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K:\Sensitivt\Klinikk\20-17947 UtprovendeDiagnostikk_OU\3. MTB Reporting\workFolder_tonje\power_point_template_clinical_file_demo\meeting feedback 11 des 2023\"/>
    </mc:Choice>
  </mc:AlternateContent>
  <bookViews>
    <workbookView xWindow="120" yWindow="120" windowWidth="28515" windowHeight="12585" tabRatio="869"/>
  </bookViews>
  <sheets>
    <sheet name="MTF" sheetId="1" r:id="rId1"/>
    <sheet name="Assay Name" sheetId="4" r:id="rId2"/>
    <sheet name="Project" sheetId="6" r:id="rId3"/>
    <sheet name="NGS Panel" sheetId="7" r:id="rId4"/>
    <sheet name="Sample type" sheetId="8" r:id="rId5"/>
    <sheet name="Nucleic Acid" sheetId="9" r:id="rId6"/>
    <sheet name="Sample Number" sheetId="10" r:id="rId7"/>
    <sheet name="Cancer type" sheetId="11" r:id="rId8"/>
    <sheet name="Sample Material" sheetId="12" r:id="rId9"/>
  </sheets>
  <externalReferences>
    <externalReference r:id="rId10"/>
    <externalReference r:id="rId11"/>
    <externalReference r:id="rId12"/>
    <externalReference r:id="rId13"/>
    <externalReference r:id="rId14"/>
  </externalReferences>
  <calcPr calcId="162913"/>
</workbook>
</file>

<file path=xl/calcChain.xml><?xml version="1.0" encoding="utf-8"?>
<calcChain xmlns="http://schemas.openxmlformats.org/spreadsheetml/2006/main">
  <c r="I31" i="1" l="1"/>
  <c r="M18" i="1" l="1"/>
  <c r="M19" i="1"/>
  <c r="M20" i="1"/>
  <c r="M21" i="1"/>
  <c r="M22" i="1"/>
  <c r="M23" i="1"/>
  <c r="M24" i="1"/>
  <c r="M17" i="1"/>
  <c r="H18" i="1" l="1"/>
  <c r="H19" i="1"/>
  <c r="H20" i="1"/>
  <c r="H21" i="1"/>
  <c r="H22" i="1"/>
  <c r="H23" i="1"/>
  <c r="H24" i="1"/>
  <c r="H17" i="1"/>
  <c r="G18" i="1"/>
  <c r="G19" i="1"/>
  <c r="G20" i="1"/>
  <c r="G21" i="1"/>
  <c r="G22" i="1"/>
  <c r="G23" i="1"/>
  <c r="G24" i="1"/>
  <c r="G17" i="1"/>
  <c r="E18" i="1"/>
  <c r="E19" i="1"/>
  <c r="E20" i="1"/>
  <c r="E21" i="1"/>
  <c r="E22" i="1"/>
  <c r="E23" i="1"/>
  <c r="E24" i="1"/>
  <c r="E17" i="1"/>
  <c r="D18" i="1"/>
  <c r="D19" i="1"/>
  <c r="D20" i="1"/>
  <c r="D21" i="1"/>
  <c r="D22" i="1"/>
  <c r="D23" i="1"/>
  <c r="D24" i="1"/>
  <c r="D17" i="1"/>
  <c r="C18" i="1"/>
  <c r="C19" i="1"/>
  <c r="C20" i="1"/>
  <c r="C21" i="1"/>
  <c r="C22" i="1"/>
  <c r="C23" i="1"/>
  <c r="C24" i="1"/>
  <c r="C17" i="1"/>
  <c r="B18" i="1"/>
  <c r="B19" i="1"/>
  <c r="B20" i="1"/>
  <c r="B21" i="1"/>
  <c r="B22" i="1"/>
  <c r="B23" i="1"/>
  <c r="B24" i="1"/>
  <c r="B17" i="1"/>
  <c r="I32" i="1" l="1"/>
  <c r="I33" i="1"/>
  <c r="I34" i="1"/>
  <c r="I35" i="1"/>
  <c r="I36" i="1"/>
  <c r="I37" i="1"/>
  <c r="I38" i="1"/>
  <c r="I39" i="1"/>
  <c r="I40" i="1"/>
  <c r="B10" i="1" l="1"/>
  <c r="K18" i="1" l="1"/>
  <c r="K19" i="1"/>
  <c r="K20" i="1"/>
  <c r="K21" i="1"/>
  <c r="K22" i="1"/>
  <c r="K23" i="1"/>
  <c r="K24" i="1"/>
  <c r="K17" i="1"/>
  <c r="I18" i="1"/>
  <c r="I19" i="1"/>
  <c r="I20" i="1"/>
  <c r="I21" i="1"/>
  <c r="I22" i="1"/>
  <c r="I23" i="1"/>
  <c r="I24" i="1"/>
  <c r="I17" i="1"/>
  <c r="E10" i="1" l="1"/>
  <c r="A48" i="1" l="1"/>
  <c r="A49" i="1"/>
  <c r="A50" i="1"/>
  <c r="A51" i="1"/>
  <c r="A52" i="1"/>
  <c r="A53" i="1"/>
  <c r="A54" i="1"/>
  <c r="A55" i="1"/>
  <c r="A56" i="1"/>
  <c r="A47" i="1"/>
  <c r="J51" i="1" l="1"/>
  <c r="B51" i="1"/>
  <c r="D51" i="1"/>
  <c r="F51" i="1"/>
  <c r="C51" i="1"/>
  <c r="E51" i="1"/>
  <c r="G51" i="1"/>
  <c r="J49" i="1"/>
  <c r="C49" i="1"/>
  <c r="E49" i="1"/>
  <c r="D49" i="1"/>
  <c r="B49" i="1"/>
  <c r="F49" i="1"/>
  <c r="G49" i="1"/>
  <c r="J48" i="1"/>
  <c r="K64" i="1"/>
  <c r="C48" i="1"/>
  <c r="D48" i="1"/>
  <c r="E48" i="1"/>
  <c r="B48" i="1"/>
  <c r="F48" i="1"/>
  <c r="G48" i="1"/>
  <c r="J52" i="1"/>
  <c r="G52" i="1"/>
  <c r="B52" i="1"/>
  <c r="C52" i="1"/>
  <c r="D52" i="1"/>
  <c r="E52" i="1"/>
  <c r="F52" i="1"/>
  <c r="J50" i="1"/>
  <c r="B50" i="1"/>
  <c r="C50" i="1"/>
  <c r="D50" i="1"/>
  <c r="G50" i="1"/>
  <c r="E50" i="1"/>
  <c r="F50" i="1"/>
  <c r="J47" i="1"/>
  <c r="K63" i="1"/>
  <c r="E47" i="1"/>
  <c r="C47" i="1"/>
  <c r="D47" i="1"/>
  <c r="F47" i="1"/>
  <c r="G47" i="1"/>
  <c r="B47" i="1"/>
  <c r="J56" i="1"/>
  <c r="E56" i="1"/>
  <c r="F56" i="1"/>
  <c r="G56" i="1"/>
  <c r="B56" i="1"/>
  <c r="C56" i="1"/>
  <c r="D56" i="1"/>
  <c r="J55" i="1"/>
  <c r="F55" i="1"/>
  <c r="B55" i="1"/>
  <c r="G55" i="1"/>
  <c r="C55" i="1"/>
  <c r="D55" i="1"/>
  <c r="E55" i="1"/>
  <c r="J54" i="1"/>
  <c r="F54" i="1"/>
  <c r="G54" i="1"/>
  <c r="B54" i="1"/>
  <c r="C54" i="1"/>
  <c r="D54" i="1"/>
  <c r="E54" i="1"/>
  <c r="J53" i="1"/>
  <c r="G53" i="1"/>
  <c r="B53" i="1"/>
  <c r="C53" i="1"/>
  <c r="E53" i="1"/>
  <c r="F53" i="1"/>
  <c r="D53" i="1"/>
  <c r="K69" i="1"/>
  <c r="K72" i="1"/>
  <c r="I56" i="1"/>
  <c r="K68" i="1"/>
  <c r="I52" i="1"/>
  <c r="K71" i="1"/>
  <c r="I55" i="1"/>
  <c r="K67" i="1"/>
  <c r="I51" i="1"/>
  <c r="K70" i="1"/>
  <c r="I54" i="1"/>
  <c r="K66" i="1"/>
  <c r="I50" i="1"/>
  <c r="K65" i="1"/>
  <c r="I49" i="1"/>
  <c r="I47" i="1"/>
  <c r="J31" i="1" s="1"/>
  <c r="I48" i="1"/>
  <c r="I53" i="1"/>
  <c r="A65" i="1" l="1"/>
  <c r="L65" i="1" s="1"/>
  <c r="J33" i="1"/>
  <c r="A68" i="1"/>
  <c r="L68" i="1" s="1"/>
  <c r="J36" i="1"/>
  <c r="A67" i="1"/>
  <c r="L67" i="1" s="1"/>
  <c r="J35" i="1"/>
  <c r="A66" i="1"/>
  <c r="L66" i="1" s="1"/>
  <c r="J34" i="1"/>
  <c r="A69" i="1"/>
  <c r="L69" i="1" s="1"/>
  <c r="J37" i="1"/>
  <c r="A72" i="1"/>
  <c r="L72" i="1" s="1"/>
  <c r="J40" i="1"/>
  <c r="A63" i="1"/>
  <c r="L63" i="1" s="1"/>
  <c r="A71" i="1"/>
  <c r="L71" i="1" s="1"/>
  <c r="J39" i="1"/>
  <c r="A70" i="1"/>
  <c r="L70" i="1" s="1"/>
  <c r="J38" i="1"/>
  <c r="A64" i="1"/>
  <c r="L64" i="1" s="1"/>
  <c r="J32" i="1"/>
  <c r="J67" i="1" l="1"/>
  <c r="B67" i="1"/>
  <c r="J70" i="1"/>
  <c r="J65" i="1"/>
  <c r="C65" i="1"/>
  <c r="F65" i="1"/>
  <c r="I68" i="1"/>
  <c r="C67" i="1"/>
  <c r="D67" i="1"/>
  <c r="G69" i="1"/>
  <c r="H69" i="1"/>
  <c r="B69" i="1"/>
  <c r="E69" i="1"/>
  <c r="B72" i="1"/>
  <c r="B68" i="1"/>
  <c r="E72" i="1"/>
  <c r="H66" i="1"/>
  <c r="I70" i="1"/>
  <c r="D66" i="1"/>
  <c r="D68" i="1"/>
  <c r="F68" i="1"/>
  <c r="H64" i="1"/>
  <c r="G68" i="1"/>
  <c r="E64" i="1"/>
  <c r="J66" i="1"/>
  <c r="I72" i="1"/>
  <c r="H72" i="1"/>
  <c r="F72" i="1"/>
  <c r="B64" i="1"/>
  <c r="C70" i="1"/>
  <c r="F70" i="1"/>
  <c r="G66" i="1"/>
  <c r="H70" i="1"/>
  <c r="C66" i="1"/>
  <c r="I64" i="1"/>
  <c r="G65" i="1"/>
  <c r="E65" i="1"/>
  <c r="C64" i="1"/>
  <c r="D72" i="1"/>
  <c r="C69" i="1"/>
  <c r="F66" i="1"/>
  <c r="G67" i="1"/>
  <c r="C72" i="1"/>
  <c r="C68" i="1"/>
  <c r="D71" i="1"/>
  <c r="F63" i="1"/>
  <c r="D63" i="1"/>
  <c r="G63" i="1"/>
  <c r="B63" i="1"/>
  <c r="C63" i="1"/>
  <c r="H63" i="1"/>
  <c r="J63" i="1"/>
  <c r="I67" i="1"/>
  <c r="J72" i="1"/>
  <c r="F69" i="1"/>
  <c r="H68" i="1"/>
  <c r="H65" i="1"/>
  <c r="I63" i="1"/>
  <c r="J64" i="1"/>
  <c r="B70" i="1"/>
  <c r="J69" i="1"/>
  <c r="E66" i="1"/>
  <c r="E67" i="1"/>
  <c r="F64" i="1"/>
  <c r="E70" i="1"/>
  <c r="I69" i="1"/>
  <c r="B66" i="1"/>
  <c r="B65" i="1"/>
  <c r="E63" i="1"/>
  <c r="H67" i="1"/>
  <c r="G72" i="1"/>
  <c r="G70" i="1"/>
  <c r="E68" i="1"/>
  <c r="I66" i="1"/>
  <c r="F71" i="1"/>
  <c r="I65" i="1"/>
  <c r="C71" i="1"/>
  <c r="D64" i="1"/>
  <c r="F67" i="1"/>
  <c r="G64" i="1"/>
  <c r="D70" i="1"/>
  <c r="D69" i="1"/>
  <c r="J68" i="1"/>
  <c r="E71" i="1"/>
  <c r="D65" i="1"/>
  <c r="I71" i="1"/>
  <c r="G71" i="1"/>
  <c r="J71" i="1"/>
  <c r="H71" i="1"/>
  <c r="B71" i="1"/>
  <c r="D10" i="1" l="1"/>
</calcChain>
</file>

<file path=xl/sharedStrings.xml><?xml version="1.0" encoding="utf-8"?>
<sst xmlns="http://schemas.openxmlformats.org/spreadsheetml/2006/main" count="147" uniqueCount="137">
  <si>
    <t>Patient information</t>
  </si>
  <si>
    <t>InPreD ID</t>
  </si>
  <si>
    <t>Age</t>
  </si>
  <si>
    <t>Initial</t>
  </si>
  <si>
    <t>Gender</t>
  </si>
  <si>
    <t>Molecular Pathology information</t>
  </si>
  <si>
    <t>Study ID</t>
  </si>
  <si>
    <t>Requisition received</t>
  </si>
  <si>
    <t>Requester Hospital</t>
  </si>
  <si>
    <t>PAL</t>
  </si>
  <si>
    <t>Local Pathologist</t>
  </si>
  <si>
    <t>Sample information</t>
  </si>
  <si>
    <t>Project</t>
  </si>
  <si>
    <t>Original Name</t>
  </si>
  <si>
    <t>Sample Type</t>
  </si>
  <si>
    <t>Cancer Type</t>
  </si>
  <si>
    <t>Sample Material</t>
  </si>
  <si>
    <t>Sample number</t>
  </si>
  <si>
    <t>Working ID</t>
  </si>
  <si>
    <t>Comments</t>
  </si>
  <si>
    <t>Extraction Data</t>
  </si>
  <si>
    <t>Extraction kit</t>
  </si>
  <si>
    <t>Extraction Hospital</t>
  </si>
  <si>
    <t>Qubit [ng/µl]</t>
  </si>
  <si>
    <t>A260/280</t>
  </si>
  <si>
    <t>A260/230</t>
  </si>
  <si>
    <t>Assay Name</t>
  </si>
  <si>
    <t>Sample ID</t>
  </si>
  <si>
    <t>Library Preparation (LP) Data</t>
  </si>
  <si>
    <t>DV200  [%]</t>
  </si>
  <si>
    <t>Library Size [avg bp]</t>
  </si>
  <si>
    <t>Date of sequencing</t>
  </si>
  <si>
    <t>LP batch</t>
  </si>
  <si>
    <t>PAL e-mail</t>
  </si>
  <si>
    <t>Date of extraction</t>
  </si>
  <si>
    <t>RIN</t>
  </si>
  <si>
    <t xml:space="preserve">InPreD Pathologist </t>
  </si>
  <si>
    <t>XX</t>
  </si>
  <si>
    <t>01 - TSO500HT DNA</t>
  </si>
  <si>
    <t>02 - FusionPlex Lung</t>
  </si>
  <si>
    <t>03 -TSO500HT RNA</t>
  </si>
  <si>
    <t>04 - Epic DNA-metylering</t>
  </si>
  <si>
    <t>50 - Twist Human Core Exome Plus kit DNA</t>
  </si>
  <si>
    <t>51 - ruSeq Stranded mRNA kit RNA</t>
  </si>
  <si>
    <t>52 - RNA exome</t>
  </si>
  <si>
    <t>XXX</t>
  </si>
  <si>
    <t>-</t>
  </si>
  <si>
    <t>TSO500 DNA</t>
  </si>
  <si>
    <t>TSO500 RNA</t>
  </si>
  <si>
    <t>Archer Fusion Plex Lung</t>
  </si>
  <si>
    <t>DNA metylation</t>
  </si>
  <si>
    <t xml:space="preserve">N - Normal/control </t>
  </si>
  <si>
    <t xml:space="preserve">P - Primary tumor, naive. </t>
  </si>
  <si>
    <t xml:space="preserve">p - primary tumor, post-treatment </t>
  </si>
  <si>
    <t>R - Regional met, naive</t>
  </si>
  <si>
    <t xml:space="preserve">r - regional met,  post-treatment </t>
  </si>
  <si>
    <t>D - Distal met, naive.</t>
  </si>
  <si>
    <t xml:space="preserve">d - distal met, post-treatment </t>
  </si>
  <si>
    <t>C - Cell-line</t>
  </si>
  <si>
    <t>L - Liquid</t>
  </si>
  <si>
    <t>X - None of the above</t>
  </si>
  <si>
    <t>P - Primary tumor</t>
  </si>
  <si>
    <t>M - Metastatic tumor</t>
  </si>
  <si>
    <t>X</t>
  </si>
  <si>
    <t>R - RNA</t>
  </si>
  <si>
    <t>D - DNA</t>
  </si>
  <si>
    <t>C - Cell-free</t>
  </si>
  <si>
    <t>00 - Cancer origo incerta</t>
  </si>
  <si>
    <t xml:space="preserve">01 - Adrenal Gland </t>
  </si>
  <si>
    <t xml:space="preserve">02 - Ampulla of Vater </t>
  </si>
  <si>
    <t xml:space="preserve">03 - Biliary Tract </t>
  </si>
  <si>
    <t xml:space="preserve">04 - Bladder/Urinary Tract </t>
  </si>
  <si>
    <t xml:space="preserve">05 - Bone </t>
  </si>
  <si>
    <t xml:space="preserve">06 - Breast </t>
  </si>
  <si>
    <t xml:space="preserve">07 - Cervix </t>
  </si>
  <si>
    <t xml:space="preserve">08 - CNS/Brain </t>
  </si>
  <si>
    <t xml:space="preserve">09 - Colon/Rectum </t>
  </si>
  <si>
    <t xml:space="preserve">10 - Esophagus/Stomach </t>
  </si>
  <si>
    <t xml:space="preserve">11 - Eye </t>
  </si>
  <si>
    <t xml:space="preserve">12 - Head and Neck </t>
  </si>
  <si>
    <t xml:space="preserve">13 - Kidney </t>
  </si>
  <si>
    <t xml:space="preserve">14 - Liver </t>
  </si>
  <si>
    <t xml:space="preserve">15 - Lung </t>
  </si>
  <si>
    <t xml:space="preserve">16 - Lymphoid </t>
  </si>
  <si>
    <t xml:space="preserve">17 - Myeloid </t>
  </si>
  <si>
    <t xml:space="preserve">18 - Ovary/Fallopian Tube </t>
  </si>
  <si>
    <t xml:space="preserve">19 - Pancreas </t>
  </si>
  <si>
    <t xml:space="preserve">20 - Peripheral Nervous System </t>
  </si>
  <si>
    <t xml:space="preserve">21 - Peritoneum </t>
  </si>
  <si>
    <t xml:space="preserve">22 - Pleura </t>
  </si>
  <si>
    <t xml:space="preserve">23 - Prostate </t>
  </si>
  <si>
    <t xml:space="preserve">24 - Skin </t>
  </si>
  <si>
    <t xml:space="preserve">25 - Soft Tissue </t>
  </si>
  <si>
    <t xml:space="preserve">26 - Testis </t>
  </si>
  <si>
    <t xml:space="preserve">27 - Thymus </t>
  </si>
  <si>
    <t xml:space="preserve">28 - Thyroid </t>
  </si>
  <si>
    <t xml:space="preserve">29 - Uterus </t>
  </si>
  <si>
    <t>30 - Vulva/Vagina</t>
  </si>
  <si>
    <t>XX - None of the above</t>
  </si>
  <si>
    <t>A - Archived FFPE</t>
  </si>
  <si>
    <t>B - Blood</t>
  </si>
  <si>
    <t>F - Fresh Frozen Tumor</t>
  </si>
  <si>
    <t>C- Cytology</t>
  </si>
  <si>
    <t>M - Fresh Bone Marrow</t>
  </si>
  <si>
    <t>S - Buccal swab</t>
  </si>
  <si>
    <t>MP report number</t>
  </si>
  <si>
    <t>Material Form  InPreD NGS</t>
  </si>
  <si>
    <t>Final Library cleaned?</t>
  </si>
  <si>
    <t>Date of birth</t>
  </si>
  <si>
    <t>[DD.MM.YYYY]</t>
  </si>
  <si>
    <t>Qubit after fragm.</t>
  </si>
  <si>
    <t xml:space="preserve"> [ng/µl]</t>
  </si>
  <si>
    <t>Qubit after dilution</t>
  </si>
  <si>
    <t>[ng/ul]</t>
  </si>
  <si>
    <t xml:space="preserve"> input type</t>
  </si>
  <si>
    <t>Nucleic Acid</t>
  </si>
  <si>
    <t>Qubit Final Library</t>
  </si>
  <si>
    <t>[ng/µl]</t>
  </si>
  <si>
    <t xml:space="preserve">Fragment size </t>
  </si>
  <si>
    <t>[avg bp]</t>
  </si>
  <si>
    <t>HE-snitt:</t>
  </si>
  <si>
    <t>Relevant Analysis</t>
  </si>
  <si>
    <t xml:space="preserve"> e-mail</t>
  </si>
  <si>
    <t>Tumor cells [%]</t>
  </si>
  <si>
    <t>Tumor Type</t>
  </si>
  <si>
    <t>MP Requisition date</t>
  </si>
  <si>
    <t>IPD - InPreD OUS</t>
  </si>
  <si>
    <t>IPA - InPreD Ahus</t>
  </si>
  <si>
    <t>IPH - InPreD Haukeland</t>
  </si>
  <si>
    <t>[IPYXXXX]</t>
  </si>
  <si>
    <t>[MPXX XXXXX]</t>
  </si>
  <si>
    <t>05 -Helgenom</t>
  </si>
  <si>
    <t>DD.MM.YYYY</t>
  </si>
  <si>
    <t>E - naive</t>
  </si>
  <si>
    <t>e - post treatment</t>
  </si>
  <si>
    <t>A - post allo transplant</t>
  </si>
  <si>
    <t>E - Extramedullary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</si>
</sst>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1" x14ac:knownFonts="1">
    <font>
      <sz val="11"/>
      <color theme="1"/>
      <name val="Calibri"/>
      <family val="2"/>
      <scheme val="minor"/>
    </font>
    <font>
      <b/>
      <sz val="11"/>
      <color theme="1"/>
      <name val="Calibri"/>
      <family val="2"/>
      <scheme val="minor"/>
    </font>
    <font>
      <sz val="10"/>
      <color rgb="FF000000"/>
      <name val="Tahoma"/>
      <family val="2"/>
    </font>
    <font>
      <sz val="12"/>
      <name val="Calibri"/>
      <family val="2"/>
    </font>
    <font>
      <sz val="12"/>
      <color rgb="FF00B050"/>
      <name val="Calibri"/>
      <family val="2"/>
    </font>
    <font>
      <sz val="11"/>
      <name val="Calibri"/>
      <family val="2"/>
      <scheme val="minor"/>
    </font>
    <font>
      <sz val="11"/>
      <color rgb="FF000000"/>
      <name val="Calibri"/>
      <family val="2"/>
      <scheme val="minor"/>
    </font>
    <font>
      <b/>
      <sz val="14"/>
      <color theme="1"/>
      <name val="Calibri"/>
      <family val="2"/>
      <scheme val="minor"/>
    </font>
    <font>
      <sz val="12"/>
      <color theme="1"/>
      <name val="Calibri"/>
      <family val="2"/>
      <scheme val="minor"/>
    </font>
    <font>
      <b/>
      <sz val="26"/>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39997558519241921"/>
        <bgColor indexed="64"/>
      </patternFill>
    </fill>
  </fills>
  <borders count="13">
    <border>
      <left/>
      <right/>
      <top/>
      <bottom/>
      <diagonal/>
    </border>
    <border>
      <left style="medium">
        <color theme="3" tint="0.59999389629810485"/>
      </left>
      <right style="medium">
        <color theme="3" tint="0.59999389629810485"/>
      </right>
      <top style="medium">
        <color theme="3" tint="0.59999389629810485"/>
      </top>
      <bottom style="medium">
        <color theme="3" tint="0.59999389629810485"/>
      </bottom>
      <diagonal/>
    </border>
    <border>
      <left style="medium">
        <color theme="3" tint="0.59999389629810485"/>
      </left>
      <right/>
      <top style="medium">
        <color theme="3" tint="0.59999389629810485"/>
      </top>
      <bottom style="medium">
        <color theme="3" tint="0.59999389629810485"/>
      </bottom>
      <diagonal/>
    </border>
    <border>
      <left/>
      <right style="medium">
        <color theme="3" tint="0.59999389629810485"/>
      </right>
      <top style="medium">
        <color theme="3" tint="0.59999389629810485"/>
      </top>
      <bottom style="medium">
        <color theme="3" tint="0.59999389629810485"/>
      </bottom>
      <diagonal/>
    </border>
    <border>
      <left style="medium">
        <color theme="3" tint="0.59999389629810485"/>
      </left>
      <right style="medium">
        <color theme="3" tint="0.59999389629810485"/>
      </right>
      <top/>
      <bottom style="medium">
        <color theme="3" tint="0.59999389629810485"/>
      </bottom>
      <diagonal/>
    </border>
    <border>
      <left style="medium">
        <color theme="3" tint="0.59999389629810485"/>
      </left>
      <right style="medium">
        <color theme="3" tint="0.59999389629810485"/>
      </right>
      <top style="medium">
        <color theme="3" tint="0.59999389629810485"/>
      </top>
      <bottom/>
      <diagonal/>
    </border>
    <border>
      <left style="medium">
        <color theme="3" tint="0.59999389629810485"/>
      </left>
      <right/>
      <top style="medium">
        <color theme="3" tint="0.59999389629810485"/>
      </top>
      <bottom/>
      <diagonal/>
    </border>
    <border>
      <left/>
      <right style="medium">
        <color theme="3" tint="0.59999389629810485"/>
      </right>
      <top style="medium">
        <color theme="3" tint="0.59999389629810485"/>
      </top>
      <bottom/>
      <diagonal/>
    </border>
    <border>
      <left style="medium">
        <color theme="3" tint="0.59999389629810485"/>
      </left>
      <right/>
      <top/>
      <bottom style="medium">
        <color theme="3" tint="0.59999389629810485"/>
      </bottom>
      <diagonal/>
    </border>
    <border>
      <left/>
      <right style="medium">
        <color theme="3" tint="0.59999389629810485"/>
      </right>
      <top/>
      <bottom style="medium">
        <color theme="3" tint="0.59999389629810485"/>
      </bottom>
      <diagonal/>
    </border>
    <border>
      <left/>
      <right/>
      <top style="medium">
        <color theme="3" tint="0.59999389629810485"/>
      </top>
      <bottom/>
      <diagonal/>
    </border>
    <border>
      <left/>
      <right/>
      <top/>
      <bottom style="medium">
        <color theme="3" tint="0.59999389629810485"/>
      </bottom>
      <diagonal/>
    </border>
    <border>
      <left/>
      <right/>
      <top style="medium">
        <color theme="3" tint="0.59999389629810485"/>
      </top>
      <bottom style="medium">
        <color theme="3" tint="0.59999389629810485"/>
      </bottom>
      <diagonal/>
    </border>
  </borders>
  <cellStyleXfs count="1">
    <xf numFmtId="0" fontId="0" fillId="0" borderId="0"/>
  </cellStyleXfs>
  <cellXfs count="57">
    <xf numFmtId="0" fontId="0" fillId="0" borderId="0" xfId="0"/>
    <xf numFmtId="0" fontId="1" fillId="0" borderId="0" xfId="0" applyFont="1"/>
    <xf numFmtId="164" fontId="0" fillId="0" borderId="0" xfId="0" applyNumberFormat="1"/>
    <xf numFmtId="0" fontId="0" fillId="0" borderId="0" xfId="0" applyFill="1"/>
    <xf numFmtId="0" fontId="2" fillId="2" borderId="0" xfId="0" applyFont="1" applyFill="1"/>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horizontal="left" vertical="center" indent="15"/>
    </xf>
    <xf numFmtId="0" fontId="5" fillId="0" borderId="0" xfId="0" applyFont="1"/>
    <xf numFmtId="0" fontId="6" fillId="0" borderId="0" xfId="0" applyFont="1" applyAlignment="1">
      <alignment vertical="center"/>
    </xf>
    <xf numFmtId="0" fontId="7" fillId="0" borderId="0" xfId="0" applyFont="1"/>
    <xf numFmtId="0" fontId="0" fillId="0" borderId="0" xfId="0" applyAlignment="1">
      <alignment horizontal="right"/>
    </xf>
    <xf numFmtId="0" fontId="7" fillId="0" borderId="0" xfId="0" applyFont="1" applyAlignment="1"/>
    <xf numFmtId="0" fontId="8" fillId="0" borderId="0" xfId="0" applyFont="1"/>
    <xf numFmtId="0" fontId="7" fillId="0" borderId="0" xfId="0" applyFont="1" applyAlignment="1">
      <alignment horizontal="left"/>
    </xf>
    <xf numFmtId="0" fontId="1" fillId="0" borderId="0" xfId="0" applyFont="1" applyAlignment="1">
      <alignment horizontal="left"/>
    </xf>
    <xf numFmtId="0" fontId="7" fillId="0" borderId="0" xfId="0" applyFont="1" applyAlignment="1">
      <alignment horizontal="left"/>
    </xf>
    <xf numFmtId="0" fontId="1" fillId="0" borderId="0" xfId="0" applyFont="1" applyAlignment="1">
      <alignment horizontal="left"/>
    </xf>
    <xf numFmtId="0" fontId="9" fillId="0" borderId="0" xfId="0" applyFont="1" applyFill="1" applyBorder="1" applyAlignment="1">
      <alignment horizontal="center" vertical="center"/>
    </xf>
    <xf numFmtId="0" fontId="8" fillId="0" borderId="1" xfId="0" applyFont="1" applyBorder="1" applyAlignment="1">
      <alignment horizontal="right"/>
    </xf>
    <xf numFmtId="0" fontId="8" fillId="0" borderId="1" xfId="0" applyFont="1" applyBorder="1"/>
    <xf numFmtId="0" fontId="0" fillId="0" borderId="1" xfId="0" applyBorder="1" applyAlignment="1"/>
    <xf numFmtId="0" fontId="8" fillId="0" borderId="1" xfId="0" applyFont="1" applyFill="1" applyBorder="1"/>
    <xf numFmtId="164" fontId="8" fillId="0" borderId="1" xfId="0" applyNumberFormat="1" applyFont="1" applyBorder="1"/>
    <xf numFmtId="14" fontId="8" fillId="0" borderId="1" xfId="0" applyNumberFormat="1" applyFont="1" applyBorder="1" applyAlignment="1">
      <alignment horizontal="right"/>
    </xf>
    <xf numFmtId="0" fontId="10" fillId="4" borderId="5" xfId="0" applyFont="1" applyFill="1" applyBorder="1"/>
    <xf numFmtId="0" fontId="10" fillId="4" borderId="4" xfId="0" applyFont="1" applyFill="1" applyBorder="1"/>
    <xf numFmtId="0" fontId="8" fillId="0" borderId="2" xfId="0" applyFont="1" applyBorder="1" applyAlignment="1"/>
    <xf numFmtId="0" fontId="8" fillId="0" borderId="1" xfId="0" applyFont="1" applyFill="1" applyBorder="1" applyAlignment="1">
      <alignment horizontal="right"/>
    </xf>
    <xf numFmtId="14" fontId="8" fillId="0" borderId="4" xfId="0" applyNumberFormat="1" applyFont="1" applyBorder="1" applyAlignment="1">
      <alignment horizontal="right"/>
    </xf>
    <xf numFmtId="14" fontId="8" fillId="0" borderId="1" xfId="0" applyNumberFormat="1" applyFont="1" applyFill="1" applyBorder="1"/>
    <xf numFmtId="0" fontId="0" fillId="0" borderId="1" xfId="0" applyFill="1" applyBorder="1"/>
    <xf numFmtId="14" fontId="8" fillId="0" borderId="1" xfId="0" applyNumberFormat="1" applyFont="1" applyBorder="1"/>
    <xf numFmtId="165" fontId="8" fillId="0" borderId="4" xfId="0" applyNumberFormat="1" applyFont="1" applyFill="1" applyBorder="1"/>
    <xf numFmtId="0" fontId="4" fillId="0" borderId="0" xfId="0" applyFont="1" applyAlignment="1">
      <alignment vertical="top"/>
    </xf>
    <xf numFmtId="0" fontId="0" fillId="0" borderId="0" xfId="0" applyAlignment="1">
      <alignment vertical="top"/>
    </xf>
    <xf numFmtId="0" fontId="3" fillId="0" borderId="0" xfId="0" applyFont="1" applyAlignment="1">
      <alignment vertical="top"/>
    </xf>
    <xf numFmtId="0" fontId="9" fillId="3" borderId="0" xfId="0" applyFont="1" applyFill="1" applyBorder="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0" fillId="4" borderId="6" xfId="0" applyFont="1" applyFill="1" applyBorder="1" applyAlignment="1">
      <alignment horizontal="left" vertical="center"/>
    </xf>
    <xf numFmtId="0" fontId="10" fillId="4" borderId="10" xfId="0" applyFont="1" applyFill="1" applyBorder="1" applyAlignment="1">
      <alignment horizontal="left" vertical="center"/>
    </xf>
    <xf numFmtId="0" fontId="10" fillId="4" borderId="7" xfId="0" applyFont="1" applyFill="1" applyBorder="1" applyAlignment="1">
      <alignment horizontal="left" vertical="center"/>
    </xf>
    <xf numFmtId="0" fontId="10" fillId="4" borderId="8" xfId="0" applyFont="1" applyFill="1" applyBorder="1" applyAlignment="1">
      <alignment horizontal="left" vertical="center"/>
    </xf>
    <xf numFmtId="0" fontId="10" fillId="4" borderId="11" xfId="0" applyFont="1" applyFill="1" applyBorder="1" applyAlignment="1">
      <alignment horizontal="left" vertical="center"/>
    </xf>
    <xf numFmtId="0" fontId="10" fillId="4" borderId="9" xfId="0" applyFont="1" applyFill="1" applyBorder="1" applyAlignment="1">
      <alignment horizontal="left" vertical="center"/>
    </xf>
    <xf numFmtId="0" fontId="8" fillId="0" borderId="1" xfId="0" applyFont="1" applyBorder="1" applyAlignment="1">
      <alignment horizontal="left" shrinkToFit="1"/>
    </xf>
    <xf numFmtId="0" fontId="7" fillId="0" borderId="0" xfId="0" applyFont="1" applyAlignment="1">
      <alignment horizontal="left"/>
    </xf>
    <xf numFmtId="0" fontId="1" fillId="0" borderId="0" xfId="0" applyFont="1" applyAlignment="1">
      <alignment horizontal="left"/>
    </xf>
    <xf numFmtId="0" fontId="8" fillId="0" borderId="1" xfId="0" applyFont="1" applyBorder="1" applyAlignment="1">
      <alignment horizontal="left"/>
    </xf>
    <xf numFmtId="0" fontId="10" fillId="4" borderId="12" xfId="0" applyFont="1" applyFill="1" applyBorder="1" applyAlignment="1">
      <alignment horizontal="left" vertical="center"/>
    </xf>
    <xf numFmtId="0" fontId="10" fillId="4" borderId="3" xfId="0" applyFont="1" applyFill="1" applyBorder="1" applyAlignment="1">
      <alignment horizontal="left" vertical="center"/>
    </xf>
    <xf numFmtId="0" fontId="10" fillId="4" borderId="5" xfId="0" applyFont="1" applyFill="1" applyBorder="1" applyAlignment="1">
      <alignment horizontal="left" vertical="center"/>
    </xf>
    <xf numFmtId="0" fontId="10" fillId="4" borderId="4" xfId="0" applyFont="1" applyFill="1" applyBorder="1" applyAlignment="1">
      <alignment horizontal="left" vertical="center"/>
    </xf>
    <xf numFmtId="0" fontId="8" fillId="5" borderId="1" xfId="0" applyFont="1" applyFill="1" applyBorder="1"/>
    <xf numFmtId="164" fontId="8" fillId="5" borderId="1" xfId="0" applyNumberFormat="1" applyFont="1" applyFill="1" applyBorder="1"/>
    <xf numFmtId="0" fontId="8" fillId="6"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nsitivt/Klinikk/20-17947%20UtprovendeDiagnostikk_OU/Enhet%20for%20studierelatert%20diagnostikk/1.%20Pr&#248;vemottak/1.%20Master%20ID_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ensitivt/Klinikk/20-17947%20UtprovendeDiagnostikk_OU/3.%20MTB%20Reporting/1.2%20Pre-Mol-MDT%20og%20Mol-MDT%20innkalling/Kontaktinformasjon%20til%20deltakere%20p&#229;%20Mol-MD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ensitivt/Klinikk/20-17947%20UtprovendeDiagnostikk_OU/Enhet%20for%20studierelatert%20diagnostikk/2.%20Snitting%20og%20Ekstrahering/Arbeidslister/Arbeidsliste%202023.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ensitivt/Klinikk/20-17947%20UtprovendeDiagnostikk_OU/5.%20Samples%20to%20GCF%20TSO500/TSO500%20Summary_mai%20202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ensitivt/Klinikk/20-17947%20UtprovendeDiagnostikk_OU/Enhet%20for%20studierelatert%20diagnostikk/2.%20Snitting%20og%20Ekstrahering/Arbeidslister/Arbeidsliste%2020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ID_v2"/>
      <sheetName val="Master ID_v1"/>
      <sheetName val="Master ID Pilot"/>
      <sheetName val="Relevant Analysis"/>
      <sheetName val="Koder_myanh"/>
    </sheetNames>
    <sheetDataSet>
      <sheetData sheetId="0">
        <row r="1">
          <cell r="C1" t="str">
            <v>InPreD number</v>
          </cell>
          <cell r="D1" t="str">
            <v>Initials</v>
          </cell>
          <cell r="E1" t="str">
            <v>Gender</v>
          </cell>
          <cell r="F1" t="str">
            <v>MP report</v>
          </cell>
          <cell r="G1" t="str">
            <v>Relevant Analysis</v>
          </cell>
          <cell r="H1" t="str">
            <v>Study ID           (IMPR.X-XXXX)</v>
          </cell>
          <cell r="I1" t="str">
            <v>MP Requisition</v>
          </cell>
          <cell r="J1" t="str">
            <v>Requisition</v>
          </cell>
          <cell r="K1" t="str">
            <v xml:space="preserve">Requester </v>
          </cell>
          <cell r="L1" t="str">
            <v>PAL</v>
          </cell>
          <cell r="M1" t="str">
            <v>Comments</v>
          </cell>
        </row>
        <row r="2">
          <cell r="C2" t="str">
            <v>[IPYXXXX]</v>
          </cell>
          <cell r="D2"/>
          <cell r="E2"/>
          <cell r="F2" t="str">
            <v>number/DIT</v>
          </cell>
          <cell r="G2"/>
          <cell r="H2"/>
          <cell r="I2" t="str">
            <v>date</v>
          </cell>
          <cell r="J2" t="str">
            <v>received date</v>
          </cell>
          <cell r="K2" t="str">
            <v>Hospital</v>
          </cell>
          <cell r="L2"/>
          <cell r="M2"/>
        </row>
        <row r="3">
          <cell r="C3" t="str">
            <v>IPD0782</v>
          </cell>
          <cell r="D3" t="str">
            <v>LBR</v>
          </cell>
          <cell r="E3" t="str">
            <v>Female</v>
          </cell>
          <cell r="F3" t="str">
            <v>MP23 00285</v>
          </cell>
          <cell r="G3" t="str">
            <v>EPIC 850K</v>
          </cell>
          <cell r="H3"/>
          <cell r="I3">
            <v>44932</v>
          </cell>
          <cell r="J3">
            <v>44932</v>
          </cell>
          <cell r="K3" t="str">
            <v>OUS</v>
          </cell>
          <cell r="L3" t="str">
            <v>Pitt Niehusmann</v>
          </cell>
          <cell r="M3"/>
        </row>
        <row r="4">
          <cell r="C4" t="str">
            <v>IPD0766</v>
          </cell>
          <cell r="D4" t="str">
            <v>DR</v>
          </cell>
          <cell r="E4" t="str">
            <v>Female</v>
          </cell>
          <cell r="F4" t="str">
            <v>MP23 00302</v>
          </cell>
          <cell r="G4" t="str">
            <v>TSO500 HT</v>
          </cell>
          <cell r="H4" t="str">
            <v>IMPR.N-0035</v>
          </cell>
          <cell r="I4">
            <v>44902</v>
          </cell>
          <cell r="J4">
            <v>44932</v>
          </cell>
          <cell r="K4" t="str">
            <v>UNN</v>
          </cell>
          <cell r="L4" t="str">
            <v>Vibeke A. Ingebrigsten</v>
          </cell>
          <cell r="M4"/>
        </row>
        <row r="5">
          <cell r="C5" t="str">
            <v>IPD0783</v>
          </cell>
          <cell r="D5" t="str">
            <v>LD</v>
          </cell>
          <cell r="E5" t="str">
            <v>Female</v>
          </cell>
          <cell r="F5" t="str">
            <v>MP23 00346</v>
          </cell>
          <cell r="G5" t="str">
            <v>TSO500 HT</v>
          </cell>
          <cell r="H5" t="str">
            <v>IMPR.I-0012</v>
          </cell>
          <cell r="I5">
            <v>44896</v>
          </cell>
          <cell r="J5">
            <v>44936</v>
          </cell>
          <cell r="K5" t="str">
            <v>Hamar</v>
          </cell>
          <cell r="L5" t="str">
            <v>Øyvind Bukten</v>
          </cell>
          <cell r="M5" t="str">
            <v>Ikke mottatt IMPRESS-rekv men pasient har samtykket.</v>
          </cell>
        </row>
        <row r="6">
          <cell r="C6" t="str">
            <v>IPD0784</v>
          </cell>
          <cell r="D6" t="str">
            <v>AH</v>
          </cell>
          <cell r="E6" t="str">
            <v>Female</v>
          </cell>
          <cell r="F6" t="str">
            <v>MP23 00348</v>
          </cell>
          <cell r="G6" t="str">
            <v>TSO500 HT</v>
          </cell>
          <cell r="H6" t="str">
            <v>IMPR.R-0192</v>
          </cell>
          <cell r="I6">
            <v>44931</v>
          </cell>
          <cell r="J6">
            <v>44936</v>
          </cell>
          <cell r="K6" t="str">
            <v>OUS</v>
          </cell>
          <cell r="L6" t="str">
            <v>Kjell Magne Russnes</v>
          </cell>
          <cell r="M6" t="str">
            <v>Dato fra IMPRESS-rekv,. Siden MP-rekv u/ dato</v>
          </cell>
        </row>
        <row r="7">
          <cell r="C7" t="str">
            <v>IPD0785</v>
          </cell>
          <cell r="D7" t="str">
            <v>ES</v>
          </cell>
          <cell r="E7" t="str">
            <v>Female</v>
          </cell>
          <cell r="F7" t="str">
            <v>MP23 00471</v>
          </cell>
          <cell r="G7" t="str">
            <v>TSO500 HT</v>
          </cell>
          <cell r="H7" t="str">
            <v>IMPR.R-0196</v>
          </cell>
          <cell r="I7">
            <v>44930</v>
          </cell>
          <cell r="J7">
            <v>44938</v>
          </cell>
          <cell r="K7" t="str">
            <v>OUS</v>
          </cell>
          <cell r="L7" t="str">
            <v xml:space="preserve">Kristina Yvonne Lindemann </v>
          </cell>
          <cell r="M7"/>
        </row>
        <row r="8">
          <cell r="C8" t="str">
            <v>IPD0786</v>
          </cell>
          <cell r="D8" t="str">
            <v>JSB</v>
          </cell>
          <cell r="E8" t="str">
            <v>Female</v>
          </cell>
          <cell r="F8" t="str">
            <v>MP23 00474</v>
          </cell>
          <cell r="G8" t="str">
            <v>TSO500 HT</v>
          </cell>
          <cell r="H8" t="str">
            <v>IMPR.R-0194</v>
          </cell>
          <cell r="I8"/>
          <cell r="J8"/>
          <cell r="K8" t="str">
            <v>OUS</v>
          </cell>
          <cell r="L8" t="str">
            <v xml:space="preserve">Kristina Yvonne Lindemann </v>
          </cell>
          <cell r="M8"/>
        </row>
        <row r="9">
          <cell r="C9" t="str">
            <v>IPD0787</v>
          </cell>
          <cell r="D9" t="str">
            <v>RHH</v>
          </cell>
          <cell r="E9" t="str">
            <v>Female</v>
          </cell>
          <cell r="F9" t="str">
            <v>MP23 00478</v>
          </cell>
          <cell r="G9" t="str">
            <v>TSO500 HT</v>
          </cell>
          <cell r="H9" t="str">
            <v>IMPR.R-0197</v>
          </cell>
          <cell r="I9">
            <v>44937</v>
          </cell>
          <cell r="J9">
            <v>44938</v>
          </cell>
          <cell r="K9" t="str">
            <v>OUS</v>
          </cell>
          <cell r="L9" t="str">
            <v>Åse Bratland</v>
          </cell>
          <cell r="M9"/>
        </row>
        <row r="10">
          <cell r="C10" t="str">
            <v>IPD0788</v>
          </cell>
          <cell r="D10" t="str">
            <v>MTN</v>
          </cell>
          <cell r="E10" t="str">
            <v>Male</v>
          </cell>
          <cell r="F10" t="str">
            <v>MP23 00504</v>
          </cell>
          <cell r="G10" t="str">
            <v>EPIC 850K</v>
          </cell>
          <cell r="H10" t="str">
            <v/>
          </cell>
          <cell r="I10">
            <v>44937</v>
          </cell>
          <cell r="J10">
            <v>44938</v>
          </cell>
          <cell r="K10" t="str">
            <v>OUS</v>
          </cell>
          <cell r="L10" t="str">
            <v>Pitt Niehusmann</v>
          </cell>
          <cell r="M10"/>
        </row>
        <row r="11">
          <cell r="C11" t="str">
            <v>IPD0434</v>
          </cell>
          <cell r="D11" t="str">
            <v>GB</v>
          </cell>
          <cell r="E11" t="str">
            <v>Male</v>
          </cell>
          <cell r="F11" t="str">
            <v>MP23 00506</v>
          </cell>
          <cell r="G11" t="str">
            <v>EPIC 850K</v>
          </cell>
          <cell r="H11"/>
          <cell r="I11">
            <v>44937</v>
          </cell>
          <cell r="J11">
            <v>44938</v>
          </cell>
          <cell r="K11" t="str">
            <v>OUS</v>
          </cell>
          <cell r="L11" t="str">
            <v>Pitt Niehusmann</v>
          </cell>
          <cell r="M11"/>
        </row>
        <row r="12">
          <cell r="C12" t="str">
            <v>IPD0733</v>
          </cell>
          <cell r="D12" t="str">
            <v>LD</v>
          </cell>
          <cell r="E12" t="str">
            <v>Female</v>
          </cell>
          <cell r="F12" t="str">
            <v>MP23 00509</v>
          </cell>
          <cell r="G12" t="str">
            <v>EPIC 850K</v>
          </cell>
          <cell r="H12"/>
          <cell r="I12">
            <v>44937</v>
          </cell>
          <cell r="J12">
            <v>44938</v>
          </cell>
          <cell r="K12" t="str">
            <v>OUS</v>
          </cell>
          <cell r="L12" t="str">
            <v>Pitt Niehusmann</v>
          </cell>
          <cell r="M12"/>
        </row>
        <row r="13">
          <cell r="C13" t="str">
            <v>IPD0789</v>
          </cell>
          <cell r="D13" t="str">
            <v>BAB</v>
          </cell>
          <cell r="E13" t="str">
            <v>Female</v>
          </cell>
          <cell r="F13" t="str">
            <v>MP23 00516</v>
          </cell>
          <cell r="G13" t="str">
            <v>TSO500 HT</v>
          </cell>
          <cell r="H13" t="str">
            <v>IMPR.P-0019</v>
          </cell>
          <cell r="I13">
            <v>44937</v>
          </cell>
          <cell r="J13">
            <v>44939</v>
          </cell>
          <cell r="K13" t="str">
            <v>OUS</v>
          </cell>
          <cell r="L13" t="str">
            <v>Geir Olav Hjortland</v>
          </cell>
          <cell r="M13"/>
        </row>
        <row r="14">
          <cell r="C14" t="str">
            <v>IPD0790</v>
          </cell>
          <cell r="D14" t="str">
            <v>LOL</v>
          </cell>
          <cell r="E14" t="str">
            <v>Male</v>
          </cell>
          <cell r="F14" t="str">
            <v>MP23 00541</v>
          </cell>
          <cell r="G14" t="str">
            <v>TSO500 HT</v>
          </cell>
          <cell r="H14" t="str">
            <v>IMPR.N-0037</v>
          </cell>
          <cell r="I14">
            <v>44937</v>
          </cell>
          <cell r="J14">
            <v>44939</v>
          </cell>
          <cell r="K14" t="str">
            <v>UNN</v>
          </cell>
          <cell r="L14" t="str">
            <v>Hege Sagstuen Haugnes</v>
          </cell>
          <cell r="M14"/>
        </row>
        <row r="15">
          <cell r="C15" t="str">
            <v>IPD0791</v>
          </cell>
          <cell r="D15" t="str">
            <v>LKG</v>
          </cell>
          <cell r="E15" t="str">
            <v>Male</v>
          </cell>
          <cell r="F15" t="str">
            <v>MP23 00543</v>
          </cell>
          <cell r="G15" t="str">
            <v>TSO500 HT</v>
          </cell>
          <cell r="H15" t="str">
            <v>IMPR.R-0193</v>
          </cell>
          <cell r="I15">
            <v>44935</v>
          </cell>
          <cell r="J15">
            <v>44939</v>
          </cell>
          <cell r="K15" t="str">
            <v>OUS</v>
          </cell>
          <cell r="L15" t="str">
            <v>Petter Brandal</v>
          </cell>
          <cell r="M15"/>
        </row>
        <row r="16">
          <cell r="C16" t="str">
            <v>IPD0792</v>
          </cell>
          <cell r="D16" t="str">
            <v>RHHM</v>
          </cell>
          <cell r="E16" t="str">
            <v>Female</v>
          </cell>
          <cell r="F16" t="str">
            <v>MP23 00544</v>
          </cell>
          <cell r="G16" t="str">
            <v>TSO500 HT</v>
          </cell>
          <cell r="H16" t="str">
            <v>IMPR.U-0056</v>
          </cell>
          <cell r="I16">
            <v>44936</v>
          </cell>
          <cell r="J16">
            <v>44939</v>
          </cell>
          <cell r="K16" t="str">
            <v>OUS</v>
          </cell>
          <cell r="L16" t="str">
            <v>Brit Dybdahl</v>
          </cell>
          <cell r="M16"/>
        </row>
        <row r="17">
          <cell r="C17" t="str">
            <v>IPD0793</v>
          </cell>
          <cell r="D17" t="str">
            <v>EMS</v>
          </cell>
          <cell r="E17" t="str">
            <v>Female</v>
          </cell>
          <cell r="F17" t="str">
            <v>MP23 00545</v>
          </cell>
          <cell r="G17" t="str">
            <v>TSO500 HT</v>
          </cell>
          <cell r="H17" t="str">
            <v>IMPR.N-0039</v>
          </cell>
          <cell r="I17">
            <v>44928</v>
          </cell>
          <cell r="J17">
            <v>44939</v>
          </cell>
          <cell r="K17" t="str">
            <v>UNN</v>
          </cell>
          <cell r="L17" t="str">
            <v>VA Ingebrigtsen</v>
          </cell>
          <cell r="M17"/>
        </row>
        <row r="18">
          <cell r="C18" t="str">
            <v>IPD0794</v>
          </cell>
          <cell r="D18" t="str">
            <v>CF</v>
          </cell>
          <cell r="E18" t="str">
            <v>Female</v>
          </cell>
          <cell r="F18" t="str">
            <v>MP23 00568</v>
          </cell>
          <cell r="G18" t="str">
            <v>TSO500 HT</v>
          </cell>
          <cell r="H18" t="str">
            <v>IMPR.U-0055</v>
          </cell>
          <cell r="I18">
            <v>44938</v>
          </cell>
          <cell r="J18">
            <v>44942</v>
          </cell>
          <cell r="K18" t="str">
            <v>OUS</v>
          </cell>
          <cell r="L18" t="str">
            <v>Hege Oma Ohnstad</v>
          </cell>
          <cell r="M18"/>
        </row>
        <row r="19">
          <cell r="C19" t="str">
            <v>IPD0795</v>
          </cell>
          <cell r="D19" t="str">
            <v>IAB</v>
          </cell>
          <cell r="E19" t="str">
            <v>Female</v>
          </cell>
          <cell r="F19" t="str">
            <v>MP23 00614</v>
          </cell>
          <cell r="G19" t="str">
            <v>TSO500 HT</v>
          </cell>
          <cell r="H19" t="str">
            <v>IMPR.R-0195</v>
          </cell>
          <cell r="I19"/>
          <cell r="J19">
            <v>44942</v>
          </cell>
          <cell r="K19" t="str">
            <v>OUS</v>
          </cell>
          <cell r="L19" t="str">
            <v>Anna Barbro Sætersdal</v>
          </cell>
          <cell r="M19"/>
        </row>
        <row r="20">
          <cell r="C20" t="str">
            <v>IPD0796</v>
          </cell>
          <cell r="D20" t="str">
            <v>AHB</v>
          </cell>
          <cell r="E20" t="str">
            <v>Female</v>
          </cell>
          <cell r="F20" t="str">
            <v>MP23 00645</v>
          </cell>
          <cell r="G20" t="str">
            <v>TSO500 HT</v>
          </cell>
          <cell r="H20" t="str">
            <v>IMPR.U-0057</v>
          </cell>
          <cell r="I20">
            <v>44942</v>
          </cell>
          <cell r="J20">
            <v>44943</v>
          </cell>
          <cell r="K20" t="str">
            <v>OUS</v>
          </cell>
          <cell r="L20" t="str">
            <v>Jørgen Smeby</v>
          </cell>
          <cell r="M20"/>
        </row>
        <row r="21">
          <cell r="C21" t="str">
            <v>IPD0797</v>
          </cell>
          <cell r="D21" t="str">
            <v>ØAM</v>
          </cell>
          <cell r="E21" t="str">
            <v>Male</v>
          </cell>
          <cell r="F21" t="str">
            <v>MP23 00657</v>
          </cell>
          <cell r="G21" t="str">
            <v>TSO500 HT</v>
          </cell>
          <cell r="H21" t="str">
            <v>IMPR.Q-0016</v>
          </cell>
          <cell r="I21">
            <v>44939</v>
          </cell>
          <cell r="J21">
            <v>44943</v>
          </cell>
          <cell r="K21" t="str">
            <v>Kalnes</v>
          </cell>
          <cell r="L21" t="str">
            <v>Øyvind Tennøe</v>
          </cell>
          <cell r="M21"/>
        </row>
        <row r="22">
          <cell r="C22" t="str">
            <v>IPD0798</v>
          </cell>
          <cell r="D22" t="str">
            <v>MT</v>
          </cell>
          <cell r="E22" t="str">
            <v>Male</v>
          </cell>
          <cell r="F22" t="str">
            <v>MP23 00661</v>
          </cell>
          <cell r="G22" t="str">
            <v>TSO500 HT</v>
          </cell>
          <cell r="H22" t="str">
            <v>IMPR.I-0020</v>
          </cell>
          <cell r="I22">
            <v>44939</v>
          </cell>
          <cell r="J22">
            <v>44944</v>
          </cell>
          <cell r="K22" t="str">
            <v>Hamar</v>
          </cell>
          <cell r="L22" t="str">
            <v>Hedda von der Lippe Gythfeldt</v>
          </cell>
          <cell r="M22"/>
        </row>
        <row r="23">
          <cell r="C23" t="str">
            <v>IPD0799</v>
          </cell>
          <cell r="D23" t="str">
            <v>AS</v>
          </cell>
          <cell r="E23" t="str">
            <v>Male</v>
          </cell>
          <cell r="F23" t="str">
            <v xml:space="preserve">MP23 00674 </v>
          </cell>
          <cell r="G23" t="str">
            <v>TSO500 HT</v>
          </cell>
          <cell r="H23" t="str">
            <v>IMPR.I-0021</v>
          </cell>
          <cell r="I23">
            <v>44939</v>
          </cell>
          <cell r="J23">
            <v>44944</v>
          </cell>
          <cell r="K23" t="str">
            <v>Hamar</v>
          </cell>
          <cell r="L23" t="str">
            <v>Hedda von der Lippe Gythfeldt</v>
          </cell>
          <cell r="M23"/>
        </row>
        <row r="24">
          <cell r="C24" t="str">
            <v>IPD0800</v>
          </cell>
          <cell r="D24" t="str">
            <v>MSA</v>
          </cell>
          <cell r="E24" t="str">
            <v>Female</v>
          </cell>
          <cell r="F24" t="str">
            <v>MP23 00757</v>
          </cell>
          <cell r="G24" t="str">
            <v>TSO500 HT</v>
          </cell>
          <cell r="H24" t="str">
            <v>IMPR.U-0058</v>
          </cell>
          <cell r="I24">
            <v>44944</v>
          </cell>
          <cell r="J24">
            <v>44945</v>
          </cell>
          <cell r="K24" t="str">
            <v>OUS</v>
          </cell>
          <cell r="L24" t="str">
            <v>Geir Olav Hjortland</v>
          </cell>
          <cell r="M24"/>
        </row>
        <row r="25">
          <cell r="C25" t="str">
            <v>IPD0801</v>
          </cell>
          <cell r="D25"/>
          <cell r="E25" t="str">
            <v/>
          </cell>
          <cell r="F25"/>
          <cell r="G25"/>
          <cell r="H25"/>
          <cell r="I25"/>
          <cell r="J25"/>
          <cell r="K25"/>
          <cell r="L25"/>
          <cell r="M25" t="str">
            <v>Ikke bruk dette IPD nummeret..</v>
          </cell>
        </row>
        <row r="26">
          <cell r="C26" t="str">
            <v>IPD0802</v>
          </cell>
          <cell r="D26" t="str">
            <v>ESS</v>
          </cell>
          <cell r="E26" t="str">
            <v>Female</v>
          </cell>
          <cell r="F26" t="str">
            <v>MP23 00759</v>
          </cell>
          <cell r="G26" t="str">
            <v>TSO500 HT</v>
          </cell>
          <cell r="H26" t="str">
            <v>IMPR.U-0059</v>
          </cell>
          <cell r="I26">
            <v>44945</v>
          </cell>
          <cell r="J26">
            <v>44945</v>
          </cell>
          <cell r="K26" t="str">
            <v>OUS</v>
          </cell>
          <cell r="L26" t="str">
            <v>Åsa Kristina Øjlert</v>
          </cell>
          <cell r="M26"/>
        </row>
        <row r="27">
          <cell r="C27" t="str">
            <v>IPD0803</v>
          </cell>
          <cell r="D27" t="str">
            <v>DCJ</v>
          </cell>
          <cell r="E27" t="str">
            <v>Male</v>
          </cell>
          <cell r="F27" t="str">
            <v>MP23 00810</v>
          </cell>
          <cell r="G27" t="str">
            <v>TSO500 HT</v>
          </cell>
          <cell r="H27" t="str">
            <v>IMPR.P-0021</v>
          </cell>
          <cell r="I27">
            <v>44942</v>
          </cell>
          <cell r="J27">
            <v>44945</v>
          </cell>
          <cell r="K27" t="str">
            <v>Bodø</v>
          </cell>
          <cell r="L27" t="str">
            <v>Astrid Dalhaug</v>
          </cell>
          <cell r="M27"/>
        </row>
        <row r="28">
          <cell r="C28" t="str">
            <v>IPD0804</v>
          </cell>
          <cell r="D28" t="str">
            <v>USO</v>
          </cell>
          <cell r="E28" t="str">
            <v>Female</v>
          </cell>
          <cell r="F28" t="str">
            <v>MP23 00822</v>
          </cell>
          <cell r="G28" t="str">
            <v>TSO500 HT</v>
          </cell>
          <cell r="H28" t="str">
            <v>IMPR.N-0038</v>
          </cell>
          <cell r="I28">
            <v>44944</v>
          </cell>
          <cell r="J28">
            <v>44945</v>
          </cell>
          <cell r="K28" t="str">
            <v>UNN</v>
          </cell>
          <cell r="L28" t="str">
            <v>Tone Nordøy</v>
          </cell>
          <cell r="M28"/>
        </row>
        <row r="29">
          <cell r="C29" t="str">
            <v>IPD0805</v>
          </cell>
          <cell r="D29" t="str">
            <v>PJA</v>
          </cell>
          <cell r="E29" t="str">
            <v>Female</v>
          </cell>
          <cell r="F29" t="str">
            <v>MP23 00842</v>
          </cell>
          <cell r="G29" t="str">
            <v>TSO500 HT</v>
          </cell>
          <cell r="H29" t="str">
            <v>IMPR.R-0199</v>
          </cell>
          <cell r="I29">
            <v>44942</v>
          </cell>
          <cell r="J29">
            <v>44946</v>
          </cell>
          <cell r="K29" t="str">
            <v>OUS</v>
          </cell>
          <cell r="L29" t="str">
            <v xml:space="preserve">Kristina Yvonne Lindemann </v>
          </cell>
          <cell r="M29"/>
        </row>
        <row r="30">
          <cell r="C30" t="str">
            <v>IPD0806</v>
          </cell>
          <cell r="D30" t="str">
            <v>AMFB</v>
          </cell>
          <cell r="E30" t="str">
            <v>Female</v>
          </cell>
          <cell r="F30" t="str">
            <v>MP23 00898</v>
          </cell>
          <cell r="G30" t="str">
            <v>TSO500 HT</v>
          </cell>
          <cell r="H30" t="str">
            <v>IMPR.U-0060</v>
          </cell>
          <cell r="I30">
            <v>44949</v>
          </cell>
          <cell r="J30">
            <v>44950</v>
          </cell>
          <cell r="K30" t="str">
            <v>OUS</v>
          </cell>
          <cell r="L30" t="str">
            <v>Sofie Mitchell Tjøtta</v>
          </cell>
          <cell r="M30"/>
        </row>
        <row r="31">
          <cell r="C31" t="str">
            <v>IPD0807</v>
          </cell>
          <cell r="D31" t="str">
            <v>WS</v>
          </cell>
          <cell r="E31" t="str">
            <v>Male</v>
          </cell>
          <cell r="F31" t="str">
            <v>MP23 00996</v>
          </cell>
          <cell r="G31" t="str">
            <v>TSO500 HT</v>
          </cell>
          <cell r="H31" t="str">
            <v>IMPR.R-0201</v>
          </cell>
          <cell r="I31">
            <v>44944</v>
          </cell>
          <cell r="J31">
            <v>44951</v>
          </cell>
          <cell r="K31" t="str">
            <v>OUS</v>
          </cell>
          <cell r="L31" t="str">
            <v>Mette Sprauten</v>
          </cell>
          <cell r="M31"/>
        </row>
        <row r="32">
          <cell r="C32" t="str">
            <v>IPD0808</v>
          </cell>
          <cell r="D32" t="str">
            <v>AF</v>
          </cell>
          <cell r="E32" t="str">
            <v>Female</v>
          </cell>
          <cell r="F32" t="str">
            <v>MP23 00998</v>
          </cell>
          <cell r="G32" t="str">
            <v>TSO500 HT</v>
          </cell>
          <cell r="H32" t="str">
            <v>IMPR.U-0061</v>
          </cell>
          <cell r="I32">
            <v>44950</v>
          </cell>
          <cell r="J32">
            <v>44951</v>
          </cell>
          <cell r="K32" t="str">
            <v>OUS</v>
          </cell>
          <cell r="L32" t="str">
            <v>Maria Moksnes Bjaanæs</v>
          </cell>
          <cell r="M32"/>
        </row>
        <row r="33">
          <cell r="C33" t="str">
            <v>IPD0809</v>
          </cell>
          <cell r="D33" t="str">
            <v>TIEE</v>
          </cell>
          <cell r="E33" t="str">
            <v>Female</v>
          </cell>
          <cell r="F33" t="str">
            <v>MP23 01007</v>
          </cell>
          <cell r="G33" t="str">
            <v>TSO500 HT</v>
          </cell>
          <cell r="H33" t="str">
            <v>IMPR.R-0200</v>
          </cell>
          <cell r="I33">
            <v>44932</v>
          </cell>
          <cell r="J33">
            <v>44951</v>
          </cell>
          <cell r="K33" t="str">
            <v>OUS</v>
          </cell>
          <cell r="L33" t="str">
            <v>Mette Sprauten</v>
          </cell>
          <cell r="M33" t="str">
            <v>DNA metylering kan bli aktuelt.</v>
          </cell>
        </row>
        <row r="34">
          <cell r="C34" t="str">
            <v>IPD0810</v>
          </cell>
          <cell r="D34" t="str">
            <v>BE</v>
          </cell>
          <cell r="E34" t="str">
            <v>Male</v>
          </cell>
          <cell r="F34" t="str">
            <v>MP23 01008</v>
          </cell>
          <cell r="G34" t="str">
            <v>TSO500 HT</v>
          </cell>
          <cell r="H34" t="str">
            <v>IMPR.R-0203</v>
          </cell>
          <cell r="I34">
            <v>44951</v>
          </cell>
          <cell r="J34">
            <v>44951</v>
          </cell>
          <cell r="K34" t="str">
            <v>OUS</v>
          </cell>
          <cell r="L34" t="str">
            <v>Tormod Kyrre Guren</v>
          </cell>
          <cell r="M34"/>
        </row>
        <row r="35">
          <cell r="C35" t="str">
            <v>IPD0811</v>
          </cell>
          <cell r="D35" t="str">
            <v>SITN</v>
          </cell>
          <cell r="E35" t="str">
            <v>Male</v>
          </cell>
          <cell r="F35" t="str">
            <v>MP23 01036</v>
          </cell>
          <cell r="G35" t="str">
            <v>TSO500 HT</v>
          </cell>
          <cell r="H35" t="str">
            <v>IMPR.G-0016</v>
          </cell>
          <cell r="I35">
            <v>44938</v>
          </cell>
          <cell r="J35">
            <v>44964</v>
          </cell>
          <cell r="K35" t="str">
            <v>Gjøvik</v>
          </cell>
          <cell r="L35" t="str">
            <v>Daniel Heinrich</v>
          </cell>
          <cell r="M35"/>
        </row>
        <row r="36">
          <cell r="C36" t="str">
            <v>IPD0812</v>
          </cell>
          <cell r="D36" t="str">
            <v>MKT</v>
          </cell>
          <cell r="E36" t="str">
            <v>Female</v>
          </cell>
          <cell r="F36" t="str">
            <v>MP23 01044</v>
          </cell>
          <cell r="G36" t="str">
            <v>TSO500 HT</v>
          </cell>
          <cell r="H36" t="str">
            <v>IMPR.G-0017</v>
          </cell>
          <cell r="I36">
            <v>44946</v>
          </cell>
          <cell r="J36">
            <v>44952</v>
          </cell>
          <cell r="K36" t="str">
            <v>Gjøvik</v>
          </cell>
          <cell r="L36" t="str">
            <v>Kristin B Skogholt</v>
          </cell>
          <cell r="M36"/>
        </row>
        <row r="37">
          <cell r="C37" t="str">
            <v>IPD0813</v>
          </cell>
          <cell r="D37" t="str">
            <v>KE</v>
          </cell>
          <cell r="E37" t="str">
            <v>Female</v>
          </cell>
          <cell r="F37" t="str">
            <v>MP23 01055</v>
          </cell>
          <cell r="G37" t="str">
            <v>TSO500 HT</v>
          </cell>
          <cell r="H37" t="str">
            <v>IMPR.R-0256</v>
          </cell>
          <cell r="I37">
            <v>44949</v>
          </cell>
          <cell r="J37">
            <v>44952</v>
          </cell>
          <cell r="K37" t="str">
            <v>OUS</v>
          </cell>
          <cell r="L37" t="str">
            <v>Anders Eivind Myhre</v>
          </cell>
          <cell r="M37" t="str">
            <v>Leukemipasient - ansvarlig: Helen Vålerhaugen</v>
          </cell>
        </row>
        <row r="38">
          <cell r="C38" t="str">
            <v>IPD0514</v>
          </cell>
          <cell r="D38" t="str">
            <v>AGS</v>
          </cell>
          <cell r="E38" t="str">
            <v>Female</v>
          </cell>
          <cell r="F38" t="str">
            <v>MP23 01056</v>
          </cell>
          <cell r="G38" t="str">
            <v>TSO500 HT</v>
          </cell>
          <cell r="H38" t="str">
            <v>IMPR.R-0204</v>
          </cell>
          <cell r="I38">
            <v>44950</v>
          </cell>
          <cell r="J38">
            <v>44952</v>
          </cell>
          <cell r="K38" t="str">
            <v>OUS</v>
          </cell>
          <cell r="L38" t="str">
            <v>Vidar Gordon Flote</v>
          </cell>
          <cell r="M38" t="str">
            <v>Pasienten har fått utført DNA liquid analyse tidligere.</v>
          </cell>
        </row>
        <row r="39">
          <cell r="C39" t="str">
            <v>IPD0814</v>
          </cell>
          <cell r="D39" t="str">
            <v>RB</v>
          </cell>
          <cell r="E39" t="str">
            <v>Male</v>
          </cell>
          <cell r="F39" t="str">
            <v>MP23 01062</v>
          </cell>
          <cell r="G39" t="str">
            <v>TSO500 HT</v>
          </cell>
          <cell r="H39" t="str">
            <v>IMPR.R-0189</v>
          </cell>
          <cell r="I39">
            <v>45279</v>
          </cell>
          <cell r="J39">
            <v>44952</v>
          </cell>
          <cell r="K39" t="str">
            <v>OUS</v>
          </cell>
          <cell r="L39" t="str">
            <v>Hanne Blakstad</v>
          </cell>
          <cell r="M39"/>
        </row>
        <row r="40">
          <cell r="C40" t="str">
            <v>IPD0815</v>
          </cell>
          <cell r="D40" t="str">
            <v>PED</v>
          </cell>
          <cell r="E40" t="str">
            <v>Male</v>
          </cell>
          <cell r="F40" t="str">
            <v>MP23 01088</v>
          </cell>
          <cell r="G40" t="str">
            <v>TSO500 HT</v>
          </cell>
          <cell r="H40" t="str">
            <v>IMPR.K-0052</v>
          </cell>
          <cell r="I40">
            <v>44949</v>
          </cell>
          <cell r="J40">
            <v>44956</v>
          </cell>
          <cell r="K40" t="str">
            <v>Kristiansand</v>
          </cell>
          <cell r="L40" t="str">
            <v>René van Helvoirt</v>
          </cell>
          <cell r="M40"/>
        </row>
        <row r="41">
          <cell r="C41" t="str">
            <v>IPD0816</v>
          </cell>
          <cell r="D41" t="str">
            <v>OMJ</v>
          </cell>
          <cell r="E41" t="str">
            <v>Male</v>
          </cell>
          <cell r="F41" t="str">
            <v>MP23 01115</v>
          </cell>
          <cell r="G41" t="str">
            <v>TSO500 HT</v>
          </cell>
          <cell r="H41" t="str">
            <v>IMPR.R-0202</v>
          </cell>
          <cell r="I41">
            <v>44949</v>
          </cell>
          <cell r="J41">
            <v>44953</v>
          </cell>
          <cell r="K41" t="str">
            <v>OUS</v>
          </cell>
          <cell r="L41" t="str">
            <v>Gunnar Tafjord</v>
          </cell>
          <cell r="M41"/>
        </row>
        <row r="42">
          <cell r="C42" t="str">
            <v>IPD0817</v>
          </cell>
          <cell r="D42" t="str">
            <v>JES</v>
          </cell>
          <cell r="E42" t="str">
            <v>Male</v>
          </cell>
          <cell r="F42" t="str">
            <v>MP23 01135</v>
          </cell>
          <cell r="G42" t="str">
            <v>TSO500 HT</v>
          </cell>
          <cell r="H42" t="str">
            <v>IMPR.R-0206</v>
          </cell>
          <cell r="I42">
            <v>44953</v>
          </cell>
          <cell r="J42">
            <v>44953</v>
          </cell>
          <cell r="K42" t="str">
            <v>OUS</v>
          </cell>
          <cell r="L42" t="str">
            <v>Hanne A.Eide</v>
          </cell>
          <cell r="M42"/>
        </row>
        <row r="43">
          <cell r="C43" t="str">
            <v>IPD0818</v>
          </cell>
          <cell r="D43" t="str">
            <v>VST</v>
          </cell>
          <cell r="E43" t="str">
            <v>Female</v>
          </cell>
          <cell r="F43" t="str">
            <v>MP23 01139</v>
          </cell>
          <cell r="G43" t="str">
            <v>TSO500 HT</v>
          </cell>
          <cell r="H43" t="str">
            <v>IMPR.R-0207</v>
          </cell>
          <cell r="I43">
            <v>44953</v>
          </cell>
          <cell r="J43">
            <v>44953</v>
          </cell>
          <cell r="K43" t="str">
            <v>OUS</v>
          </cell>
          <cell r="L43" t="str">
            <v xml:space="preserve">Kristina Yvonne Lindemann </v>
          </cell>
          <cell r="M43"/>
        </row>
        <row r="44">
          <cell r="C44" t="str">
            <v>IPD0819</v>
          </cell>
          <cell r="D44" t="str">
            <v>AAK</v>
          </cell>
          <cell r="E44" t="str">
            <v>Female</v>
          </cell>
          <cell r="F44" t="str">
            <v>MP23 01142</v>
          </cell>
          <cell r="G44" t="str">
            <v>TSO500 HT</v>
          </cell>
          <cell r="H44" t="str">
            <v>IMPR.R-0205</v>
          </cell>
          <cell r="I44">
            <v>44952</v>
          </cell>
          <cell r="J44">
            <v>44953</v>
          </cell>
          <cell r="K44" t="str">
            <v>OUS</v>
          </cell>
          <cell r="L44" t="str">
            <v>Bente Vilming</v>
          </cell>
          <cell r="M44"/>
        </row>
        <row r="45">
          <cell r="C45" t="str">
            <v>IPD0820</v>
          </cell>
          <cell r="D45" t="str">
            <v>AAA</v>
          </cell>
          <cell r="E45" t="str">
            <v>Male</v>
          </cell>
          <cell r="F45" t="str">
            <v>MP23 01146</v>
          </cell>
          <cell r="G45" t="str">
            <v>TSO500 HT</v>
          </cell>
          <cell r="H45"/>
          <cell r="I45">
            <v>44953</v>
          </cell>
          <cell r="J45">
            <v>44956</v>
          </cell>
          <cell r="K45" t="str">
            <v>OUS</v>
          </cell>
          <cell r="L45" t="str">
            <v>Pitt Niehusmann</v>
          </cell>
          <cell r="M45"/>
        </row>
        <row r="46">
          <cell r="C46" t="str">
            <v>IPD0820</v>
          </cell>
          <cell r="D46" t="str">
            <v>AAA</v>
          </cell>
          <cell r="E46" t="str">
            <v>Male</v>
          </cell>
          <cell r="F46" t="str">
            <v>MP23 01148</v>
          </cell>
          <cell r="G46" t="str">
            <v>EPIC 850K</v>
          </cell>
          <cell r="H46"/>
          <cell r="I46">
            <v>44953</v>
          </cell>
          <cell r="J46">
            <v>44956</v>
          </cell>
          <cell r="K46" t="str">
            <v>OUS</v>
          </cell>
          <cell r="L46" t="str">
            <v>Pitt Niehusmann</v>
          </cell>
          <cell r="M46"/>
        </row>
        <row r="47">
          <cell r="C47" t="str">
            <v>IPD0821</v>
          </cell>
          <cell r="D47" t="str">
            <v>EB</v>
          </cell>
          <cell r="E47" t="str">
            <v>Female</v>
          </cell>
          <cell r="F47" t="str">
            <v>MP23 01152</v>
          </cell>
          <cell r="G47" t="str">
            <v>TSO500 HT</v>
          </cell>
          <cell r="H47"/>
          <cell r="I47">
            <v>44953</v>
          </cell>
          <cell r="J47">
            <v>44956</v>
          </cell>
          <cell r="K47" t="str">
            <v>OUS</v>
          </cell>
          <cell r="L47" t="str">
            <v>Pitt Niehusmann</v>
          </cell>
          <cell r="M47"/>
        </row>
        <row r="48">
          <cell r="C48" t="str">
            <v>IPD0821</v>
          </cell>
          <cell r="D48" t="str">
            <v>EB</v>
          </cell>
          <cell r="E48" t="str">
            <v>Female</v>
          </cell>
          <cell r="F48" t="str">
            <v>MP23 01153</v>
          </cell>
          <cell r="G48" t="str">
            <v>EPIC 850K</v>
          </cell>
          <cell r="H48"/>
          <cell r="I48">
            <v>44953</v>
          </cell>
          <cell r="J48">
            <v>44956</v>
          </cell>
          <cell r="K48" t="str">
            <v>OUS</v>
          </cell>
          <cell r="L48" t="str">
            <v>Pitt Niehusmann</v>
          </cell>
          <cell r="M48"/>
        </row>
        <row r="49">
          <cell r="C49" t="str">
            <v>IPD0822</v>
          </cell>
          <cell r="D49" t="str">
            <v>ØB</v>
          </cell>
          <cell r="E49" t="str">
            <v>Male</v>
          </cell>
          <cell r="F49" t="str">
            <v>MP23 01154</v>
          </cell>
          <cell r="G49" t="str">
            <v>TSO500 HT</v>
          </cell>
          <cell r="H49" t="str">
            <v>IMPR.V-0004</v>
          </cell>
          <cell r="I49">
            <v>44936</v>
          </cell>
          <cell r="J49">
            <v>44956</v>
          </cell>
          <cell r="K49" t="str">
            <v>Telemark</v>
          </cell>
          <cell r="L49" t="str">
            <v>Dalia Dietzel</v>
          </cell>
          <cell r="M49"/>
        </row>
        <row r="50">
          <cell r="C50" t="str">
            <v>IPD0823</v>
          </cell>
          <cell r="D50" t="str">
            <v>TB</v>
          </cell>
          <cell r="E50" t="str">
            <v>Male</v>
          </cell>
          <cell r="F50" t="str">
            <v>MP23 01164</v>
          </cell>
          <cell r="G50" t="str">
            <v>TSO500 HT</v>
          </cell>
          <cell r="H50" t="str">
            <v>IMPR.R-0208</v>
          </cell>
          <cell r="I50">
            <v>44955</v>
          </cell>
          <cell r="J50">
            <v>44956</v>
          </cell>
          <cell r="K50" t="str">
            <v>OUS</v>
          </cell>
          <cell r="L50" t="str">
            <v>Jon Magne Moan</v>
          </cell>
          <cell r="M50"/>
        </row>
        <row r="51">
          <cell r="C51" t="str">
            <v>IPD0824</v>
          </cell>
          <cell r="D51" t="str">
            <v>RJP</v>
          </cell>
          <cell r="E51" t="str">
            <v>Male</v>
          </cell>
          <cell r="F51" t="str">
            <v>MP23 01170</v>
          </cell>
          <cell r="G51" t="str">
            <v>TSO500 HT</v>
          </cell>
          <cell r="H51" t="str">
            <v>IMPR.P-0023</v>
          </cell>
          <cell r="I51">
            <v>44957</v>
          </cell>
          <cell r="J51">
            <v>44959</v>
          </cell>
          <cell r="K51" t="str">
            <v>Nordland</v>
          </cell>
          <cell r="L51" t="str">
            <v>Astrid Dalhaug</v>
          </cell>
          <cell r="M51"/>
        </row>
        <row r="52">
          <cell r="C52" t="str">
            <v>IPD0825</v>
          </cell>
          <cell r="D52" t="str">
            <v>EKS</v>
          </cell>
          <cell r="E52" t="str">
            <v>Male</v>
          </cell>
          <cell r="F52" t="str">
            <v>MP23 01216</v>
          </cell>
          <cell r="G52" t="str">
            <v>EPIC 850K</v>
          </cell>
          <cell r="H52"/>
          <cell r="I52">
            <v>44957</v>
          </cell>
          <cell r="J52">
            <v>44957</v>
          </cell>
          <cell r="K52" t="str">
            <v>OUS</v>
          </cell>
          <cell r="L52" t="str">
            <v>Pitt Niehusmann</v>
          </cell>
          <cell r="M52"/>
        </row>
        <row r="53">
          <cell r="C53" t="str">
            <v>IPD0826</v>
          </cell>
          <cell r="D53" t="str">
            <v>ADB</v>
          </cell>
          <cell r="E53" t="str">
            <v>Female</v>
          </cell>
          <cell r="F53" t="str">
            <v>MP23 01223</v>
          </cell>
          <cell r="G53" t="str">
            <v>EPIC 850K</v>
          </cell>
          <cell r="H53"/>
          <cell r="I53">
            <v>44957</v>
          </cell>
          <cell r="J53">
            <v>44957</v>
          </cell>
          <cell r="K53" t="str">
            <v>OUS</v>
          </cell>
          <cell r="L53" t="str">
            <v>Pitt Niehusmann</v>
          </cell>
          <cell r="M53"/>
        </row>
        <row r="54">
          <cell r="C54" t="str">
            <v>IPD0827</v>
          </cell>
          <cell r="D54" t="str">
            <v>KØO</v>
          </cell>
          <cell r="E54" t="str">
            <v>Female</v>
          </cell>
          <cell r="F54" t="str">
            <v>MP23 01231</v>
          </cell>
          <cell r="G54" t="str">
            <v>EPIC 850K</v>
          </cell>
          <cell r="H54"/>
          <cell r="I54">
            <v>44957</v>
          </cell>
          <cell r="J54">
            <v>44957</v>
          </cell>
          <cell r="K54" t="str">
            <v>OUS</v>
          </cell>
          <cell r="L54" t="str">
            <v>Pitt Niehusmann</v>
          </cell>
          <cell r="M54"/>
        </row>
        <row r="55">
          <cell r="C55" t="str">
            <v>IPD0828</v>
          </cell>
          <cell r="D55" t="str">
            <v>AD</v>
          </cell>
          <cell r="E55" t="str">
            <v>Female</v>
          </cell>
          <cell r="F55" t="str">
            <v>MP23 01232</v>
          </cell>
          <cell r="G55" t="str">
            <v>EPIC 850K</v>
          </cell>
          <cell r="H55"/>
          <cell r="I55">
            <v>44957</v>
          </cell>
          <cell r="J55">
            <v>44957</v>
          </cell>
          <cell r="K55" t="str">
            <v>OUS</v>
          </cell>
          <cell r="L55" t="str">
            <v>Pitt Niehusmann</v>
          </cell>
          <cell r="M55"/>
        </row>
        <row r="56">
          <cell r="C56" t="str">
            <v>IPD0829</v>
          </cell>
          <cell r="D56" t="str">
            <v>LNB</v>
          </cell>
          <cell r="E56" t="str">
            <v>Female</v>
          </cell>
          <cell r="F56" t="str">
            <v>MP23 01236</v>
          </cell>
          <cell r="G56" t="str">
            <v>EPIC 850K</v>
          </cell>
          <cell r="H56"/>
          <cell r="I56">
            <v>44957</v>
          </cell>
          <cell r="J56">
            <v>44957</v>
          </cell>
          <cell r="K56" t="str">
            <v>OUS</v>
          </cell>
          <cell r="L56" t="str">
            <v>Pitt Niehusmann</v>
          </cell>
          <cell r="M56"/>
        </row>
        <row r="57">
          <cell r="C57" t="str">
            <v>IPD0830</v>
          </cell>
          <cell r="D57" t="str">
            <v>TTS</v>
          </cell>
          <cell r="E57" t="str">
            <v>Male</v>
          </cell>
          <cell r="F57" t="str">
            <v>MP23 01237</v>
          </cell>
          <cell r="G57" t="str">
            <v>EPIC 850K</v>
          </cell>
          <cell r="H57"/>
          <cell r="I57">
            <v>44957</v>
          </cell>
          <cell r="J57">
            <v>44957</v>
          </cell>
          <cell r="K57" t="str">
            <v>OUS</v>
          </cell>
          <cell r="L57" t="str">
            <v>Pitt Niehusmann</v>
          </cell>
          <cell r="M57"/>
        </row>
        <row r="58">
          <cell r="C58" t="str">
            <v>IPD0831</v>
          </cell>
          <cell r="D58" t="str">
            <v>FBR</v>
          </cell>
          <cell r="E58" t="str">
            <v>Male</v>
          </cell>
          <cell r="F58" t="str">
            <v>MP23 01256</v>
          </cell>
          <cell r="G58" t="str">
            <v>TSO500 HT</v>
          </cell>
          <cell r="H58" t="str">
            <v>IMPR.U-0062</v>
          </cell>
          <cell r="I58">
            <v>44958</v>
          </cell>
          <cell r="J58">
            <v>44958</v>
          </cell>
          <cell r="K58" t="str">
            <v>OUS</v>
          </cell>
          <cell r="L58" t="str">
            <v>Geir Olav Hjortland</v>
          </cell>
          <cell r="M58"/>
        </row>
        <row r="59">
          <cell r="C59" t="str">
            <v>IPD0308</v>
          </cell>
          <cell r="D59" t="str">
            <v>RLS</v>
          </cell>
          <cell r="E59" t="str">
            <v>Male</v>
          </cell>
          <cell r="F59" t="str">
            <v>MP23 01289</v>
          </cell>
          <cell r="G59" t="str">
            <v>TSO500 HT</v>
          </cell>
          <cell r="H59" t="str">
            <v>IMPR.R-0198</v>
          </cell>
          <cell r="I59">
            <v>44942</v>
          </cell>
          <cell r="J59">
            <v>44958</v>
          </cell>
          <cell r="K59" t="str">
            <v>OUS</v>
          </cell>
          <cell r="L59" t="str">
            <v>Petter Brandal</v>
          </cell>
          <cell r="M59" t="str">
            <v>Tidligere vært inkludert i InPreD pga DNA-metylering (MP21 14980)</v>
          </cell>
        </row>
        <row r="60">
          <cell r="C60" t="str">
            <v>IPD0832</v>
          </cell>
          <cell r="D60" t="str">
            <v>KS</v>
          </cell>
          <cell r="E60" t="str">
            <v>Female</v>
          </cell>
          <cell r="F60" t="str">
            <v>MP23 01326</v>
          </cell>
          <cell r="G60" t="str">
            <v>TSO500 HT</v>
          </cell>
          <cell r="H60" t="str">
            <v>IMPR.R-0209</v>
          </cell>
          <cell r="I60">
            <v>44956</v>
          </cell>
          <cell r="J60">
            <v>44959</v>
          </cell>
          <cell r="K60" t="str">
            <v>OUS</v>
          </cell>
          <cell r="L60" t="str">
            <v>Bjørn Odd johnsen</v>
          </cell>
          <cell r="M60"/>
        </row>
        <row r="61">
          <cell r="C61" t="str">
            <v>IPD0833</v>
          </cell>
          <cell r="D61" t="str">
            <v>RJHL</v>
          </cell>
          <cell r="E61" t="str">
            <v>Male</v>
          </cell>
          <cell r="F61" t="str">
            <v>MP23 01441</v>
          </cell>
          <cell r="G61" t="str">
            <v>TSO500 HT</v>
          </cell>
          <cell r="H61" t="str">
            <v>IMPR.N-0040</v>
          </cell>
          <cell r="I61">
            <v>44952</v>
          </cell>
          <cell r="J61">
            <v>44960</v>
          </cell>
          <cell r="K61" t="str">
            <v>UNN</v>
          </cell>
          <cell r="L61" t="str">
            <v>Nina Helbekkmo</v>
          </cell>
          <cell r="M61"/>
        </row>
        <row r="62">
          <cell r="C62" t="str">
            <v>IPD0834</v>
          </cell>
          <cell r="D62" t="str">
            <v>SB</v>
          </cell>
          <cell r="E62" t="str">
            <v>Female</v>
          </cell>
          <cell r="F62" t="str">
            <v>MP23 01510</v>
          </cell>
          <cell r="G62" t="str">
            <v>TSO500 HT</v>
          </cell>
          <cell r="H62" t="str">
            <v>IMPR.U-0063</v>
          </cell>
          <cell r="I62">
            <v>44964</v>
          </cell>
          <cell r="J62">
            <v>44964</v>
          </cell>
          <cell r="K62" t="str">
            <v>OUS</v>
          </cell>
          <cell r="L62" t="str">
            <v>Jan Åge Olsen</v>
          </cell>
          <cell r="M62"/>
        </row>
        <row r="63">
          <cell r="C63" t="str">
            <v>IPD0835</v>
          </cell>
          <cell r="D63" t="str">
            <v>SAM</v>
          </cell>
          <cell r="E63" t="str">
            <v>Male</v>
          </cell>
          <cell r="F63" t="str">
            <v>MP23 01519</v>
          </cell>
          <cell r="G63" t="str">
            <v>TSO500 HT</v>
          </cell>
          <cell r="H63" t="str">
            <v>IMPR.R-0210</v>
          </cell>
          <cell r="I63">
            <v>44953</v>
          </cell>
          <cell r="J63">
            <v>44964</v>
          </cell>
          <cell r="K63" t="str">
            <v>OUS</v>
          </cell>
          <cell r="L63" t="str">
            <v>Hanne A. Eide</v>
          </cell>
          <cell r="M63"/>
        </row>
        <row r="64">
          <cell r="C64" t="str">
            <v>IPD0836</v>
          </cell>
          <cell r="D64" t="str">
            <v>ELA</v>
          </cell>
          <cell r="E64" t="str">
            <v>Female</v>
          </cell>
          <cell r="F64" t="str">
            <v>MP23 01593</v>
          </cell>
          <cell r="G64" t="str">
            <v>FM Liqiud</v>
          </cell>
          <cell r="H64" t="str">
            <v>IMPR.M-0006</v>
          </cell>
          <cell r="I64">
            <v>44949</v>
          </cell>
          <cell r="J64">
            <v>44960</v>
          </cell>
          <cell r="K64" t="str">
            <v>Levanger</v>
          </cell>
          <cell r="L64" t="str">
            <v>Hanna S. Bremnes</v>
          </cell>
          <cell r="M64"/>
        </row>
        <row r="65">
          <cell r="C65" t="str">
            <v>IPH0013</v>
          </cell>
          <cell r="D65" t="str">
            <v>TGN</v>
          </cell>
          <cell r="E65" t="str">
            <v>Female</v>
          </cell>
          <cell r="F65" t="str">
            <v>MP23  01532</v>
          </cell>
          <cell r="G65" t="str">
            <v>Tolkning av helgenom</v>
          </cell>
          <cell r="H65" t="str">
            <v>IMPR.H-0076</v>
          </cell>
          <cell r="I65">
            <v>44956</v>
          </cell>
          <cell r="J65">
            <v>44964</v>
          </cell>
          <cell r="K65" t="str">
            <v>HUS</v>
          </cell>
          <cell r="L65" t="str">
            <v>K Hammerling</v>
          </cell>
          <cell r="M65"/>
        </row>
        <row r="66">
          <cell r="C66" t="str">
            <v>IPD0837</v>
          </cell>
          <cell r="D66" t="str">
            <v>EP</v>
          </cell>
          <cell r="E66" t="str">
            <v>Male</v>
          </cell>
          <cell r="F66" t="str">
            <v>MP23 01700</v>
          </cell>
          <cell r="G66" t="str">
            <v>TSO500 HT</v>
          </cell>
          <cell r="H66" t="str">
            <v>IMPR.Q-0017</v>
          </cell>
          <cell r="I66">
            <v>44966</v>
          </cell>
          <cell r="J66">
            <v>44966</v>
          </cell>
          <cell r="K66" t="str">
            <v>Kalnes</v>
          </cell>
          <cell r="L66" t="str">
            <v>Øyvind Tennøe</v>
          </cell>
          <cell r="M66"/>
        </row>
        <row r="67">
          <cell r="C67" t="str">
            <v>IPD0838</v>
          </cell>
          <cell r="D67" t="str">
            <v>AS</v>
          </cell>
          <cell r="E67" t="str">
            <v>Male</v>
          </cell>
          <cell r="F67" t="str">
            <v>MP23 01714</v>
          </cell>
          <cell r="G67" t="str">
            <v>TSO500 HT</v>
          </cell>
          <cell r="H67" t="str">
            <v>IMPR.N-0042</v>
          </cell>
          <cell r="I67">
            <v>44964</v>
          </cell>
          <cell r="J67">
            <v>44967</v>
          </cell>
          <cell r="K67" t="str">
            <v>UNN</v>
          </cell>
          <cell r="L67" t="str">
            <v>Egil Blix</v>
          </cell>
          <cell r="M67"/>
        </row>
        <row r="68">
          <cell r="C68" t="str">
            <v>IPD0839</v>
          </cell>
          <cell r="D68" t="str">
            <v>HS</v>
          </cell>
          <cell r="E68" t="str">
            <v>Female</v>
          </cell>
          <cell r="F68" t="str">
            <v>MP23 01716</v>
          </cell>
          <cell r="G68" t="str">
            <v>TSO500 HT</v>
          </cell>
          <cell r="H68" t="str">
            <v>IMPR.N-0041</v>
          </cell>
          <cell r="I68">
            <v>44964</v>
          </cell>
          <cell r="J68">
            <v>44967</v>
          </cell>
          <cell r="K68" t="str">
            <v>UNN</v>
          </cell>
          <cell r="L68" t="str">
            <v>Vibeke A. Ingebrigsten</v>
          </cell>
          <cell r="M68"/>
        </row>
        <row r="69">
          <cell r="C69" t="str">
            <v>IPD0840</v>
          </cell>
          <cell r="D69" t="str">
            <v>LJS</v>
          </cell>
          <cell r="E69" t="str">
            <v>Female</v>
          </cell>
          <cell r="F69" t="str">
            <v xml:space="preserve">MP23 01736 </v>
          </cell>
          <cell r="G69" t="str">
            <v>TSO500 HT</v>
          </cell>
          <cell r="H69" t="str">
            <v>IMPR.U-0064</v>
          </cell>
          <cell r="I69">
            <v>44967</v>
          </cell>
          <cell r="J69">
            <v>44970</v>
          </cell>
          <cell r="K69" t="str">
            <v>OUS</v>
          </cell>
          <cell r="L69" t="str">
            <v>Jan Åge Olsen</v>
          </cell>
          <cell r="M69"/>
        </row>
        <row r="70">
          <cell r="C70" t="str">
            <v>IPD0841</v>
          </cell>
          <cell r="D70" t="str">
            <v>HEB</v>
          </cell>
          <cell r="E70" t="str">
            <v>Female</v>
          </cell>
          <cell r="F70" t="str">
            <v>MP23 01834</v>
          </cell>
          <cell r="G70" t="str">
            <v>TSO500 HT</v>
          </cell>
          <cell r="H70" t="str">
            <v>IMPR.T-0008</v>
          </cell>
          <cell r="I70">
            <v>44970</v>
          </cell>
          <cell r="J70">
            <v>44972</v>
          </cell>
          <cell r="K70" t="str">
            <v>Tønsberg</v>
          </cell>
          <cell r="L70" t="str">
            <v>Andre Indseth Korneliussen</v>
          </cell>
          <cell r="M70"/>
        </row>
        <row r="71">
          <cell r="C71" t="str">
            <v>IPD0842</v>
          </cell>
          <cell r="D71" t="str">
            <v>BMP</v>
          </cell>
          <cell r="E71" t="str">
            <v>Male</v>
          </cell>
          <cell r="F71" t="str">
            <v>MP23 01838</v>
          </cell>
          <cell r="G71" t="str">
            <v>TSO500 HT</v>
          </cell>
          <cell r="H71" t="str">
            <v>IMPR.R-0211</v>
          </cell>
          <cell r="I71">
            <v>44971</v>
          </cell>
          <cell r="J71">
            <v>44972</v>
          </cell>
          <cell r="K71" t="str">
            <v>OUS</v>
          </cell>
          <cell r="L71" t="str">
            <v>Anne Marie Holck Storås</v>
          </cell>
          <cell r="M71" t="str">
            <v>17/10: Mottatt impr. Rekv</v>
          </cell>
        </row>
        <row r="72">
          <cell r="C72" t="str">
            <v>IPD0843</v>
          </cell>
          <cell r="D72" t="str">
            <v>VWD</v>
          </cell>
          <cell r="E72" t="str">
            <v>Male</v>
          </cell>
          <cell r="F72" t="str">
            <v>MP23 01849</v>
          </cell>
          <cell r="G72" t="str">
            <v>TSO500 HT</v>
          </cell>
          <cell r="H72" t="str">
            <v>IMPR.Y-0007</v>
          </cell>
          <cell r="I72">
            <v>44967</v>
          </cell>
          <cell r="J72">
            <v>44972</v>
          </cell>
          <cell r="K72" t="str">
            <v>Lovisenberg</v>
          </cell>
          <cell r="L72" t="str">
            <v>Jan Øyvind Kvaløy</v>
          </cell>
          <cell r="M72"/>
        </row>
        <row r="73">
          <cell r="C73" t="str">
            <v>IPD0844</v>
          </cell>
          <cell r="D73" t="str">
            <v>BAR</v>
          </cell>
          <cell r="E73" t="str">
            <v>Male</v>
          </cell>
          <cell r="F73" t="str">
            <v>MP23 01850</v>
          </cell>
          <cell r="G73" t="str">
            <v>TSO500 HT</v>
          </cell>
          <cell r="H73"/>
          <cell r="I73">
            <v>44972</v>
          </cell>
          <cell r="J73">
            <v>44972</v>
          </cell>
          <cell r="K73" t="str">
            <v>OUS</v>
          </cell>
          <cell r="L73" t="str">
            <v>Tom Johannesen</v>
          </cell>
          <cell r="M73" t="str">
            <v>15/2: Ikke mottatt impr. Rekv</v>
          </cell>
        </row>
        <row r="74">
          <cell r="C74" t="str">
            <v>IPD0845</v>
          </cell>
          <cell r="D74" t="str">
            <v>ELL</v>
          </cell>
          <cell r="E74" t="str">
            <v>Female</v>
          </cell>
          <cell r="F74" t="str">
            <v>MP23 01883</v>
          </cell>
          <cell r="G74" t="str">
            <v>TSO500 HT</v>
          </cell>
          <cell r="H74" t="str">
            <v>IMPR.V-0005</v>
          </cell>
          <cell r="I74">
            <v>44971</v>
          </cell>
          <cell r="J74">
            <v>44973</v>
          </cell>
          <cell r="K74" t="str">
            <v>Telemark</v>
          </cell>
          <cell r="L74" t="str">
            <v>Dalia Dietzel</v>
          </cell>
          <cell r="M74"/>
        </row>
        <row r="75">
          <cell r="C75" t="str">
            <v>IPD0846</v>
          </cell>
          <cell r="D75" t="str">
            <v>OJS</v>
          </cell>
          <cell r="E75" t="str">
            <v>Male</v>
          </cell>
          <cell r="F75" t="str">
            <v>MP23 01897</v>
          </cell>
          <cell r="G75" t="str">
            <v>EPIC 850K</v>
          </cell>
          <cell r="H75"/>
          <cell r="I75">
            <v>44971</v>
          </cell>
          <cell r="J75" t="str">
            <v>16.02.023</v>
          </cell>
          <cell r="K75" t="str">
            <v>OUS</v>
          </cell>
          <cell r="L75" t="str">
            <v>Henning Leske</v>
          </cell>
          <cell r="M75"/>
        </row>
        <row r="76">
          <cell r="C76" t="str">
            <v>IPD0847</v>
          </cell>
          <cell r="D76" t="str">
            <v>OS</v>
          </cell>
          <cell r="E76" t="str">
            <v>Female</v>
          </cell>
          <cell r="F76" t="str">
            <v>MP23 01900</v>
          </cell>
          <cell r="G76" t="str">
            <v>EPIC 850K</v>
          </cell>
          <cell r="H76"/>
          <cell r="I76">
            <v>44970</v>
          </cell>
          <cell r="J76">
            <v>44973</v>
          </cell>
          <cell r="K76" t="str">
            <v>OUS</v>
          </cell>
          <cell r="L76" t="str">
            <v>Henning Leske</v>
          </cell>
          <cell r="M76"/>
        </row>
        <row r="77">
          <cell r="C77" t="str">
            <v>IPD0848</v>
          </cell>
          <cell r="D77" t="str">
            <v>KMJ</v>
          </cell>
          <cell r="E77" t="str">
            <v>Female</v>
          </cell>
          <cell r="F77" t="str">
            <v>MP23 01901</v>
          </cell>
          <cell r="G77" t="str">
            <v>TSO500 HT</v>
          </cell>
          <cell r="H77" t="str">
            <v>IMPR.R-0213</v>
          </cell>
          <cell r="I77">
            <v>44973</v>
          </cell>
          <cell r="J77">
            <v>44973</v>
          </cell>
          <cell r="K77" t="str">
            <v>OUS</v>
          </cell>
          <cell r="L77" t="str">
            <v xml:space="preserve">Kristina Yvonne Lindemann </v>
          </cell>
          <cell r="M77"/>
        </row>
        <row r="78">
          <cell r="C78" t="str">
            <v>IPD0849</v>
          </cell>
          <cell r="D78" t="str">
            <v>THS</v>
          </cell>
          <cell r="E78" t="str">
            <v>Female</v>
          </cell>
          <cell r="F78" t="str">
            <v>MP23 01936</v>
          </cell>
          <cell r="G78" t="str">
            <v>TSO500 HT</v>
          </cell>
          <cell r="H78" t="str">
            <v>IMPR.R-0214</v>
          </cell>
          <cell r="I78">
            <v>44973</v>
          </cell>
          <cell r="J78">
            <v>44974</v>
          </cell>
          <cell r="K78" t="str">
            <v>OUS</v>
          </cell>
          <cell r="L78" t="str">
            <v xml:space="preserve">Kristina Yvonne Lindemann </v>
          </cell>
          <cell r="M78"/>
        </row>
        <row r="79">
          <cell r="C79" t="str">
            <v>IPD0850</v>
          </cell>
          <cell r="D79" t="str">
            <v>EJ</v>
          </cell>
          <cell r="E79" t="str">
            <v>Female</v>
          </cell>
          <cell r="F79" t="str">
            <v>MP23 01939</v>
          </cell>
          <cell r="G79" t="str">
            <v>TSO500 HT</v>
          </cell>
          <cell r="H79" t="str">
            <v>IMPR.U-0066</v>
          </cell>
          <cell r="I79">
            <v>44973</v>
          </cell>
          <cell r="J79">
            <v>44974</v>
          </cell>
          <cell r="K79" t="str">
            <v>OUS</v>
          </cell>
          <cell r="L79" t="str">
            <v>Ingrid Høye Tøraasen</v>
          </cell>
          <cell r="M79"/>
        </row>
        <row r="80">
          <cell r="C80" t="str">
            <v>IPD0851</v>
          </cell>
          <cell r="D80" t="str">
            <v>SEGO</v>
          </cell>
          <cell r="E80" t="str">
            <v>Female</v>
          </cell>
          <cell r="F80" t="str">
            <v>MP23 01944</v>
          </cell>
          <cell r="G80" t="str">
            <v>TSO500 HT</v>
          </cell>
          <cell r="H80" t="str">
            <v>IMPR.R-0215</v>
          </cell>
          <cell r="I80">
            <v>44973</v>
          </cell>
          <cell r="J80">
            <v>44974</v>
          </cell>
          <cell r="K80" t="str">
            <v>OUS</v>
          </cell>
          <cell r="L80" t="str">
            <v xml:space="preserve">Kristina Yvonne Lindemann </v>
          </cell>
          <cell r="M80"/>
        </row>
        <row r="81">
          <cell r="C81" t="str">
            <v>IPD0852</v>
          </cell>
          <cell r="D81" t="str">
            <v>EL</v>
          </cell>
          <cell r="E81" t="str">
            <v>Male</v>
          </cell>
          <cell r="F81" t="str">
            <v>MP23 01954</v>
          </cell>
          <cell r="G81" t="str">
            <v>TSO500 HT</v>
          </cell>
          <cell r="H81" t="str">
            <v>IMPR.U-0065</v>
          </cell>
          <cell r="I81">
            <v>44973</v>
          </cell>
          <cell r="J81">
            <v>44974</v>
          </cell>
          <cell r="K81" t="str">
            <v>OUS</v>
          </cell>
          <cell r="L81" t="str">
            <v>Arne Westergaard</v>
          </cell>
          <cell r="M81"/>
        </row>
        <row r="82">
          <cell r="C82" t="str">
            <v>IPD0853</v>
          </cell>
          <cell r="D82" t="str">
            <v>KAD</v>
          </cell>
          <cell r="E82" t="str">
            <v>Male</v>
          </cell>
          <cell r="F82" t="str">
            <v>MP23 01960</v>
          </cell>
          <cell r="G82" t="str">
            <v>TSO500 HT</v>
          </cell>
          <cell r="H82" t="str">
            <v>IMPR.U-0067</v>
          </cell>
          <cell r="I82">
            <v>44974</v>
          </cell>
          <cell r="J82">
            <v>44974</v>
          </cell>
          <cell r="K82" t="str">
            <v>OUS</v>
          </cell>
          <cell r="L82" t="str">
            <v>Geir Olav Hjortland</v>
          </cell>
          <cell r="M82"/>
        </row>
        <row r="83">
          <cell r="C83" t="str">
            <v>IPD0854</v>
          </cell>
          <cell r="D83" t="str">
            <v>LHS</v>
          </cell>
          <cell r="E83" t="str">
            <v>Female</v>
          </cell>
          <cell r="F83" t="str">
            <v>MP23 01964</v>
          </cell>
          <cell r="G83" t="str">
            <v>TSO500 HT</v>
          </cell>
          <cell r="H83" t="str">
            <v>IMPR.R-0212</v>
          </cell>
          <cell r="I83">
            <v>44970</v>
          </cell>
          <cell r="J83">
            <v>44974</v>
          </cell>
          <cell r="K83" t="str">
            <v>OUS</v>
          </cell>
          <cell r="L83" t="str">
            <v>Hanne Astrid Eide</v>
          </cell>
          <cell r="M83"/>
        </row>
        <row r="84">
          <cell r="C84" t="str">
            <v>IPD0855</v>
          </cell>
          <cell r="D84" t="str">
            <v>MNAT</v>
          </cell>
          <cell r="E84" t="str">
            <v>Female</v>
          </cell>
          <cell r="F84" t="str">
            <v>MP23 02024</v>
          </cell>
          <cell r="G84" t="str">
            <v>TSO500 HT</v>
          </cell>
          <cell r="H84"/>
          <cell r="I84">
            <v>44974</v>
          </cell>
          <cell r="J84">
            <v>44977</v>
          </cell>
          <cell r="K84" t="str">
            <v>OUS</v>
          </cell>
          <cell r="L84" t="str">
            <v>Henning Leske</v>
          </cell>
          <cell r="M84" t="str">
            <v>5/4: Denne utgår da den er analysert ved St.Olav.</v>
          </cell>
        </row>
        <row r="85">
          <cell r="C85" t="str">
            <v>IPD0856</v>
          </cell>
          <cell r="D85" t="str">
            <v>EPLS</v>
          </cell>
          <cell r="E85" t="str">
            <v>Male</v>
          </cell>
          <cell r="F85" t="str">
            <v>MP23 02039</v>
          </cell>
          <cell r="G85" t="str">
            <v>TSO500 HT</v>
          </cell>
          <cell r="H85"/>
          <cell r="I85">
            <v>44971</v>
          </cell>
          <cell r="J85">
            <v>44978</v>
          </cell>
          <cell r="K85" t="str">
            <v>Gjøvik</v>
          </cell>
          <cell r="L85" t="str">
            <v>Reidun Sletten</v>
          </cell>
          <cell r="M85"/>
        </row>
        <row r="86">
          <cell r="C86" t="str">
            <v>IPD0857</v>
          </cell>
          <cell r="D86" t="str">
            <v>SOL</v>
          </cell>
          <cell r="E86" t="str">
            <v>Female</v>
          </cell>
          <cell r="F86" t="str">
            <v>MP23 02172</v>
          </cell>
          <cell r="G86" t="str">
            <v>EPIC 850K</v>
          </cell>
          <cell r="H86"/>
          <cell r="I86">
            <v>44974</v>
          </cell>
          <cell r="J86">
            <v>44979</v>
          </cell>
          <cell r="K86" t="str">
            <v>OUS</v>
          </cell>
          <cell r="L86" t="str">
            <v>Henning Leske</v>
          </cell>
          <cell r="M86"/>
        </row>
        <row r="87">
          <cell r="C87" t="str">
            <v>IPD0858</v>
          </cell>
          <cell r="D87" t="str">
            <v>MSH</v>
          </cell>
          <cell r="E87" t="str">
            <v>Female</v>
          </cell>
          <cell r="F87" t="str">
            <v>MP23 02173</v>
          </cell>
          <cell r="G87" t="str">
            <v>EPIC 850K</v>
          </cell>
          <cell r="H87"/>
          <cell r="I87">
            <v>44979</v>
          </cell>
          <cell r="J87">
            <v>44979</v>
          </cell>
          <cell r="K87" t="str">
            <v>OUS</v>
          </cell>
          <cell r="L87" t="str">
            <v>Henning Leske</v>
          </cell>
          <cell r="M87"/>
        </row>
        <row r="88">
          <cell r="C88" t="str">
            <v>IPD0859</v>
          </cell>
          <cell r="D88" t="str">
            <v>JG</v>
          </cell>
          <cell r="E88" t="str">
            <v>Male</v>
          </cell>
          <cell r="F88" t="str">
            <v>MP23 02188</v>
          </cell>
          <cell r="G88" t="str">
            <v>TSO500 HT</v>
          </cell>
          <cell r="H88" t="str">
            <v>IMPR.R-0216</v>
          </cell>
          <cell r="I88">
            <v>44973</v>
          </cell>
          <cell r="J88">
            <v>44980</v>
          </cell>
          <cell r="K88" t="str">
            <v>OUS</v>
          </cell>
          <cell r="L88" t="str">
            <v>Mette Sprauten</v>
          </cell>
          <cell r="M88"/>
        </row>
        <row r="89">
          <cell r="C89" t="str">
            <v>IPD0860</v>
          </cell>
          <cell r="D89" t="str">
            <v>FR</v>
          </cell>
          <cell r="E89" t="str">
            <v>Male</v>
          </cell>
          <cell r="F89" t="str">
            <v>MP23 02199</v>
          </cell>
          <cell r="G89" t="str">
            <v>TSO500 HT</v>
          </cell>
          <cell r="H89" t="str">
            <v>IMPR.R-0217</v>
          </cell>
          <cell r="I89">
            <v>44979</v>
          </cell>
          <cell r="J89">
            <v>44980</v>
          </cell>
          <cell r="K89" t="str">
            <v>OUS</v>
          </cell>
          <cell r="L89" t="str">
            <v>Knut Halvor Bjøro Smeland</v>
          </cell>
          <cell r="M89"/>
        </row>
        <row r="90">
          <cell r="C90" t="str">
            <v>IPD0861</v>
          </cell>
          <cell r="D90" t="str">
            <v>MEF</v>
          </cell>
          <cell r="E90" t="str">
            <v>Male</v>
          </cell>
          <cell r="F90" t="str">
            <v>MP23 02203</v>
          </cell>
          <cell r="G90" t="str">
            <v>TSO500 HT</v>
          </cell>
          <cell r="H90" t="str">
            <v>IMPR.Q-0018</v>
          </cell>
          <cell r="I90">
            <v>44979</v>
          </cell>
          <cell r="J90">
            <v>44980</v>
          </cell>
          <cell r="K90" t="str">
            <v>Kalnes</v>
          </cell>
          <cell r="L90" t="str">
            <v>Øyvind Krohn Tennøe</v>
          </cell>
          <cell r="M90"/>
        </row>
        <row r="91">
          <cell r="C91" t="str">
            <v>IPD0862</v>
          </cell>
          <cell r="D91" t="str">
            <v>JIA</v>
          </cell>
          <cell r="E91" t="str">
            <v>Male</v>
          </cell>
          <cell r="F91" t="str">
            <v>MP23 02204</v>
          </cell>
          <cell r="G91" t="str">
            <v>TSO500 HT</v>
          </cell>
          <cell r="H91" t="str">
            <v>IMPR.R-0219</v>
          </cell>
          <cell r="I91">
            <v>44980</v>
          </cell>
          <cell r="J91">
            <v>44980</v>
          </cell>
          <cell r="K91" t="str">
            <v>OUS</v>
          </cell>
          <cell r="L91" t="str">
            <v>Jon Magne Moan</v>
          </cell>
          <cell r="M91"/>
        </row>
        <row r="92">
          <cell r="C92" t="str">
            <v>IPD0802</v>
          </cell>
          <cell r="D92" t="str">
            <v>ESS</v>
          </cell>
          <cell r="E92" t="str">
            <v>Female</v>
          </cell>
          <cell r="F92" t="str">
            <v>MP23 02312</v>
          </cell>
          <cell r="G92" t="str">
            <v>TSO500 HT</v>
          </cell>
          <cell r="H92" t="str">
            <v>IMPR.U-0059</v>
          </cell>
          <cell r="I92">
            <v>44986</v>
          </cell>
          <cell r="J92">
            <v>44987</v>
          </cell>
          <cell r="K92" t="str">
            <v>OUS</v>
          </cell>
          <cell r="L92" t="str">
            <v>Åsa Kristina Øjlert</v>
          </cell>
          <cell r="M92" t="str">
            <v>27/2: Tidligere vært inkludert i IMPRESS men for dårlig materiale. Tatt ny biopsi (FF). Mangler MP-rekvisisjon og preparatnr. M: 2/3</v>
          </cell>
        </row>
        <row r="93">
          <cell r="C93" t="str">
            <v>IPD0863</v>
          </cell>
          <cell r="D93" t="str">
            <v>RIK</v>
          </cell>
          <cell r="E93" t="str">
            <v>Female</v>
          </cell>
          <cell r="F93" t="str">
            <v>MP23 02322</v>
          </cell>
          <cell r="G93" t="str">
            <v>TSO500 HT</v>
          </cell>
          <cell r="H93" t="str">
            <v>IMPR.R-0220</v>
          </cell>
          <cell r="I93">
            <v>44984</v>
          </cell>
          <cell r="J93">
            <v>44984</v>
          </cell>
          <cell r="K93" t="str">
            <v>OUS</v>
          </cell>
          <cell r="L93" t="str">
            <v xml:space="preserve">Kristina Yvonne Lindemann </v>
          </cell>
          <cell r="M93"/>
        </row>
        <row r="94">
          <cell r="C94" t="str">
            <v>IPD0864</v>
          </cell>
          <cell r="D94" t="str">
            <v>ETH</v>
          </cell>
          <cell r="E94" t="str">
            <v>Male</v>
          </cell>
          <cell r="F94" t="str">
            <v>MP23 02323</v>
          </cell>
          <cell r="G94" t="str">
            <v>TSO500 HT</v>
          </cell>
          <cell r="H94" t="str">
            <v>IMPR.U-0068</v>
          </cell>
          <cell r="I94">
            <v>44984</v>
          </cell>
          <cell r="J94">
            <v>44984</v>
          </cell>
          <cell r="K94" t="str">
            <v>OUS</v>
          </cell>
          <cell r="L94" t="str">
            <v>Vilde Drageset Haakensen</v>
          </cell>
          <cell r="M94"/>
        </row>
        <row r="95">
          <cell r="C95" t="str">
            <v>IPD0865</v>
          </cell>
          <cell r="D95" t="str">
            <v>SAV</v>
          </cell>
          <cell r="E95" t="str">
            <v>Female</v>
          </cell>
          <cell r="F95" t="str">
            <v>MP23 02328</v>
          </cell>
          <cell r="G95" t="str">
            <v>TSO500 HT</v>
          </cell>
          <cell r="H95" t="str">
            <v>IMPR.V-0006</v>
          </cell>
          <cell r="I95">
            <v>44971</v>
          </cell>
          <cell r="J95">
            <v>44984</v>
          </cell>
          <cell r="K95" t="str">
            <v>Telemark</v>
          </cell>
          <cell r="L95" t="str">
            <v>Dalia Dietzel</v>
          </cell>
          <cell r="M95"/>
        </row>
        <row r="96">
          <cell r="C96" t="str">
            <v>IPD0866</v>
          </cell>
          <cell r="D96" t="str">
            <v>RS</v>
          </cell>
          <cell r="E96" t="str">
            <v>Male</v>
          </cell>
          <cell r="F96" t="str">
            <v>MP23 02379</v>
          </cell>
          <cell r="G96" t="str">
            <v>EPIC 850K</v>
          </cell>
          <cell r="H96"/>
          <cell r="I96">
            <v>44985</v>
          </cell>
          <cell r="J96">
            <v>44985</v>
          </cell>
          <cell r="K96" t="str">
            <v>OUS</v>
          </cell>
          <cell r="L96" t="str">
            <v>Henning Leske</v>
          </cell>
          <cell r="M96"/>
        </row>
        <row r="97">
          <cell r="C97" t="str">
            <v>IPD0867</v>
          </cell>
          <cell r="D97" t="str">
            <v>AJ</v>
          </cell>
          <cell r="E97" t="str">
            <v>Female</v>
          </cell>
          <cell r="F97" t="str">
            <v>MP23 02393</v>
          </cell>
          <cell r="G97" t="str">
            <v>TSO500 HT</v>
          </cell>
          <cell r="H97" t="str">
            <v>IMPR.R-0218</v>
          </cell>
          <cell r="I97">
            <v>44985</v>
          </cell>
          <cell r="J97">
            <v>44985</v>
          </cell>
          <cell r="K97" t="str">
            <v>OUS</v>
          </cell>
          <cell r="L97" t="str">
            <v>Geir Olav Hjortland</v>
          </cell>
          <cell r="M97"/>
        </row>
        <row r="98">
          <cell r="C98" t="str">
            <v>IPD0868</v>
          </cell>
          <cell r="D98" t="str">
            <v>SBHH</v>
          </cell>
          <cell r="E98" t="str">
            <v>Male</v>
          </cell>
          <cell r="F98" t="str">
            <v>MP23 02445</v>
          </cell>
          <cell r="G98" t="str">
            <v>TSO500 HT</v>
          </cell>
          <cell r="H98" t="str">
            <v>IMPR.U-0069</v>
          </cell>
          <cell r="I98">
            <v>44985</v>
          </cell>
          <cell r="J98">
            <v>44986</v>
          </cell>
          <cell r="K98" t="str">
            <v>OUS</v>
          </cell>
          <cell r="L98" t="str">
            <v>Oda Gedde-Dahl</v>
          </cell>
          <cell r="M98"/>
        </row>
        <row r="99">
          <cell r="C99" t="str">
            <v>IPD0869</v>
          </cell>
          <cell r="D99" t="str">
            <v>KST</v>
          </cell>
          <cell r="E99" t="str">
            <v>Female</v>
          </cell>
          <cell r="F99" t="str">
            <v>MP23 02491</v>
          </cell>
          <cell r="G99" t="str">
            <v>TSO500 HT</v>
          </cell>
          <cell r="H99" t="str">
            <v>IMPR.U-0070</v>
          </cell>
          <cell r="I99">
            <v>44985</v>
          </cell>
          <cell r="J99">
            <v>44987</v>
          </cell>
          <cell r="K99" t="str">
            <v>OUS</v>
          </cell>
          <cell r="L99" t="str">
            <v>Olav Faisal Dajani</v>
          </cell>
          <cell r="M99"/>
        </row>
        <row r="100">
          <cell r="C100" t="str">
            <v>IPD0870</v>
          </cell>
          <cell r="D100" t="str">
            <v>MWS</v>
          </cell>
          <cell r="E100" t="str">
            <v>Female</v>
          </cell>
          <cell r="F100" t="str">
            <v>MP23 02521</v>
          </cell>
          <cell r="G100" t="str">
            <v>TSO500 HT</v>
          </cell>
          <cell r="H100" t="str">
            <v>IMPR.R-0221</v>
          </cell>
          <cell r="I100">
            <v>44987</v>
          </cell>
          <cell r="J100">
            <v>44988</v>
          </cell>
          <cell r="K100" t="str">
            <v>OUS</v>
          </cell>
          <cell r="L100" t="str">
            <v xml:space="preserve">Kristina Yvonne Lindemann </v>
          </cell>
          <cell r="M100"/>
        </row>
        <row r="101">
          <cell r="C101" t="str">
            <v>IPD0871</v>
          </cell>
          <cell r="D101" t="str">
            <v>EKG</v>
          </cell>
          <cell r="E101" t="str">
            <v>Female</v>
          </cell>
          <cell r="F101" t="str">
            <v>MP23 02573</v>
          </cell>
          <cell r="G101" t="str">
            <v>EPIC 850K</v>
          </cell>
          <cell r="H101"/>
          <cell r="I101">
            <v>44988</v>
          </cell>
          <cell r="J101">
            <v>44991</v>
          </cell>
          <cell r="K101" t="str">
            <v>OUS</v>
          </cell>
          <cell r="L101" t="str">
            <v>Henning Leske</v>
          </cell>
          <cell r="M101"/>
        </row>
        <row r="102">
          <cell r="C102" t="str">
            <v>IPD0872</v>
          </cell>
          <cell r="D102" t="str">
            <v>DR</v>
          </cell>
          <cell r="E102" t="str">
            <v>Female</v>
          </cell>
          <cell r="F102" t="str">
            <v>MP23 02632</v>
          </cell>
          <cell r="G102" t="str">
            <v>EPIC 850K</v>
          </cell>
          <cell r="H102"/>
          <cell r="I102">
            <v>44998</v>
          </cell>
          <cell r="J102">
            <v>44998</v>
          </cell>
          <cell r="K102" t="str">
            <v>OUS</v>
          </cell>
          <cell r="L102" t="str">
            <v>Pitt Niehusmann</v>
          </cell>
          <cell r="M102"/>
        </row>
        <row r="103">
          <cell r="C103" t="str">
            <v>IPD0873</v>
          </cell>
          <cell r="D103" t="str">
            <v>SFS</v>
          </cell>
          <cell r="E103" t="str">
            <v>Female</v>
          </cell>
          <cell r="F103" t="str">
            <v>MP23 02634</v>
          </cell>
          <cell r="G103" t="str">
            <v>EPIC 850K</v>
          </cell>
          <cell r="H103"/>
          <cell r="I103"/>
          <cell r="J103">
            <v>44992</v>
          </cell>
          <cell r="K103" t="str">
            <v>HUS/OUS</v>
          </cell>
          <cell r="L103" t="str">
            <v>Pitt Niehusmann</v>
          </cell>
          <cell r="M103" t="str">
            <v>Tilsendt DNA (MP23-00214) på romtemp fra Haukeland. Står i ekstern boks. Dette er den samme som IPH0111.</v>
          </cell>
        </row>
        <row r="104">
          <cell r="C104" t="str">
            <v>IPD0874</v>
          </cell>
          <cell r="D104" t="str">
            <v>LPL</v>
          </cell>
          <cell r="E104" t="str">
            <v>Male</v>
          </cell>
          <cell r="F104" t="str">
            <v>MP23 02713</v>
          </cell>
          <cell r="G104" t="str">
            <v>TSO500 HT</v>
          </cell>
          <cell r="H104" t="str">
            <v>IMPR.T-0009</v>
          </cell>
          <cell r="I104">
            <v>44988</v>
          </cell>
          <cell r="J104">
            <v>44993</v>
          </cell>
          <cell r="K104" t="str">
            <v>Tønsberg</v>
          </cell>
          <cell r="L104" t="str">
            <v>Karin Agnethe Semb</v>
          </cell>
          <cell r="M104"/>
        </row>
        <row r="105">
          <cell r="C105" t="str">
            <v>IPD0875</v>
          </cell>
          <cell r="D105" t="str">
            <v>WGS</v>
          </cell>
          <cell r="E105" t="str">
            <v>Female</v>
          </cell>
          <cell r="F105" t="str">
            <v>MP23 02716</v>
          </cell>
          <cell r="G105" t="str">
            <v>TSO500 HT</v>
          </cell>
          <cell r="H105" t="str">
            <v>IMPR.R-0222</v>
          </cell>
          <cell r="I105">
            <v>44992</v>
          </cell>
          <cell r="J105">
            <v>44993</v>
          </cell>
          <cell r="K105" t="str">
            <v>OUS</v>
          </cell>
          <cell r="L105" t="str">
            <v>Katharina Bischof</v>
          </cell>
          <cell r="M105"/>
        </row>
        <row r="106">
          <cell r="C106" t="str">
            <v>IPD0876</v>
          </cell>
          <cell r="D106"/>
          <cell r="E106" t="str">
            <v/>
          </cell>
          <cell r="F106"/>
          <cell r="G106"/>
          <cell r="H106"/>
          <cell r="I106"/>
          <cell r="J106"/>
          <cell r="K106"/>
          <cell r="L106"/>
          <cell r="M106" t="str">
            <v>Ikke bruk dette IPD nummeret. IPD slettet siden pasient kun skal ha FM liquid (AHUS)</v>
          </cell>
        </row>
        <row r="107">
          <cell r="C107" t="str">
            <v>IPD0877</v>
          </cell>
          <cell r="D107" t="str">
            <v>AGJL</v>
          </cell>
          <cell r="E107" t="str">
            <v>Female</v>
          </cell>
          <cell r="F107" t="str">
            <v>MP23 02851</v>
          </cell>
          <cell r="G107" t="str">
            <v>TSO500 HT</v>
          </cell>
          <cell r="H107" t="str">
            <v>IMPR.R-0223</v>
          </cell>
          <cell r="I107">
            <v>44974</v>
          </cell>
          <cell r="J107">
            <v>44994</v>
          </cell>
          <cell r="K107" t="str">
            <v>OUS</v>
          </cell>
          <cell r="L107" t="str">
            <v>Mari Bunkholt Elstrand</v>
          </cell>
          <cell r="M107"/>
        </row>
        <row r="108">
          <cell r="C108" t="str">
            <v>IPD0815</v>
          </cell>
          <cell r="D108" t="str">
            <v>PED</v>
          </cell>
          <cell r="E108" t="str">
            <v>Male</v>
          </cell>
          <cell r="F108" t="str">
            <v>MP23 02888</v>
          </cell>
          <cell r="G108" t="str">
            <v>EPIC 850K</v>
          </cell>
          <cell r="H108"/>
          <cell r="I108">
            <v>44998</v>
          </cell>
          <cell r="J108">
            <v>44998</v>
          </cell>
          <cell r="K108" t="str">
            <v>OUS</v>
          </cell>
          <cell r="L108" t="str">
            <v>Pitt Niehusmann</v>
          </cell>
          <cell r="M108"/>
        </row>
        <row r="109">
          <cell r="C109" t="str">
            <v>IPD0878</v>
          </cell>
          <cell r="D109" t="str">
            <v>JCR</v>
          </cell>
          <cell r="E109" t="str">
            <v>Female</v>
          </cell>
          <cell r="F109" t="str">
            <v>MP23 03013</v>
          </cell>
          <cell r="G109" t="str">
            <v>TSO500 HT</v>
          </cell>
          <cell r="H109" t="str">
            <v>IMPR.D-0031</v>
          </cell>
          <cell r="I109">
            <v>44995</v>
          </cell>
          <cell r="J109">
            <v>44999</v>
          </cell>
          <cell r="K109" t="str">
            <v>Drammen</v>
          </cell>
          <cell r="L109" t="str">
            <v>Elin Høie Østrem</v>
          </cell>
          <cell r="M109"/>
        </row>
        <row r="110">
          <cell r="C110" t="str">
            <v>IPD0291</v>
          </cell>
          <cell r="D110" t="str">
            <v>HN</v>
          </cell>
          <cell r="E110" t="str">
            <v>Male</v>
          </cell>
          <cell r="F110" t="str">
            <v>MP23 03107</v>
          </cell>
          <cell r="G110" t="str">
            <v>Tolkning av helgenom</v>
          </cell>
          <cell r="H110" t="str">
            <v>IMPR.H-0026</v>
          </cell>
          <cell r="I110">
            <v>44993</v>
          </cell>
          <cell r="J110">
            <v>44999</v>
          </cell>
          <cell r="K110" t="str">
            <v>Stavanger</v>
          </cell>
          <cell r="L110" t="str">
            <v>Helene Eikenes</v>
          </cell>
          <cell r="M110"/>
        </row>
        <row r="111">
          <cell r="C111" t="str">
            <v>IPD0197</v>
          </cell>
          <cell r="D111" t="str">
            <v>CTR</v>
          </cell>
          <cell r="E111" t="str">
            <v>Male</v>
          </cell>
          <cell r="F111" t="str">
            <v>MP23 03108</v>
          </cell>
          <cell r="G111" t="str">
            <v>Tolkning av helgenom</v>
          </cell>
          <cell r="H111" t="str">
            <v>IMPR.R-0034</v>
          </cell>
          <cell r="I111">
            <v>44998</v>
          </cell>
          <cell r="J111">
            <v>45001</v>
          </cell>
          <cell r="K111" t="str">
            <v>OUS</v>
          </cell>
          <cell r="L111" t="str">
            <v>Åse Bratland</v>
          </cell>
          <cell r="M111"/>
        </row>
        <row r="112">
          <cell r="C112" t="str">
            <v>IPD0399</v>
          </cell>
          <cell r="D112" t="str">
            <v>WT</v>
          </cell>
          <cell r="E112" t="str">
            <v>Female</v>
          </cell>
          <cell r="F112" t="str">
            <v>MP23 03125</v>
          </cell>
          <cell r="G112" t="str">
            <v>TSO500 HT</v>
          </cell>
          <cell r="H112" t="str">
            <v>IMPR.U-0024</v>
          </cell>
          <cell r="I112">
            <v>45001</v>
          </cell>
          <cell r="J112">
            <v>45001</v>
          </cell>
          <cell r="K112" t="str">
            <v>OUS</v>
          </cell>
          <cell r="L112" t="str">
            <v>Geir Olav Hjortland</v>
          </cell>
          <cell r="M112" t="str">
            <v>Pasienten skal ha TSO500HT på ny biopsi. Ikke tumor i den nye biopsien.</v>
          </cell>
        </row>
        <row r="113">
          <cell r="C113" t="str">
            <v>IPD0879</v>
          </cell>
          <cell r="D113" t="str">
            <v>ERJ</v>
          </cell>
          <cell r="E113" t="str">
            <v>Male</v>
          </cell>
          <cell r="F113" t="str">
            <v>MP23 03151</v>
          </cell>
          <cell r="G113" t="str">
            <v>TSO500 HT</v>
          </cell>
          <cell r="H113" t="str">
            <v>IMPR.R-0229</v>
          </cell>
          <cell r="I113">
            <v>44999</v>
          </cell>
          <cell r="J113">
            <v>45005</v>
          </cell>
          <cell r="K113" t="str">
            <v>OUS</v>
          </cell>
          <cell r="L113" t="str">
            <v>Maria Thuy-Then Huynh</v>
          </cell>
          <cell r="M113"/>
        </row>
        <row r="114">
          <cell r="C114" t="str">
            <v>IPD0880</v>
          </cell>
          <cell r="D114" t="str">
            <v>AMLB</v>
          </cell>
          <cell r="E114" t="str">
            <v>Male</v>
          </cell>
          <cell r="F114" t="str">
            <v>MP23 03176</v>
          </cell>
          <cell r="G114" t="str">
            <v>TSO500 HT</v>
          </cell>
          <cell r="H114" t="str">
            <v>IMPR.R-0228</v>
          </cell>
          <cell r="I114">
            <v>44999</v>
          </cell>
          <cell r="J114">
            <v>45006</v>
          </cell>
          <cell r="K114" t="str">
            <v>OUS</v>
          </cell>
          <cell r="L114" t="str">
            <v>Mette Sprauten</v>
          </cell>
          <cell r="M114"/>
        </row>
        <row r="115">
          <cell r="C115" t="str">
            <v>IPD0881</v>
          </cell>
          <cell r="D115" t="str">
            <v>AR</v>
          </cell>
          <cell r="E115" t="str">
            <v>Male</v>
          </cell>
          <cell r="F115" t="str">
            <v>MP23 03177</v>
          </cell>
          <cell r="G115" t="str">
            <v>TSO500 HT</v>
          </cell>
          <cell r="H115" t="str">
            <v>IMPR.R-0226</v>
          </cell>
          <cell r="I115">
            <v>45001</v>
          </cell>
          <cell r="J115">
            <v>45006</v>
          </cell>
          <cell r="K115" t="str">
            <v>OUS</v>
          </cell>
          <cell r="L115" t="str">
            <v>Hanne Blakstad</v>
          </cell>
          <cell r="M115"/>
        </row>
        <row r="116">
          <cell r="C116" t="str">
            <v>IPD0882</v>
          </cell>
          <cell r="D116" t="str">
            <v>HRAH</v>
          </cell>
          <cell r="E116" t="str">
            <v>Female</v>
          </cell>
          <cell r="F116" t="str">
            <v>MP23 03222</v>
          </cell>
          <cell r="G116" t="str">
            <v>TSO500 HT</v>
          </cell>
          <cell r="H116" t="str">
            <v>IMPR.R-0225</v>
          </cell>
          <cell r="I116">
            <v>44998</v>
          </cell>
          <cell r="J116">
            <v>45006</v>
          </cell>
          <cell r="K116" t="str">
            <v>OUS</v>
          </cell>
          <cell r="L116" t="str">
            <v>Cecilie Delphin Amdal</v>
          </cell>
          <cell r="M116" t="str">
            <v>For lite vev i blokk, må ta ny biopsi</v>
          </cell>
        </row>
        <row r="117">
          <cell r="C117" t="str">
            <v>IPD0883</v>
          </cell>
          <cell r="D117" t="str">
            <v>JJ</v>
          </cell>
          <cell r="E117" t="str">
            <v>Male</v>
          </cell>
          <cell r="F117" t="str">
            <v>MP23 03224</v>
          </cell>
          <cell r="G117" t="str">
            <v>TSO500 HT</v>
          </cell>
          <cell r="H117" t="str">
            <v>IMPR.R-0224</v>
          </cell>
          <cell r="I117">
            <v>44998</v>
          </cell>
          <cell r="J117">
            <v>45006</v>
          </cell>
          <cell r="K117" t="str">
            <v>OUS</v>
          </cell>
          <cell r="L117" t="str">
            <v>Cecilie Delphin Amdal</v>
          </cell>
          <cell r="M117"/>
        </row>
        <row r="118">
          <cell r="C118" t="str">
            <v>IPD0884</v>
          </cell>
          <cell r="D118" t="str">
            <v>EMB</v>
          </cell>
          <cell r="E118" t="str">
            <v>Female</v>
          </cell>
          <cell r="F118" t="str">
            <v>MP23 03257</v>
          </cell>
          <cell r="G118" t="str">
            <v>TSO500 HT</v>
          </cell>
          <cell r="H118" t="str">
            <v>IMPR.I-0022</v>
          </cell>
          <cell r="I118"/>
          <cell r="J118">
            <v>45012</v>
          </cell>
          <cell r="K118" t="str">
            <v>Hamar</v>
          </cell>
          <cell r="L118" t="str">
            <v>Cathrine Marie Herzeth</v>
          </cell>
          <cell r="M118"/>
        </row>
        <row r="119">
          <cell r="C119" t="str">
            <v>IPD0885</v>
          </cell>
          <cell r="D119" t="str">
            <v>WJ</v>
          </cell>
          <cell r="E119" t="str">
            <v>Female</v>
          </cell>
          <cell r="F119" t="str">
            <v>MP23 03259</v>
          </cell>
          <cell r="G119" t="str">
            <v>EPIC 850K</v>
          </cell>
          <cell r="H119"/>
          <cell r="I119">
            <v>45006</v>
          </cell>
          <cell r="J119">
            <v>44948</v>
          </cell>
          <cell r="K119" t="str">
            <v>OUS</v>
          </cell>
          <cell r="L119" t="str">
            <v>Pitt Niehusmann</v>
          </cell>
          <cell r="M119"/>
        </row>
        <row r="120">
          <cell r="C120" t="str">
            <v>IPD0886</v>
          </cell>
          <cell r="D120" t="str">
            <v>AS</v>
          </cell>
          <cell r="E120" t="str">
            <v>Male</v>
          </cell>
          <cell r="F120" t="str">
            <v>MP23 03264</v>
          </cell>
          <cell r="G120" t="str">
            <v>EPIC 850K</v>
          </cell>
          <cell r="H120"/>
          <cell r="I120">
            <v>45005</v>
          </cell>
          <cell r="J120">
            <v>45007</v>
          </cell>
          <cell r="K120" t="str">
            <v>OUS</v>
          </cell>
          <cell r="L120" t="str">
            <v>Pitt Niehusmann</v>
          </cell>
          <cell r="M120"/>
        </row>
        <row r="121">
          <cell r="C121" t="str">
            <v>IPD0887</v>
          </cell>
          <cell r="D121" t="str">
            <v>PAK</v>
          </cell>
          <cell r="E121" t="str">
            <v>Male</v>
          </cell>
          <cell r="F121" t="str">
            <v>MP23 03266</v>
          </cell>
          <cell r="G121" t="str">
            <v>TSO500 HT</v>
          </cell>
          <cell r="H121" t="str">
            <v>IMPR.U-0072</v>
          </cell>
          <cell r="I121">
            <v>45008</v>
          </cell>
          <cell r="J121">
            <v>45009</v>
          </cell>
          <cell r="K121" t="str">
            <v>OUS</v>
          </cell>
          <cell r="L121" t="str">
            <v>Arne Westergaard</v>
          </cell>
          <cell r="M121"/>
        </row>
        <row r="122">
          <cell r="C122" t="str">
            <v>IPD0888</v>
          </cell>
          <cell r="D122" t="str">
            <v>BMI</v>
          </cell>
          <cell r="E122" t="str">
            <v>Female</v>
          </cell>
          <cell r="F122" t="str">
            <v>MP23 03267</v>
          </cell>
          <cell r="G122" t="str">
            <v>TSO500 HT</v>
          </cell>
          <cell r="H122" t="str">
            <v>IMPR.U-0080</v>
          </cell>
          <cell r="I122">
            <v>45028</v>
          </cell>
          <cell r="J122">
            <v>45030</v>
          </cell>
          <cell r="K122" t="str">
            <v>OUS</v>
          </cell>
          <cell r="L122" t="str">
            <v>Trygve Lofterød</v>
          </cell>
          <cell r="M122"/>
        </row>
        <row r="123">
          <cell r="C123" t="str">
            <v>IPD0889</v>
          </cell>
          <cell r="D123" t="str">
            <v>AES</v>
          </cell>
          <cell r="E123" t="str">
            <v>Male</v>
          </cell>
          <cell r="F123" t="str">
            <v>MP23 03268</v>
          </cell>
          <cell r="G123" t="str">
            <v>TSO500 HT</v>
          </cell>
          <cell r="H123"/>
          <cell r="I123">
            <v>45005</v>
          </cell>
          <cell r="J123"/>
          <cell r="K123" t="str">
            <v>OUS</v>
          </cell>
          <cell r="L123" t="str">
            <v>Øyvind Midtvedt</v>
          </cell>
          <cell r="M123" t="str">
            <v>Ikke mottattMP-rekv. Pr 22/3</v>
          </cell>
        </row>
        <row r="124">
          <cell r="C124" t="str">
            <v>IPD0890</v>
          </cell>
          <cell r="D124" t="str">
            <v>RJ</v>
          </cell>
          <cell r="E124" t="str">
            <v>Female</v>
          </cell>
          <cell r="F124" t="str">
            <v>MP23 03279</v>
          </cell>
          <cell r="G124" t="str">
            <v>TSO500 HT</v>
          </cell>
          <cell r="H124" t="str">
            <v>IMPR.R-0232</v>
          </cell>
          <cell r="I124">
            <v>45008</v>
          </cell>
          <cell r="J124">
            <v>45009</v>
          </cell>
          <cell r="K124" t="str">
            <v>OUS</v>
          </cell>
          <cell r="L124" t="str">
            <v>Katharina Bischof</v>
          </cell>
          <cell r="M124"/>
        </row>
        <row r="125">
          <cell r="C125" t="str">
            <v>IPD0881</v>
          </cell>
          <cell r="D125" t="str">
            <v>AR</v>
          </cell>
          <cell r="E125" t="str">
            <v>Male</v>
          </cell>
          <cell r="F125" t="str">
            <v>MP23 03317</v>
          </cell>
          <cell r="G125" t="str">
            <v>EPIC 850K</v>
          </cell>
          <cell r="H125"/>
          <cell r="I125">
            <v>45006</v>
          </cell>
          <cell r="J125">
            <v>45007</v>
          </cell>
          <cell r="K125" t="str">
            <v>OUS</v>
          </cell>
          <cell r="L125" t="str">
            <v>Pitt Niehusmann</v>
          </cell>
          <cell r="M125"/>
        </row>
        <row r="126">
          <cell r="C126" t="str">
            <v>IPD0880</v>
          </cell>
          <cell r="D126" t="str">
            <v>AMLB</v>
          </cell>
          <cell r="E126" t="str">
            <v>Male</v>
          </cell>
          <cell r="F126" t="str">
            <v>MP23 03319</v>
          </cell>
          <cell r="G126" t="str">
            <v>EPIC 850K</v>
          </cell>
          <cell r="H126"/>
          <cell r="I126">
            <v>45006</v>
          </cell>
          <cell r="J126">
            <v>45007</v>
          </cell>
          <cell r="K126" t="str">
            <v>OUS</v>
          </cell>
          <cell r="L126" t="str">
            <v>Pitt Niehusmann</v>
          </cell>
          <cell r="M126"/>
        </row>
        <row r="127">
          <cell r="C127" t="str">
            <v>IPD0891</v>
          </cell>
          <cell r="D127" t="str">
            <v>OJS</v>
          </cell>
          <cell r="E127" t="str">
            <v>Male</v>
          </cell>
          <cell r="F127" t="str">
            <v>MP23 03332</v>
          </cell>
          <cell r="G127" t="str">
            <v>TSO500 HT</v>
          </cell>
          <cell r="H127" t="str">
            <v>IMPR.R-0227</v>
          </cell>
          <cell r="I127">
            <v>45001</v>
          </cell>
          <cell r="J127">
            <v>45008</v>
          </cell>
          <cell r="K127" t="str">
            <v>OUS</v>
          </cell>
          <cell r="L127" t="str">
            <v>Hanne Blakstad</v>
          </cell>
          <cell r="M127"/>
        </row>
        <row r="128">
          <cell r="C128" t="str">
            <v>IPD0892</v>
          </cell>
          <cell r="D128" t="str">
            <v>GM</v>
          </cell>
          <cell r="E128" t="str">
            <v>Female</v>
          </cell>
          <cell r="F128" t="str">
            <v>MP23 03333</v>
          </cell>
          <cell r="G128" t="str">
            <v>TSO500 HT</v>
          </cell>
          <cell r="H128" t="str">
            <v>IMPR.R-0231</v>
          </cell>
          <cell r="I128">
            <v>45007</v>
          </cell>
          <cell r="J128">
            <v>45008</v>
          </cell>
          <cell r="K128" t="str">
            <v>OUS</v>
          </cell>
          <cell r="L128" t="str">
            <v>Tormod Kyrre Guren</v>
          </cell>
          <cell r="M128"/>
        </row>
        <row r="129">
          <cell r="C129" t="str">
            <v>IPH0044</v>
          </cell>
          <cell r="D129" t="str">
            <v>BL</v>
          </cell>
          <cell r="E129" t="str">
            <v>Female</v>
          </cell>
          <cell r="F129" t="str">
            <v>MP23 03336</v>
          </cell>
          <cell r="G129" t="str">
            <v>Tolkning av helgenom</v>
          </cell>
          <cell r="H129" t="str">
            <v>IMPR.H-0086</v>
          </cell>
          <cell r="I129">
            <v>44986</v>
          </cell>
          <cell r="J129">
            <v>45008</v>
          </cell>
          <cell r="K129" t="str">
            <v>Bergen</v>
          </cell>
          <cell r="L129" t="str">
            <v>Unn Hege Lillrøren</v>
          </cell>
          <cell r="M129"/>
        </row>
        <row r="130">
          <cell r="C130" t="str">
            <v>IPD0893</v>
          </cell>
          <cell r="D130" t="str">
            <v>ATLH</v>
          </cell>
          <cell r="E130" t="str">
            <v>Female</v>
          </cell>
          <cell r="F130" t="str">
            <v>MP23 03343</v>
          </cell>
          <cell r="G130" t="str">
            <v>TSO500 HT</v>
          </cell>
          <cell r="H130" t="str">
            <v>IMPR.V-0007</v>
          </cell>
          <cell r="I130">
            <v>45006</v>
          </cell>
          <cell r="J130">
            <v>45008</v>
          </cell>
          <cell r="K130" t="str">
            <v>Telemark</v>
          </cell>
          <cell r="L130" t="str">
            <v>Dalia Dietzel</v>
          </cell>
          <cell r="M130"/>
        </row>
        <row r="131">
          <cell r="C131" t="str">
            <v>IPD0894</v>
          </cell>
          <cell r="D131" t="str">
            <v>TAP</v>
          </cell>
          <cell r="E131" t="str">
            <v>Male</v>
          </cell>
          <cell r="F131" t="str">
            <v>MP23 03409</v>
          </cell>
          <cell r="G131" t="str">
            <v>TSO500 HT</v>
          </cell>
          <cell r="H131" t="str">
            <v>IMPR.N-0047</v>
          </cell>
          <cell r="I131"/>
          <cell r="J131">
            <v>45014</v>
          </cell>
          <cell r="K131" t="str">
            <v>UNN</v>
          </cell>
          <cell r="L131" t="str">
            <v>Line Linea Kaasa</v>
          </cell>
          <cell r="M131"/>
        </row>
        <row r="132">
          <cell r="C132" t="str">
            <v>IPD0895</v>
          </cell>
          <cell r="D132" t="str">
            <v>GVG</v>
          </cell>
          <cell r="E132" t="str">
            <v>Male</v>
          </cell>
          <cell r="F132" t="str">
            <v>MP23 03410</v>
          </cell>
          <cell r="G132" t="str">
            <v>TSO500 HT</v>
          </cell>
          <cell r="H132" t="str">
            <v>IMPR.T-0010</v>
          </cell>
          <cell r="I132">
            <v>45007</v>
          </cell>
          <cell r="J132">
            <v>45009</v>
          </cell>
          <cell r="K132" t="str">
            <v>Tønsberg</v>
          </cell>
          <cell r="L132" t="str">
            <v>Geir Arne Brustad</v>
          </cell>
          <cell r="M132"/>
        </row>
        <row r="133">
          <cell r="C133" t="str">
            <v>IPD0896</v>
          </cell>
          <cell r="D133" t="str">
            <v>MAG</v>
          </cell>
          <cell r="E133" t="str">
            <v>Female</v>
          </cell>
          <cell r="F133" t="str">
            <v>MP23 03422</v>
          </cell>
          <cell r="G133" t="str">
            <v>TSO500 HT</v>
          </cell>
          <cell r="H133" t="str">
            <v>IMPR.U-0075</v>
          </cell>
          <cell r="I133">
            <v>45016</v>
          </cell>
          <cell r="J133">
            <v>45021</v>
          </cell>
          <cell r="K133" t="str">
            <v>OUS</v>
          </cell>
          <cell r="L133" t="str">
            <v>Vilde Drageset Haakensen</v>
          </cell>
          <cell r="M133" t="str">
            <v>VO; IMPR.nummer bekreftet av studiesykepleier</v>
          </cell>
        </row>
        <row r="134">
          <cell r="C134" t="str">
            <v>IPD0897</v>
          </cell>
          <cell r="D134" t="str">
            <v>LC</v>
          </cell>
          <cell r="E134" t="str">
            <v>Female</v>
          </cell>
          <cell r="F134" t="str">
            <v>MP23 03429</v>
          </cell>
          <cell r="G134" t="str">
            <v>TSO500 HT</v>
          </cell>
          <cell r="H134" t="str">
            <v>IMPR.R-0233</v>
          </cell>
          <cell r="I134">
            <v>45009</v>
          </cell>
          <cell r="J134">
            <v>45012</v>
          </cell>
          <cell r="K134" t="str">
            <v>OUS</v>
          </cell>
          <cell r="L134" t="str">
            <v xml:space="preserve">Kristina Yvonne Lindemann </v>
          </cell>
          <cell r="M134"/>
        </row>
        <row r="135">
          <cell r="C135" t="str">
            <v>IPD0898</v>
          </cell>
          <cell r="D135" t="str">
            <v>TP</v>
          </cell>
          <cell r="E135" t="str">
            <v>Male</v>
          </cell>
          <cell r="F135" t="str">
            <v>MP23 03430</v>
          </cell>
          <cell r="G135" t="str">
            <v>TSO500 HT</v>
          </cell>
          <cell r="H135" t="str">
            <v>IMPR.R-0230</v>
          </cell>
          <cell r="I135">
            <v>45005</v>
          </cell>
          <cell r="J135">
            <v>45012</v>
          </cell>
          <cell r="K135" t="str">
            <v>OUS</v>
          </cell>
          <cell r="L135" t="str">
            <v>Bjørn Odd johnsen</v>
          </cell>
          <cell r="M135"/>
        </row>
        <row r="136">
          <cell r="C136" t="str">
            <v>IPD0899</v>
          </cell>
          <cell r="D136" t="str">
            <v>MBO</v>
          </cell>
          <cell r="E136" t="str">
            <v>Male</v>
          </cell>
          <cell r="F136" t="str">
            <v>MP23 03478</v>
          </cell>
          <cell r="G136" t="str">
            <v>TSO500 HT</v>
          </cell>
          <cell r="H136"/>
          <cell r="I136">
            <v>45005</v>
          </cell>
          <cell r="J136">
            <v>45013</v>
          </cell>
          <cell r="K136" t="str">
            <v>OUS</v>
          </cell>
          <cell r="L136" t="str">
            <v>Anne Gro Rognlien</v>
          </cell>
          <cell r="M136"/>
        </row>
        <row r="137">
          <cell r="C137" t="str">
            <v>IPD0900</v>
          </cell>
          <cell r="D137" t="str">
            <v>PNR</v>
          </cell>
          <cell r="E137" t="str">
            <v>Male</v>
          </cell>
          <cell r="F137" t="str">
            <v>MP23 03507</v>
          </cell>
          <cell r="G137" t="str">
            <v>TSO500 HT</v>
          </cell>
          <cell r="H137" t="str">
            <v>IMPR.R-0234</v>
          </cell>
          <cell r="I137">
            <v>45008</v>
          </cell>
          <cell r="J137">
            <v>45013</v>
          </cell>
          <cell r="K137" t="str">
            <v>OUS</v>
          </cell>
          <cell r="L137" t="str">
            <v>Elin Hallan Naderi</v>
          </cell>
          <cell r="M137"/>
        </row>
        <row r="138">
          <cell r="C138" t="str">
            <v>IPD0901</v>
          </cell>
          <cell r="D138" t="str">
            <v>HRN</v>
          </cell>
          <cell r="E138" t="str">
            <v>Female</v>
          </cell>
          <cell r="F138" t="str">
            <v>MP23 03627</v>
          </cell>
          <cell r="G138" t="str">
            <v>TSO500 HT</v>
          </cell>
          <cell r="H138" t="str">
            <v>IMPR.Y-0008</v>
          </cell>
          <cell r="I138">
            <v>45012</v>
          </cell>
          <cell r="J138">
            <v>45015</v>
          </cell>
          <cell r="K138" t="str">
            <v>Lovisenberg</v>
          </cell>
          <cell r="L138" t="str">
            <v>Jan Øyvind Kvaløy</v>
          </cell>
          <cell r="M138"/>
        </row>
        <row r="139">
          <cell r="C139" t="str">
            <v>IPD0902</v>
          </cell>
          <cell r="D139" t="str">
            <v>SH</v>
          </cell>
          <cell r="E139" t="str">
            <v>Female</v>
          </cell>
          <cell r="F139" t="str">
            <v>MP23 03650</v>
          </cell>
          <cell r="G139" t="str">
            <v>EPIC 850K</v>
          </cell>
          <cell r="H139"/>
          <cell r="I139">
            <v>45014</v>
          </cell>
          <cell r="J139">
            <v>45015</v>
          </cell>
          <cell r="K139" t="str">
            <v>OUS</v>
          </cell>
          <cell r="L139" t="str">
            <v>Pitt Niehusmann</v>
          </cell>
          <cell r="M139"/>
        </row>
        <row r="140">
          <cell r="C140" t="str">
            <v>IPD0903</v>
          </cell>
          <cell r="D140" t="str">
            <v>BRG</v>
          </cell>
          <cell r="E140" t="str">
            <v>Male</v>
          </cell>
          <cell r="F140" t="str">
            <v>MP23 03652</v>
          </cell>
          <cell r="G140" t="str">
            <v>EPIC 850K</v>
          </cell>
          <cell r="H140"/>
          <cell r="I140">
            <v>45015</v>
          </cell>
          <cell r="J140">
            <v>45015</v>
          </cell>
          <cell r="K140" t="str">
            <v>OUS</v>
          </cell>
          <cell r="L140" t="str">
            <v>Pitt Niehusmann</v>
          </cell>
          <cell r="M140"/>
        </row>
        <row r="141">
          <cell r="C141" t="str">
            <v>IPD0844</v>
          </cell>
          <cell r="D141" t="str">
            <v>BAR</v>
          </cell>
          <cell r="E141" t="str">
            <v>Male</v>
          </cell>
          <cell r="F141" t="str">
            <v>MP23 03653</v>
          </cell>
          <cell r="G141" t="str">
            <v>EPIC 850K</v>
          </cell>
          <cell r="H141"/>
          <cell r="I141">
            <v>45014</v>
          </cell>
          <cell r="J141">
            <v>45015</v>
          </cell>
          <cell r="K141" t="str">
            <v>OUS</v>
          </cell>
          <cell r="L141" t="str">
            <v>Pitt Niehusmann</v>
          </cell>
          <cell r="M141"/>
        </row>
        <row r="142">
          <cell r="C142" t="str">
            <v>IPH0030</v>
          </cell>
          <cell r="D142" t="str">
            <v>VR</v>
          </cell>
          <cell r="E142" t="str">
            <v>Male</v>
          </cell>
          <cell r="F142" t="str">
            <v>MP23 03696</v>
          </cell>
          <cell r="G142" t="str">
            <v>Tolkning av helgenom</v>
          </cell>
          <cell r="H142" t="str">
            <v>IMPR.F-0007</v>
          </cell>
          <cell r="I142">
            <v>45015</v>
          </cell>
          <cell r="J142">
            <v>45016</v>
          </cell>
          <cell r="K142" t="str">
            <v>Førde</v>
          </cell>
          <cell r="L142" t="str">
            <v>Jaroslaw Bublevic</v>
          </cell>
          <cell r="M142"/>
        </row>
        <row r="143">
          <cell r="C143" t="str">
            <v>IPD0871</v>
          </cell>
          <cell r="D143" t="str">
            <v>EKG</v>
          </cell>
          <cell r="E143" t="str">
            <v>Female</v>
          </cell>
          <cell r="F143" t="str">
            <v>MP23 03777</v>
          </cell>
          <cell r="G143" t="str">
            <v>TSO500 HT</v>
          </cell>
          <cell r="H143"/>
          <cell r="I143">
            <v>45019</v>
          </cell>
          <cell r="J143">
            <v>45020</v>
          </cell>
          <cell r="K143" t="str">
            <v>OUS</v>
          </cell>
          <cell r="L143" t="str">
            <v>Pitt Niehusmann</v>
          </cell>
          <cell r="M143"/>
        </row>
        <row r="144">
          <cell r="C144" t="str">
            <v>IPD0904</v>
          </cell>
          <cell r="D144" t="str">
            <v>ETM</v>
          </cell>
          <cell r="E144" t="str">
            <v>Male</v>
          </cell>
          <cell r="F144" t="str">
            <v>MP23 03788</v>
          </cell>
          <cell r="G144" t="str">
            <v>TSO500 HT</v>
          </cell>
          <cell r="H144" t="str">
            <v>IMPR.R-0235</v>
          </cell>
          <cell r="I144"/>
          <cell r="J144">
            <v>45020</v>
          </cell>
          <cell r="K144" t="str">
            <v>OUS</v>
          </cell>
          <cell r="L144" t="str">
            <v>Simer Bains/Julian Hamfjord</v>
          </cell>
          <cell r="M144" t="str">
            <v>IMPRESSnummer bekreftet per telefon av studiesykepleier 31.05. VO</v>
          </cell>
        </row>
        <row r="145">
          <cell r="C145" t="str">
            <v>IPD0905</v>
          </cell>
          <cell r="D145" t="str">
            <v>IL</v>
          </cell>
          <cell r="E145" t="str">
            <v>Female</v>
          </cell>
          <cell r="F145" t="str">
            <v>MP23 03814</v>
          </cell>
          <cell r="G145" t="str">
            <v>TSO500 HT</v>
          </cell>
          <cell r="H145" t="str">
            <v>IMPR.U-0073</v>
          </cell>
          <cell r="I145">
            <v>45020</v>
          </cell>
          <cell r="J145">
            <v>45020</v>
          </cell>
          <cell r="K145" t="str">
            <v>OUS</v>
          </cell>
          <cell r="L145" t="str">
            <v>Arne Westergaard</v>
          </cell>
          <cell r="M145"/>
        </row>
        <row r="146">
          <cell r="C146" t="str">
            <v>IPD0906</v>
          </cell>
          <cell r="D146" t="str">
            <v>JEL</v>
          </cell>
          <cell r="E146" t="str">
            <v>Male</v>
          </cell>
          <cell r="F146" t="str">
            <v>MP23 03881</v>
          </cell>
          <cell r="G146" t="str">
            <v>TSO500 HT</v>
          </cell>
          <cell r="H146" t="str">
            <v>IMPR.A-0032</v>
          </cell>
          <cell r="I146">
            <v>44971</v>
          </cell>
          <cell r="J146">
            <v>45021</v>
          </cell>
          <cell r="K146" t="str">
            <v>Ahus</v>
          </cell>
          <cell r="L146" t="str">
            <v>Hanne Mari Hamre</v>
          </cell>
          <cell r="M146" t="str">
            <v>5/4: Rekvisisjon sendt via Vibeke O. per mail. Identitet bekreftet via preparatnr på MP-rekvisisjon</v>
          </cell>
        </row>
        <row r="147">
          <cell r="C147" t="str">
            <v>IPD0723</v>
          </cell>
          <cell r="D147" t="str">
            <v>NP</v>
          </cell>
          <cell r="E147" t="str">
            <v>Female</v>
          </cell>
          <cell r="F147" t="str">
            <v>MP23 03898</v>
          </cell>
          <cell r="G147" t="str">
            <v>TSO500 HT</v>
          </cell>
          <cell r="H147" t="str">
            <v>IMPR.P-0014</v>
          </cell>
          <cell r="I147">
            <v>45020</v>
          </cell>
          <cell r="J147">
            <v>45027</v>
          </cell>
          <cell r="K147" t="str">
            <v>Bodø</v>
          </cell>
          <cell r="L147" t="str">
            <v>Astrid Dalhaug</v>
          </cell>
          <cell r="M147"/>
        </row>
        <row r="148">
          <cell r="C148" t="str">
            <v>IPD0907</v>
          </cell>
          <cell r="D148" t="str">
            <v>KLL</v>
          </cell>
          <cell r="E148" t="str">
            <v>Female</v>
          </cell>
          <cell r="F148" t="str">
            <v>MP23 04079</v>
          </cell>
          <cell r="G148" t="str">
            <v>TSO500 HT</v>
          </cell>
          <cell r="H148" t="str">
            <v>IMPR.R-0236</v>
          </cell>
          <cell r="I148">
            <v>45029</v>
          </cell>
          <cell r="J148">
            <v>45030</v>
          </cell>
          <cell r="K148" t="str">
            <v>OUS</v>
          </cell>
          <cell r="L148" t="str">
            <v>Katharina Bischof</v>
          </cell>
          <cell r="M148"/>
        </row>
        <row r="149">
          <cell r="C149" t="str">
            <v>IPD0908</v>
          </cell>
          <cell r="D149" t="str">
            <v>FS</v>
          </cell>
          <cell r="E149" t="str">
            <v>Female</v>
          </cell>
          <cell r="F149" t="str">
            <v>MP23 04080</v>
          </cell>
          <cell r="G149" t="str">
            <v>TSO500 HT</v>
          </cell>
          <cell r="H149" t="str">
            <v>IMPR.R-0237</v>
          </cell>
          <cell r="I149">
            <v>45030</v>
          </cell>
          <cell r="J149">
            <v>45030</v>
          </cell>
          <cell r="K149" t="str">
            <v>OUS</v>
          </cell>
          <cell r="L149" t="str">
            <v>Katharina Bischof</v>
          </cell>
          <cell r="M149"/>
        </row>
        <row r="150">
          <cell r="C150" t="str">
            <v>IPA0122</v>
          </cell>
          <cell r="D150" t="str">
            <v>KAB</v>
          </cell>
          <cell r="E150" t="str">
            <v>Female</v>
          </cell>
          <cell r="F150" t="str">
            <v>MP23 04128</v>
          </cell>
          <cell r="G150" t="str">
            <v>Tolkning av helgenom</v>
          </cell>
          <cell r="H150" t="str">
            <v>IMPR.K-0046</v>
          </cell>
          <cell r="I150">
            <v>45029</v>
          </cell>
          <cell r="J150">
            <v>45033</v>
          </cell>
          <cell r="K150" t="str">
            <v>Kristiansand</v>
          </cell>
          <cell r="L150" t="str">
            <v>Terje Skraastad</v>
          </cell>
          <cell r="M150"/>
        </row>
        <row r="151">
          <cell r="C151" t="str">
            <v>IPD0756</v>
          </cell>
          <cell r="D151" t="str">
            <v>AN</v>
          </cell>
          <cell r="E151" t="str">
            <v>Female</v>
          </cell>
          <cell r="F151" t="str">
            <v>MP23 04129</v>
          </cell>
          <cell r="G151" t="str">
            <v>TSO500 HT</v>
          </cell>
          <cell r="H151" t="str">
            <v>IMPR.U-0053</v>
          </cell>
          <cell r="I151">
            <v>44998</v>
          </cell>
          <cell r="J151">
            <v>45033</v>
          </cell>
          <cell r="K151" t="str">
            <v>OUS</v>
          </cell>
          <cell r="L151" t="str">
            <v>Ingrid Høye Tøraasen</v>
          </cell>
          <cell r="M151" t="str">
            <v>Ønskelig med ny TSO500 analyse da den forrige ikke var tilfredsstillende</v>
          </cell>
        </row>
        <row r="152">
          <cell r="C152" t="str">
            <v>IPD0909</v>
          </cell>
          <cell r="D152" t="str">
            <v>EH</v>
          </cell>
          <cell r="E152" t="str">
            <v>Male</v>
          </cell>
          <cell r="F152" t="str">
            <v>MP23 04150</v>
          </cell>
          <cell r="G152" t="str">
            <v>TSO500 HT</v>
          </cell>
          <cell r="H152" t="str">
            <v>IMPR.D-0033</v>
          </cell>
          <cell r="I152">
            <v>45030</v>
          </cell>
          <cell r="J152">
            <v>45034</v>
          </cell>
          <cell r="K152" t="str">
            <v>OUS</v>
          </cell>
          <cell r="L152" t="str">
            <v>Mette Sprauten</v>
          </cell>
          <cell r="M152" t="str">
            <v>Mottok preparater 14/4 og MP-rekv 18/4 (IMPR.rev 19/4)</v>
          </cell>
        </row>
        <row r="153">
          <cell r="C153" t="str">
            <v>IPA0039</v>
          </cell>
          <cell r="D153" t="str">
            <v>GK</v>
          </cell>
          <cell r="E153" t="str">
            <v>Male</v>
          </cell>
          <cell r="F153" t="str">
            <v>MP23 07568</v>
          </cell>
          <cell r="G153" t="str">
            <v>Tolkning av helgenom</v>
          </cell>
          <cell r="H153" t="str">
            <v>IMPR.D-0022</v>
          </cell>
          <cell r="I153">
            <v>44939</v>
          </cell>
          <cell r="J153"/>
          <cell r="K153" t="str">
            <v>Drammen</v>
          </cell>
          <cell r="L153" t="str">
            <v>Nina Carmen Porojnicu</v>
          </cell>
          <cell r="M153"/>
        </row>
        <row r="154">
          <cell r="C154" t="str">
            <v>IPD0910</v>
          </cell>
          <cell r="D154" t="str">
            <v>HB</v>
          </cell>
          <cell r="E154" t="str">
            <v>Female</v>
          </cell>
          <cell r="F154" t="str">
            <v>MP23 04222</v>
          </cell>
          <cell r="G154" t="str">
            <v>TSO500 HT</v>
          </cell>
          <cell r="H154" t="str">
            <v>IMPR.R-0239</v>
          </cell>
          <cell r="I154">
            <v>45030</v>
          </cell>
          <cell r="J154">
            <v>45034</v>
          </cell>
          <cell r="K154" t="str">
            <v>OUS</v>
          </cell>
          <cell r="L154" t="str">
            <v>Mette Sprauten</v>
          </cell>
          <cell r="M154"/>
        </row>
        <row r="155">
          <cell r="C155" t="str">
            <v>IPD0149</v>
          </cell>
          <cell r="D155" t="str">
            <v>HR</v>
          </cell>
          <cell r="E155" t="str">
            <v>Male</v>
          </cell>
          <cell r="F155" t="str">
            <v>MP23 04233</v>
          </cell>
          <cell r="G155" t="str">
            <v>Tolkning av helgenom</v>
          </cell>
          <cell r="H155" t="str">
            <v>IMPR.R-0008</v>
          </cell>
          <cell r="I155">
            <v>45033</v>
          </cell>
          <cell r="J155">
            <v>45035</v>
          </cell>
          <cell r="K155" t="str">
            <v>Kalnes</v>
          </cell>
          <cell r="L155" t="str">
            <v>Øyvind Tennøe</v>
          </cell>
          <cell r="M155"/>
        </row>
        <row r="156">
          <cell r="C156" t="str">
            <v>IPD0479</v>
          </cell>
          <cell r="D156" t="str">
            <v>GTS</v>
          </cell>
          <cell r="E156" t="str">
            <v>Female</v>
          </cell>
          <cell r="F156" t="str">
            <v>MP23 04285</v>
          </cell>
          <cell r="G156" t="str">
            <v>TSO500 HT</v>
          </cell>
          <cell r="H156" t="str">
            <v>IMPR.R-0238</v>
          </cell>
          <cell r="I156">
            <v>45027</v>
          </cell>
          <cell r="J156">
            <v>45035</v>
          </cell>
          <cell r="K156" t="str">
            <v>OUS</v>
          </cell>
          <cell r="L156" t="str">
            <v>Hanne Blakstad</v>
          </cell>
          <cell r="M156" t="str">
            <v>Har tidligere DNA metyl</v>
          </cell>
        </row>
        <row r="157">
          <cell r="C157" t="str">
            <v>IPD0911</v>
          </cell>
          <cell r="D157" t="str">
            <v>AW</v>
          </cell>
          <cell r="E157" t="str">
            <v>Male</v>
          </cell>
          <cell r="F157" t="str">
            <v>MP23 04328</v>
          </cell>
          <cell r="G157" t="str">
            <v>TSO500 HT</v>
          </cell>
          <cell r="H157" t="str">
            <v>IMPR.U-0074</v>
          </cell>
          <cell r="I157">
            <v>45035</v>
          </cell>
          <cell r="J157">
            <v>45036</v>
          </cell>
          <cell r="K157" t="str">
            <v>OUS</v>
          </cell>
          <cell r="L157" t="str">
            <v>Jørgen Smeby</v>
          </cell>
          <cell r="M157"/>
        </row>
        <row r="158">
          <cell r="C158" t="str">
            <v>IPD0912</v>
          </cell>
          <cell r="D158" t="str">
            <v>SIP</v>
          </cell>
          <cell r="E158" t="str">
            <v>Female</v>
          </cell>
          <cell r="F158" t="str">
            <v>MP23 04351</v>
          </cell>
          <cell r="G158" t="str">
            <v>TSO500 HT</v>
          </cell>
          <cell r="H158" t="str">
            <v>IMPR.R-0240</v>
          </cell>
          <cell r="I158" t="str">
            <v>?</v>
          </cell>
          <cell r="J158">
            <v>45036</v>
          </cell>
          <cell r="K158" t="str">
            <v>OUS</v>
          </cell>
          <cell r="L158" t="str">
            <v>Åse Bratland</v>
          </cell>
          <cell r="M158"/>
        </row>
        <row r="159">
          <cell r="C159" t="str">
            <v>IPD0913</v>
          </cell>
          <cell r="D159" t="str">
            <v>DBN</v>
          </cell>
          <cell r="E159" t="str">
            <v>Male</v>
          </cell>
          <cell r="F159" t="str">
            <v>MP23 04352</v>
          </cell>
          <cell r="G159" t="str">
            <v>TSO500 HT</v>
          </cell>
          <cell r="H159" t="str">
            <v>-</v>
          </cell>
          <cell r="I159">
            <v>45080</v>
          </cell>
          <cell r="J159">
            <v>45084</v>
          </cell>
          <cell r="K159" t="str">
            <v>OUS</v>
          </cell>
          <cell r="L159" t="str">
            <v>Anne-Gro Wesenberg Rognlien</v>
          </cell>
          <cell r="M159" t="str">
            <v>FF levert til forsk.støtte 20/4. MP-rekv kommer (Mottatt: 7/6/23). Diagnostisk (ikke IMPR.rekv)</v>
          </cell>
        </row>
        <row r="160">
          <cell r="C160" t="str">
            <v>IPD0830</v>
          </cell>
          <cell r="D160" t="str">
            <v>TTS</v>
          </cell>
          <cell r="E160" t="str">
            <v>Male</v>
          </cell>
          <cell r="F160" t="str">
            <v>MP23 04354</v>
          </cell>
          <cell r="G160" t="str">
            <v>TSO500 HT</v>
          </cell>
          <cell r="H160" t="str">
            <v>IMPR.N-0049</v>
          </cell>
          <cell r="I160">
            <v>45008</v>
          </cell>
          <cell r="J160">
            <v>45048</v>
          </cell>
          <cell r="K160" t="str">
            <v>UNN</v>
          </cell>
          <cell r="L160" t="str">
            <v>Hanne Bersvendsen</v>
          </cell>
          <cell r="M160"/>
        </row>
        <row r="161">
          <cell r="C161" t="str">
            <v>IPD0914</v>
          </cell>
          <cell r="D161" t="str">
            <v>TM</v>
          </cell>
          <cell r="E161" t="str">
            <v>Female</v>
          </cell>
          <cell r="F161" t="str">
            <v>MP23 04441</v>
          </cell>
          <cell r="G161" t="str">
            <v>EPIC 850K</v>
          </cell>
          <cell r="H161"/>
          <cell r="I161">
            <v>45037</v>
          </cell>
          <cell r="J161">
            <v>45040</v>
          </cell>
          <cell r="K161" t="str">
            <v>OUS</v>
          </cell>
          <cell r="L161" t="str">
            <v>Pitt Niehusmann</v>
          </cell>
          <cell r="M161" t="str">
            <v>Metylering ikke lengre aktuelt pga for lite materiale</v>
          </cell>
        </row>
        <row r="162">
          <cell r="C162" t="str">
            <v>IPD0915</v>
          </cell>
          <cell r="D162" t="str">
            <v>KG</v>
          </cell>
          <cell r="E162" t="str">
            <v>Female</v>
          </cell>
          <cell r="F162" t="str">
            <v>MP23 04485</v>
          </cell>
          <cell r="G162" t="str">
            <v>TSO500 HT</v>
          </cell>
          <cell r="H162" t="str">
            <v>IMPR.Y-0010</v>
          </cell>
          <cell r="I162">
            <v>45036</v>
          </cell>
          <cell r="J162">
            <v>45040</v>
          </cell>
          <cell r="K162" t="str">
            <v>Lovisenberg</v>
          </cell>
          <cell r="L162" t="str">
            <v>Jan Øyvind Kvaløy</v>
          </cell>
          <cell r="M162" t="str">
            <v>VO; IMPR.nummer bekreftet av studiesykepleier 23/5 Ettersender IMPRESSrekvisisjon</v>
          </cell>
        </row>
        <row r="163">
          <cell r="C163" t="str">
            <v>IPD0916</v>
          </cell>
          <cell r="D163" t="str">
            <v>KD</v>
          </cell>
          <cell r="E163" t="str">
            <v>Female</v>
          </cell>
          <cell r="F163" t="str">
            <v>MP23 04487</v>
          </cell>
          <cell r="G163" t="str">
            <v>TSO500 HT</v>
          </cell>
          <cell r="H163" t="str">
            <v>IMPR.R-0241</v>
          </cell>
          <cell r="I163">
            <v>45029</v>
          </cell>
          <cell r="J163">
            <v>45040</v>
          </cell>
          <cell r="K163" t="str">
            <v>OUS</v>
          </cell>
          <cell r="L163" t="str">
            <v>Hanne A Eide</v>
          </cell>
          <cell r="M163"/>
        </row>
        <row r="164">
          <cell r="C164" t="str">
            <v>IPD0917</v>
          </cell>
          <cell r="D164" t="str">
            <v>SM</v>
          </cell>
          <cell r="E164" t="str">
            <v>Female</v>
          </cell>
          <cell r="F164" t="str">
            <v>MP23 04488</v>
          </cell>
          <cell r="G164" t="str">
            <v>TSO500 HT</v>
          </cell>
          <cell r="H164" t="str">
            <v>IMPR.U-0076</v>
          </cell>
          <cell r="I164">
            <v>45040</v>
          </cell>
          <cell r="J164">
            <v>45040</v>
          </cell>
          <cell r="K164" t="str">
            <v>OUS</v>
          </cell>
          <cell r="L164" t="str">
            <v>Kristin V Reinertsen</v>
          </cell>
          <cell r="M164"/>
        </row>
        <row r="165">
          <cell r="C165" t="str">
            <v>IPD0918</v>
          </cell>
          <cell r="D165" t="str">
            <v>MW</v>
          </cell>
          <cell r="E165" t="str">
            <v>Female</v>
          </cell>
          <cell r="F165" t="str">
            <v>MP23 04525</v>
          </cell>
          <cell r="G165" t="str">
            <v>EPIC 850K</v>
          </cell>
          <cell r="H165"/>
          <cell r="I165">
            <v>45040</v>
          </cell>
          <cell r="J165">
            <v>45041</v>
          </cell>
          <cell r="K165" t="str">
            <v>OUS</v>
          </cell>
          <cell r="L165" t="str">
            <v>Pitt Niehusmann</v>
          </cell>
          <cell r="M165"/>
        </row>
        <row r="166">
          <cell r="C166" t="str">
            <v>IPD0919</v>
          </cell>
          <cell r="D166" t="str">
            <v>KAR</v>
          </cell>
          <cell r="E166" t="str">
            <v>Male</v>
          </cell>
          <cell r="F166" t="str">
            <v>MP23 04553</v>
          </cell>
          <cell r="G166" t="str">
            <v>TSO500 HT</v>
          </cell>
          <cell r="H166" t="str">
            <v>IMPR.R-0242</v>
          </cell>
          <cell r="I166">
            <v>45040</v>
          </cell>
          <cell r="J166">
            <v>45042</v>
          </cell>
          <cell r="K166" t="str">
            <v>OUS</v>
          </cell>
          <cell r="L166" t="str">
            <v>Hanne Blakstad</v>
          </cell>
          <cell r="M166"/>
        </row>
        <row r="167">
          <cell r="C167" t="str">
            <v>IPD0920</v>
          </cell>
          <cell r="D167" t="str">
            <v>BLO</v>
          </cell>
          <cell r="E167" t="str">
            <v>Female</v>
          </cell>
          <cell r="F167" t="str">
            <v>MP23 04559</v>
          </cell>
          <cell r="G167" t="str">
            <v>TSO500 HT</v>
          </cell>
          <cell r="H167" t="str">
            <v>IMPR.R-0244</v>
          </cell>
          <cell r="I167">
            <v>45041</v>
          </cell>
          <cell r="J167">
            <v>45042</v>
          </cell>
          <cell r="K167" t="str">
            <v>OUS</v>
          </cell>
          <cell r="L167" t="str">
            <v>Sebastian Meltzer</v>
          </cell>
          <cell r="M167"/>
        </row>
        <row r="168">
          <cell r="C168" t="str">
            <v>IPD0921</v>
          </cell>
          <cell r="D168" t="str">
            <v>SKW</v>
          </cell>
          <cell r="E168" t="str">
            <v>Male</v>
          </cell>
          <cell r="F168" t="str">
            <v>MP23 04594</v>
          </cell>
          <cell r="G168" t="str">
            <v>TSO500 HT</v>
          </cell>
          <cell r="H168" t="str">
            <v>IMPR.T-0011</v>
          </cell>
          <cell r="I168">
            <v>45037</v>
          </cell>
          <cell r="J168">
            <v>45042</v>
          </cell>
          <cell r="K168" t="str">
            <v>Tønsberg</v>
          </cell>
          <cell r="L168" t="str">
            <v>Hanne Green-Stensrud</v>
          </cell>
          <cell r="M168"/>
        </row>
        <row r="169">
          <cell r="C169" t="str">
            <v>IPD0922</v>
          </cell>
          <cell r="D169" t="str">
            <v>CL</v>
          </cell>
          <cell r="E169" t="str">
            <v>Male</v>
          </cell>
          <cell r="F169" t="str">
            <v>MP23 04598</v>
          </cell>
          <cell r="G169" t="str">
            <v>TSO500 HT</v>
          </cell>
          <cell r="H169" t="str">
            <v>IMPR.T-0012</v>
          </cell>
          <cell r="I169">
            <v>45041</v>
          </cell>
          <cell r="J169">
            <v>45042</v>
          </cell>
          <cell r="K169" t="str">
            <v>Tønsberg</v>
          </cell>
          <cell r="L169" t="str">
            <v>Hanne Green-Stensrud</v>
          </cell>
          <cell r="M169"/>
        </row>
        <row r="170">
          <cell r="C170" t="str">
            <v>IPD0923</v>
          </cell>
          <cell r="D170" t="str">
            <v>MØS</v>
          </cell>
          <cell r="E170" t="str">
            <v>Female</v>
          </cell>
          <cell r="F170" t="str">
            <v>MP23 04601</v>
          </cell>
          <cell r="G170" t="str">
            <v>TSO500 HT</v>
          </cell>
          <cell r="H170" t="str">
            <v>IMPR.R-0243</v>
          </cell>
          <cell r="I170"/>
          <cell r="J170">
            <v>45042</v>
          </cell>
          <cell r="K170" t="str">
            <v>OUS</v>
          </cell>
          <cell r="L170" t="str">
            <v>Hanne A Eide</v>
          </cell>
          <cell r="M170"/>
        </row>
        <row r="171">
          <cell r="C171" t="str">
            <v>IPD0924</v>
          </cell>
          <cell r="D171" t="str">
            <v>CS</v>
          </cell>
          <cell r="E171" t="str">
            <v>Female</v>
          </cell>
          <cell r="F171" t="str">
            <v>MP23 04641</v>
          </cell>
          <cell r="G171" t="str">
            <v>TSO500 HT</v>
          </cell>
          <cell r="H171" t="str">
            <v>IMPR.R-0259</v>
          </cell>
          <cell r="I171">
            <v>45043</v>
          </cell>
          <cell r="J171">
            <v>45043</v>
          </cell>
          <cell r="K171" t="str">
            <v>OUS</v>
          </cell>
          <cell r="L171" t="str">
            <v>Julian Hamfjord</v>
          </cell>
          <cell r="M171" t="str">
            <v>IMPRESSnummer bekreftet per mail av studiesykepleier 06.06. VO</v>
          </cell>
        </row>
        <row r="172">
          <cell r="C172" t="str">
            <v>IPD0925</v>
          </cell>
          <cell r="D172" t="str">
            <v>JEE</v>
          </cell>
          <cell r="E172" t="str">
            <v>Male</v>
          </cell>
          <cell r="F172" t="str">
            <v>MP23 04694</v>
          </cell>
          <cell r="G172" t="str">
            <v>TSO500 HT</v>
          </cell>
          <cell r="H172" t="str">
            <v>IMPR.R-0245</v>
          </cell>
          <cell r="I172">
            <v>45044</v>
          </cell>
          <cell r="J172">
            <v>45044</v>
          </cell>
          <cell r="K172" t="str">
            <v>OUS</v>
          </cell>
          <cell r="L172" t="str">
            <v>Hanne Blakstad</v>
          </cell>
          <cell r="M172"/>
        </row>
        <row r="173">
          <cell r="C173" t="str">
            <v>IPD0926</v>
          </cell>
          <cell r="D173" t="str">
            <v>OA</v>
          </cell>
          <cell r="E173" t="str">
            <v>Male</v>
          </cell>
          <cell r="F173" t="str">
            <v>MP23 04703</v>
          </cell>
          <cell r="G173" t="str">
            <v>TSO500 HT</v>
          </cell>
          <cell r="H173" t="str">
            <v>IMPR.Q-0019</v>
          </cell>
          <cell r="I173">
            <v>45044</v>
          </cell>
          <cell r="J173">
            <v>45044</v>
          </cell>
          <cell r="K173" t="str">
            <v>Kalnes</v>
          </cell>
          <cell r="L173" t="str">
            <v>Øyvind Tennøe</v>
          </cell>
          <cell r="M173"/>
        </row>
        <row r="174">
          <cell r="C174" t="str">
            <v>IPD0927</v>
          </cell>
          <cell r="D174" t="str">
            <v>ASK</v>
          </cell>
          <cell r="E174" t="str">
            <v>Male</v>
          </cell>
          <cell r="F174" t="str">
            <v>MP23 04913</v>
          </cell>
          <cell r="G174" t="str">
            <v>FM Liqiud</v>
          </cell>
          <cell r="H174" t="str">
            <v>IMPR.Y-0009</v>
          </cell>
          <cell r="I174">
            <v>45035</v>
          </cell>
          <cell r="J174">
            <v>45048</v>
          </cell>
          <cell r="K174" t="str">
            <v>Lovisenberg</v>
          </cell>
          <cell r="L174" t="str">
            <v>Katarina Puco</v>
          </cell>
          <cell r="M174" t="str">
            <v>Tolkning av FM-liquid rapport</v>
          </cell>
        </row>
        <row r="175">
          <cell r="C175" t="str">
            <v>IPD0928</v>
          </cell>
          <cell r="D175" t="str">
            <v>SS</v>
          </cell>
          <cell r="E175" t="str">
            <v>Female</v>
          </cell>
          <cell r="F175" t="str">
            <v>MP23 04797</v>
          </cell>
          <cell r="G175" t="str">
            <v>TSO500 HT</v>
          </cell>
          <cell r="H175" t="str">
            <v>IMPR.U-0077</v>
          </cell>
          <cell r="I175">
            <v>45049</v>
          </cell>
          <cell r="J175">
            <v>45049</v>
          </cell>
          <cell r="K175" t="str">
            <v>OUS</v>
          </cell>
          <cell r="L175" t="str">
            <v>Ghazwan Ahmed Dhi Al-Haidari</v>
          </cell>
          <cell r="M175"/>
        </row>
        <row r="176">
          <cell r="C176" t="str">
            <v>IPD0914</v>
          </cell>
          <cell r="D176" t="str">
            <v>TM</v>
          </cell>
          <cell r="E176" t="str">
            <v>Female</v>
          </cell>
          <cell r="F176" t="str">
            <v>MP23 04846</v>
          </cell>
          <cell r="G176" t="str">
            <v>TSO500 HT</v>
          </cell>
          <cell r="H176"/>
          <cell r="I176">
            <v>45051</v>
          </cell>
          <cell r="J176">
            <v>45054</v>
          </cell>
          <cell r="K176" t="str">
            <v>OUS</v>
          </cell>
          <cell r="L176" t="str">
            <v>Pitt Niehusmann</v>
          </cell>
          <cell r="M176"/>
        </row>
        <row r="177">
          <cell r="C177" t="str">
            <v>IPD0929</v>
          </cell>
          <cell r="D177" t="str">
            <v>TEPH</v>
          </cell>
          <cell r="E177" t="str">
            <v>Female</v>
          </cell>
          <cell r="F177" t="str">
            <v>MP23 04856</v>
          </cell>
          <cell r="G177" t="str">
            <v>EPIC 850K</v>
          </cell>
          <cell r="H177"/>
          <cell r="I177">
            <v>45049</v>
          </cell>
          <cell r="J177">
            <v>45049</v>
          </cell>
          <cell r="K177" t="str">
            <v>OUS</v>
          </cell>
          <cell r="L177" t="str">
            <v>Pitt Niehusmann</v>
          </cell>
          <cell r="M177" t="str">
            <v>5/5: Avventer svar fra St. Olav om TSO500 skal kjøres der eller her på OUS. Slette remisse hvis den kjøres på St. Olav?</v>
          </cell>
        </row>
        <row r="178">
          <cell r="C178" t="str">
            <v>IPD0929</v>
          </cell>
          <cell r="D178" t="str">
            <v>TEPH</v>
          </cell>
          <cell r="E178" t="str">
            <v>Female</v>
          </cell>
          <cell r="F178"/>
          <cell r="G178" t="str">
            <v>TSO500 HT</v>
          </cell>
          <cell r="H178"/>
          <cell r="I178"/>
          <cell r="J178"/>
          <cell r="K178"/>
          <cell r="L178"/>
          <cell r="M178" t="str">
            <v>3/5: Venter på ny MP-rekvisisjon. Ikke opprettet MP-remisse.</v>
          </cell>
        </row>
        <row r="179">
          <cell r="C179" t="str">
            <v>IPD0930</v>
          </cell>
          <cell r="D179" t="str">
            <v>EI</v>
          </cell>
          <cell r="E179" t="str">
            <v>Male</v>
          </cell>
          <cell r="F179" t="str">
            <v>MP23 04874</v>
          </cell>
          <cell r="G179" t="str">
            <v>TSO500 HT</v>
          </cell>
          <cell r="H179" t="str">
            <v>IMPR.R-0255</v>
          </cell>
          <cell r="I179">
            <v>45049</v>
          </cell>
          <cell r="J179">
            <v>45049</v>
          </cell>
          <cell r="K179" t="str">
            <v>OUS</v>
          </cell>
          <cell r="L179" t="str">
            <v>Tormod Guren/Ragnhild Johanne Måseide</v>
          </cell>
          <cell r="M179"/>
        </row>
        <row r="180">
          <cell r="C180" t="str">
            <v>IPD0931</v>
          </cell>
          <cell r="D180" t="str">
            <v>TPG</v>
          </cell>
          <cell r="E180" t="str">
            <v>Female</v>
          </cell>
          <cell r="F180" t="str">
            <v>MP23 04875</v>
          </cell>
          <cell r="G180" t="str">
            <v>TSO500 HT</v>
          </cell>
          <cell r="H180" t="str">
            <v>IMPR.R-0246</v>
          </cell>
          <cell r="I180">
            <v>45041</v>
          </cell>
          <cell r="J180">
            <v>45049</v>
          </cell>
          <cell r="K180" t="str">
            <v>OUS</v>
          </cell>
          <cell r="L180" t="str">
            <v>Cecilie Delphin Amdal</v>
          </cell>
          <cell r="M180"/>
        </row>
        <row r="181">
          <cell r="C181" t="str">
            <v>IPD0932</v>
          </cell>
          <cell r="D181" t="str">
            <v>RH</v>
          </cell>
          <cell r="E181" t="str">
            <v>Male</v>
          </cell>
          <cell r="F181" t="str">
            <v>MP23 04876</v>
          </cell>
          <cell r="G181" t="str">
            <v>TSO500 HT</v>
          </cell>
          <cell r="H181" t="str">
            <v>IMPR.U-0078</v>
          </cell>
          <cell r="I181">
            <v>45049</v>
          </cell>
          <cell r="J181">
            <v>45050</v>
          </cell>
          <cell r="K181" t="str">
            <v>OUS</v>
          </cell>
          <cell r="L181" t="str">
            <v>Solfrid Maria Holtsmark Thunold</v>
          </cell>
          <cell r="M181"/>
        </row>
        <row r="182">
          <cell r="C182" t="str">
            <v>IPD0933</v>
          </cell>
          <cell r="D182" t="str">
            <v>HKT</v>
          </cell>
          <cell r="E182" t="str">
            <v>Female</v>
          </cell>
          <cell r="F182" t="str">
            <v>MP23 04904</v>
          </cell>
          <cell r="G182" t="str">
            <v>TSO500 HT</v>
          </cell>
          <cell r="H182" t="str">
            <v>IMPR.R-0248</v>
          </cell>
          <cell r="I182">
            <v>45030</v>
          </cell>
          <cell r="J182">
            <v>45050</v>
          </cell>
          <cell r="K182" t="str">
            <v>OUS</v>
          </cell>
          <cell r="L182" t="str">
            <v>Katarina Bischof</v>
          </cell>
          <cell r="M182"/>
        </row>
        <row r="183">
          <cell r="C183" t="str">
            <v>IPD0934</v>
          </cell>
          <cell r="D183" t="str">
            <v>LUN</v>
          </cell>
          <cell r="E183" t="str">
            <v>Female</v>
          </cell>
          <cell r="F183" t="str">
            <v>MP23 04905</v>
          </cell>
          <cell r="G183" t="str">
            <v>TSO500 HT</v>
          </cell>
          <cell r="H183" t="str">
            <v>IMPR.R-0247</v>
          </cell>
          <cell r="I183">
            <v>45048</v>
          </cell>
          <cell r="J183">
            <v>45050</v>
          </cell>
          <cell r="K183" t="str">
            <v>OUS</v>
          </cell>
          <cell r="L183" t="str">
            <v>Elin Hallan Naderi</v>
          </cell>
          <cell r="M183"/>
        </row>
        <row r="184">
          <cell r="C184" t="str">
            <v>IPD0935</v>
          </cell>
          <cell r="D184" t="str">
            <v>JGG</v>
          </cell>
          <cell r="E184" t="str">
            <v>Male</v>
          </cell>
          <cell r="F184" t="str">
            <v>MP23 04907</v>
          </cell>
          <cell r="G184" t="str">
            <v>TSO500 HT</v>
          </cell>
          <cell r="H184" t="str">
            <v>IMPR.V-0008</v>
          </cell>
          <cell r="I184">
            <v>45049</v>
          </cell>
          <cell r="J184">
            <v>45050</v>
          </cell>
          <cell r="K184" t="str">
            <v>Telemark</v>
          </cell>
          <cell r="L184" t="str">
            <v>Dalia Dietzel</v>
          </cell>
          <cell r="M184"/>
        </row>
        <row r="185">
          <cell r="C185" t="str">
            <v>IPD0936</v>
          </cell>
          <cell r="D185" t="str">
            <v>JM</v>
          </cell>
          <cell r="E185" t="str">
            <v>Male</v>
          </cell>
          <cell r="F185" t="str">
            <v>MP23 04958</v>
          </cell>
          <cell r="G185" t="str">
            <v>TSO500 HT</v>
          </cell>
          <cell r="H185" t="str">
            <v>IMPR.I-0023</v>
          </cell>
          <cell r="I185">
            <v>44986</v>
          </cell>
          <cell r="J185">
            <v>45051</v>
          </cell>
          <cell r="K185" t="str">
            <v>Hamar</v>
          </cell>
          <cell r="L185" t="str">
            <v>Hedda von der Lippe Gythfeldt</v>
          </cell>
          <cell r="M185" t="str">
            <v>For lav tc% til tilfredsstillende TSO500 resultat. Det skal tas ny biopsi til ny test.</v>
          </cell>
        </row>
        <row r="186">
          <cell r="C186" t="str">
            <v>IPD0937</v>
          </cell>
          <cell r="D186" t="str">
            <v>SMBJ</v>
          </cell>
          <cell r="E186" t="str">
            <v>Female</v>
          </cell>
          <cell r="F186" t="str">
            <v>MP23 04964</v>
          </cell>
          <cell r="G186" t="str">
            <v>TSO500 HT</v>
          </cell>
          <cell r="H186" t="str">
            <v>IMPR.T-0013</v>
          </cell>
          <cell r="I186">
            <v>45050</v>
          </cell>
          <cell r="J186">
            <v>45051</v>
          </cell>
          <cell r="K186" t="str">
            <v>Tønsberg</v>
          </cell>
          <cell r="L186" t="str">
            <v>Andre Indseth Korneliussen</v>
          </cell>
          <cell r="M186"/>
        </row>
        <row r="187">
          <cell r="C187" t="str">
            <v>IPD0938</v>
          </cell>
          <cell r="D187" t="str">
            <v>IH</v>
          </cell>
          <cell r="E187" t="str">
            <v>Female</v>
          </cell>
          <cell r="F187" t="str">
            <v>MP23 04970</v>
          </cell>
          <cell r="G187" t="str">
            <v>TSO500 HT</v>
          </cell>
          <cell r="H187" t="str">
            <v>IMPR.T-0014</v>
          </cell>
          <cell r="I187">
            <v>45049</v>
          </cell>
          <cell r="J187">
            <v>45051</v>
          </cell>
          <cell r="K187" t="str">
            <v>Tønsberg</v>
          </cell>
          <cell r="L187" t="str">
            <v>Karin Agnethe Semb</v>
          </cell>
          <cell r="M187"/>
        </row>
        <row r="188">
          <cell r="C188" t="str">
            <v>IPD0740</v>
          </cell>
          <cell r="D188" t="str">
            <v>HBB</v>
          </cell>
          <cell r="E188" t="str">
            <v>Male</v>
          </cell>
          <cell r="F188" t="str">
            <v>MP23 05016</v>
          </cell>
          <cell r="G188" t="str">
            <v>TSO500 HT</v>
          </cell>
          <cell r="H188" t="str">
            <v>IMPR.A-0038</v>
          </cell>
          <cell r="I188">
            <v>45050</v>
          </cell>
          <cell r="J188">
            <v>45054</v>
          </cell>
          <cell r="K188" t="str">
            <v>Ahus</v>
          </cell>
          <cell r="L188" t="str">
            <v>Hanne Hamre</v>
          </cell>
          <cell r="M188"/>
        </row>
        <row r="189">
          <cell r="C189" t="str">
            <v>IPD0939</v>
          </cell>
          <cell r="D189" t="str">
            <v>PAB</v>
          </cell>
          <cell r="E189" t="str">
            <v>Male</v>
          </cell>
          <cell r="F189" t="str">
            <v>MP23 05061</v>
          </cell>
          <cell r="G189" t="str">
            <v>TSO500 HT</v>
          </cell>
          <cell r="H189" t="str">
            <v>IMPR.T-0016</v>
          </cell>
          <cell r="I189">
            <v>45054</v>
          </cell>
          <cell r="J189">
            <v>45055</v>
          </cell>
          <cell r="K189" t="str">
            <v>Tønsberg</v>
          </cell>
          <cell r="L189" t="str">
            <v>Eva Ness</v>
          </cell>
          <cell r="M189"/>
        </row>
        <row r="190">
          <cell r="C190" t="str">
            <v>IPD0940</v>
          </cell>
          <cell r="D190" t="str">
            <v>ADJ</v>
          </cell>
          <cell r="E190" t="str">
            <v>Male</v>
          </cell>
          <cell r="F190" t="str">
            <v>MP23 05063</v>
          </cell>
          <cell r="G190" t="str">
            <v>TSO500 HT</v>
          </cell>
          <cell r="H190" t="str">
            <v>IMPR.T-0015</v>
          </cell>
          <cell r="I190">
            <v>45054</v>
          </cell>
          <cell r="J190">
            <v>45055</v>
          </cell>
          <cell r="K190" t="str">
            <v>Tønsberg</v>
          </cell>
          <cell r="L190" t="str">
            <v>Andre Korneliussen</v>
          </cell>
          <cell r="M190"/>
        </row>
        <row r="191">
          <cell r="C191" t="str">
            <v>IPD0941</v>
          </cell>
          <cell r="D191" t="str">
            <v>ÅS</v>
          </cell>
          <cell r="E191" t="str">
            <v>Female</v>
          </cell>
          <cell r="F191" t="str">
            <v>MP23 05126</v>
          </cell>
          <cell r="G191" t="str">
            <v>TSO500 HT</v>
          </cell>
          <cell r="H191" t="str">
            <v>IMPR.U-0079</v>
          </cell>
          <cell r="I191">
            <v>45056</v>
          </cell>
          <cell r="J191">
            <v>45056</v>
          </cell>
          <cell r="K191" t="str">
            <v>OUS</v>
          </cell>
          <cell r="L191" t="str">
            <v>Vilde Drageset Haakensen</v>
          </cell>
          <cell r="M191"/>
        </row>
        <row r="192">
          <cell r="C192" t="str">
            <v>IPD0942</v>
          </cell>
          <cell r="D192" t="str">
            <v>MWJ</v>
          </cell>
          <cell r="E192" t="str">
            <v>Female</v>
          </cell>
          <cell r="F192" t="str">
            <v>MP23 05273</v>
          </cell>
          <cell r="G192" t="str">
            <v>TSO500 HT</v>
          </cell>
          <cell r="H192" t="str">
            <v>IMPR.R-0250</v>
          </cell>
          <cell r="I192">
            <v>45056</v>
          </cell>
          <cell r="J192">
            <v>45061</v>
          </cell>
          <cell r="K192" t="str">
            <v>OUS</v>
          </cell>
          <cell r="L192" t="str">
            <v xml:space="preserve">Kristina Yvonne Lindemann </v>
          </cell>
          <cell r="M192"/>
        </row>
        <row r="193">
          <cell r="C193" t="str">
            <v>IPD0943</v>
          </cell>
          <cell r="D193" t="str">
            <v>CT</v>
          </cell>
          <cell r="E193" t="str">
            <v>Female</v>
          </cell>
          <cell r="F193" t="str">
            <v>MP23 05274</v>
          </cell>
          <cell r="G193" t="str">
            <v>TSO500 HT</v>
          </cell>
          <cell r="H193" t="str">
            <v>IMPR.R-0252</v>
          </cell>
          <cell r="I193">
            <v>45040</v>
          </cell>
          <cell r="J193">
            <v>45061</v>
          </cell>
          <cell r="K193" t="str">
            <v>OUS</v>
          </cell>
          <cell r="L193" t="str">
            <v xml:space="preserve">Kristina Yvonne Lindemann </v>
          </cell>
          <cell r="M193"/>
        </row>
        <row r="194">
          <cell r="C194" t="str">
            <v>IPD0944</v>
          </cell>
          <cell r="D194" t="str">
            <v>KH</v>
          </cell>
          <cell r="E194" t="str">
            <v>Female</v>
          </cell>
          <cell r="F194" t="str">
            <v>MP23 05275</v>
          </cell>
          <cell r="G194" t="str">
            <v>TSO500 HT</v>
          </cell>
          <cell r="H194" t="str">
            <v>IMPR.R-0251</v>
          </cell>
          <cell r="I194">
            <v>45057</v>
          </cell>
          <cell r="J194">
            <v>45061</v>
          </cell>
          <cell r="K194" t="str">
            <v>OUS</v>
          </cell>
          <cell r="L194" t="str">
            <v xml:space="preserve">Kristina Yvonne Lindemann </v>
          </cell>
          <cell r="M194"/>
        </row>
        <row r="195">
          <cell r="C195" t="str">
            <v>IPD0945</v>
          </cell>
          <cell r="D195" t="str">
            <v>AS</v>
          </cell>
          <cell r="E195" t="str">
            <v>Female</v>
          </cell>
          <cell r="F195" t="str">
            <v>MP23 05276</v>
          </cell>
          <cell r="G195" t="str">
            <v>TSO500 HT</v>
          </cell>
          <cell r="H195" t="str">
            <v>IMPR.R-0249</v>
          </cell>
          <cell r="I195">
            <v>45057</v>
          </cell>
          <cell r="J195">
            <v>45061</v>
          </cell>
          <cell r="K195" t="str">
            <v>OUS</v>
          </cell>
          <cell r="L195" t="str">
            <v xml:space="preserve">Kristina Yvonne Lindemann </v>
          </cell>
          <cell r="M195"/>
        </row>
        <row r="196">
          <cell r="C196" t="str">
            <v>IPD0885</v>
          </cell>
          <cell r="D196" t="str">
            <v>WJ</v>
          </cell>
          <cell r="E196" t="str">
            <v>Female</v>
          </cell>
          <cell r="F196" t="str">
            <v>MP23 05277</v>
          </cell>
          <cell r="G196" t="str">
            <v>TSO500 HT</v>
          </cell>
          <cell r="H196"/>
          <cell r="I196">
            <v>45061</v>
          </cell>
          <cell r="J196">
            <v>45792</v>
          </cell>
          <cell r="K196" t="str">
            <v>OUS</v>
          </cell>
          <cell r="L196" t="str">
            <v>Pitt Niehusmann</v>
          </cell>
          <cell r="M196"/>
        </row>
        <row r="197">
          <cell r="C197" t="str">
            <v>IPD0946</v>
          </cell>
          <cell r="D197" t="str">
            <v>MOA</v>
          </cell>
          <cell r="E197" t="str">
            <v>Male</v>
          </cell>
          <cell r="F197" t="str">
            <v>MP23 05426</v>
          </cell>
          <cell r="G197" t="str">
            <v>TSO500 HT</v>
          </cell>
          <cell r="H197" t="str">
            <v>IMPR.R-0253</v>
          </cell>
          <cell r="I197">
            <v>45062</v>
          </cell>
          <cell r="J197">
            <v>45065</v>
          </cell>
          <cell r="K197" t="str">
            <v>OUS</v>
          </cell>
          <cell r="L197" t="str">
            <v>Julian Hamfjord/Simer Bains</v>
          </cell>
          <cell r="M197" t="str">
            <v>IMPRESSnummer bekreftet per telefon av studiesykepleier 31.05. VO</v>
          </cell>
        </row>
        <row r="198">
          <cell r="C198" t="str">
            <v>IPD0947</v>
          </cell>
          <cell r="D198" t="str">
            <v>EM</v>
          </cell>
          <cell r="E198" t="str">
            <v>Male</v>
          </cell>
          <cell r="F198" t="str">
            <v>MP23 05538</v>
          </cell>
          <cell r="G198" t="str">
            <v>TSO500 HT</v>
          </cell>
          <cell r="H198" t="str">
            <v>IMPR.A-0039</v>
          </cell>
          <cell r="I198">
            <v>45062</v>
          </cell>
          <cell r="J198">
            <v>45070</v>
          </cell>
          <cell r="K198" t="str">
            <v>Ahus</v>
          </cell>
          <cell r="L198" t="str">
            <v>Hanne Hamre</v>
          </cell>
          <cell r="M198"/>
        </row>
        <row r="199">
          <cell r="C199" t="str">
            <v>IPD0948</v>
          </cell>
          <cell r="D199" t="str">
            <v>DRP</v>
          </cell>
          <cell r="E199" t="str">
            <v>Male</v>
          </cell>
          <cell r="F199" t="str">
            <v>MP23 05573</v>
          </cell>
          <cell r="G199" t="str">
            <v>TSO500 HT</v>
          </cell>
          <cell r="H199" t="str">
            <v>IMPR.R-0254</v>
          </cell>
          <cell r="I199">
            <v>45058</v>
          </cell>
          <cell r="J199">
            <v>45070</v>
          </cell>
          <cell r="K199" t="str">
            <v>OUS</v>
          </cell>
          <cell r="L199" t="str">
            <v>Marthe Rosvoll Kobbeltvedt</v>
          </cell>
          <cell r="M199"/>
        </row>
        <row r="200">
          <cell r="C200" t="str">
            <v>IPD0949</v>
          </cell>
          <cell r="D200" t="str">
            <v>TM</v>
          </cell>
          <cell r="E200" t="str">
            <v>Male</v>
          </cell>
          <cell r="F200" t="str">
            <v>MP23 05640</v>
          </cell>
          <cell r="G200" t="str">
            <v>TSO500 HT</v>
          </cell>
          <cell r="H200" t="str">
            <v>IMPR.R-0257</v>
          </cell>
          <cell r="I200">
            <v>45070</v>
          </cell>
          <cell r="J200">
            <v>45071</v>
          </cell>
          <cell r="K200" t="str">
            <v>OUS</v>
          </cell>
          <cell r="L200" t="str">
            <v>Olav Faisal Dajani</v>
          </cell>
          <cell r="M200"/>
        </row>
        <row r="201">
          <cell r="C201" t="str">
            <v>IPD0950</v>
          </cell>
          <cell r="D201" t="str">
            <v>JCL</v>
          </cell>
          <cell r="E201" t="str">
            <v>Male</v>
          </cell>
          <cell r="F201" t="str">
            <v>MP23 05704</v>
          </cell>
          <cell r="G201" t="str">
            <v>TSO500 HT</v>
          </cell>
          <cell r="H201" t="str">
            <v>IMPR.G-0018</v>
          </cell>
          <cell r="I201">
            <v>45070</v>
          </cell>
          <cell r="J201">
            <v>45072</v>
          </cell>
          <cell r="K201" t="str">
            <v>Gjøvik</v>
          </cell>
          <cell r="L201" t="str">
            <v>Emilie Gudim</v>
          </cell>
          <cell r="M201"/>
        </row>
        <row r="202">
          <cell r="C202" t="str">
            <v>IPD0951</v>
          </cell>
          <cell r="D202" t="str">
            <v>AK</v>
          </cell>
          <cell r="E202" t="str">
            <v>Male</v>
          </cell>
          <cell r="F202" t="str">
            <v>MP23 05705</v>
          </cell>
          <cell r="G202" t="str">
            <v>TSO500 HT</v>
          </cell>
          <cell r="H202" t="str">
            <v>IMPR.T-0017</v>
          </cell>
          <cell r="I202">
            <v>45061</v>
          </cell>
          <cell r="J202">
            <v>45072</v>
          </cell>
          <cell r="K202" t="str">
            <v>Tønsberg</v>
          </cell>
          <cell r="L202" t="str">
            <v>Martin Paulson</v>
          </cell>
          <cell r="M202"/>
        </row>
        <row r="203">
          <cell r="C203" t="str">
            <v>IPD0952</v>
          </cell>
          <cell r="D203" t="str">
            <v>BS</v>
          </cell>
          <cell r="E203" t="str">
            <v>Male</v>
          </cell>
          <cell r="F203" t="str">
            <v>MP23 05738</v>
          </cell>
          <cell r="G203" t="str">
            <v>TSO500 HT</v>
          </cell>
          <cell r="H203" t="str">
            <v>IMPR.U-0082</v>
          </cell>
          <cell r="I203">
            <v>45072</v>
          </cell>
          <cell r="J203">
            <v>45072</v>
          </cell>
          <cell r="K203" t="str">
            <v>OUS</v>
          </cell>
          <cell r="L203" t="str">
            <v>Astrid Berild</v>
          </cell>
          <cell r="M203"/>
        </row>
        <row r="204">
          <cell r="C204" t="str">
            <v>IPD0953</v>
          </cell>
          <cell r="D204" t="str">
            <v>PEB</v>
          </cell>
          <cell r="E204" t="str">
            <v>Male</v>
          </cell>
          <cell r="F204" t="str">
            <v>MP23 05739</v>
          </cell>
          <cell r="G204" t="str">
            <v>TSO500 HT</v>
          </cell>
          <cell r="H204" t="str">
            <v>IMPR.U-0081</v>
          </cell>
          <cell r="I204">
            <v>45071</v>
          </cell>
          <cell r="J204">
            <v>45072</v>
          </cell>
          <cell r="K204" t="str">
            <v>OUS</v>
          </cell>
          <cell r="L204" t="str">
            <v>Maria Moksnes Bjaanæs</v>
          </cell>
          <cell r="M204"/>
        </row>
        <row r="205">
          <cell r="C205" t="str">
            <v>IPD0954</v>
          </cell>
          <cell r="D205" t="str">
            <v>VS</v>
          </cell>
          <cell r="E205" t="str">
            <v>Female</v>
          </cell>
          <cell r="F205" t="str">
            <v>MP23 05741</v>
          </cell>
          <cell r="G205" t="str">
            <v>TSO500 HT</v>
          </cell>
          <cell r="H205" t="str">
            <v>IMPR.N-0059</v>
          </cell>
          <cell r="I205">
            <v>45071</v>
          </cell>
          <cell r="J205">
            <v>45072</v>
          </cell>
          <cell r="K205" t="str">
            <v>UNN</v>
          </cell>
          <cell r="L205" t="str">
            <v>Hanna S. Bremnes</v>
          </cell>
          <cell r="M205"/>
        </row>
        <row r="206">
          <cell r="C206" t="str">
            <v>IPD0955</v>
          </cell>
          <cell r="D206" t="str">
            <v>IJG</v>
          </cell>
          <cell r="E206" t="str">
            <v>Female</v>
          </cell>
          <cell r="F206" t="str">
            <v>MP23 05850</v>
          </cell>
          <cell r="G206" t="str">
            <v>TSO500 HT</v>
          </cell>
          <cell r="H206" t="str">
            <v>IMPR.R-0258</v>
          </cell>
          <cell r="I206">
            <v>45072</v>
          </cell>
          <cell r="J206">
            <v>45078</v>
          </cell>
          <cell r="K206" t="str">
            <v>OUS</v>
          </cell>
          <cell r="L206" t="str">
            <v>Marthe R. Kobbeltvedt</v>
          </cell>
          <cell r="M206"/>
        </row>
        <row r="207">
          <cell r="C207" t="str">
            <v>IPD0809</v>
          </cell>
          <cell r="D207" t="str">
            <v>TIEE</v>
          </cell>
          <cell r="E207" t="str">
            <v>Female</v>
          </cell>
          <cell r="F207" t="str">
            <v>MP23 05857</v>
          </cell>
          <cell r="G207" t="str">
            <v>EPIC 850K</v>
          </cell>
          <cell r="H207"/>
          <cell r="I207">
            <v>45077</v>
          </cell>
          <cell r="J207">
            <v>45078</v>
          </cell>
          <cell r="K207" t="str">
            <v>OUS</v>
          </cell>
          <cell r="L207" t="str">
            <v>Pitt Niehusmann</v>
          </cell>
          <cell r="M207"/>
        </row>
        <row r="208">
          <cell r="C208" t="str">
            <v>IPD0814</v>
          </cell>
          <cell r="D208" t="str">
            <v>RB</v>
          </cell>
          <cell r="E208" t="str">
            <v>Male</v>
          </cell>
          <cell r="F208" t="str">
            <v>MP23 05860</v>
          </cell>
          <cell r="G208" t="str">
            <v>EPIC 850K</v>
          </cell>
          <cell r="H208"/>
          <cell r="I208">
            <v>45077</v>
          </cell>
          <cell r="J208">
            <v>45078</v>
          </cell>
          <cell r="K208" t="str">
            <v>OUS</v>
          </cell>
          <cell r="L208" t="str">
            <v>Pitt Niehusmann</v>
          </cell>
          <cell r="M208"/>
        </row>
        <row r="209">
          <cell r="C209" t="str">
            <v>IPD0884</v>
          </cell>
          <cell r="D209" t="str">
            <v>EMB</v>
          </cell>
          <cell r="E209" t="str">
            <v>Female</v>
          </cell>
          <cell r="F209" t="str">
            <v>MP23 05861</v>
          </cell>
          <cell r="G209" t="str">
            <v>EPIC 850K</v>
          </cell>
          <cell r="H209"/>
          <cell r="I209">
            <v>45077</v>
          </cell>
          <cell r="J209">
            <v>45078</v>
          </cell>
          <cell r="K209" t="str">
            <v>OUS</v>
          </cell>
          <cell r="L209" t="str">
            <v>Pitt Niehusmann</v>
          </cell>
          <cell r="M209"/>
        </row>
        <row r="210">
          <cell r="C210" t="str">
            <v>IPD0878</v>
          </cell>
          <cell r="D210" t="str">
            <v>JCR</v>
          </cell>
          <cell r="E210" t="str">
            <v>Female</v>
          </cell>
          <cell r="F210" t="str">
            <v>MP23 05862</v>
          </cell>
          <cell r="G210" t="str">
            <v>EPIC 850K</v>
          </cell>
          <cell r="H210"/>
          <cell r="I210">
            <v>45077</v>
          </cell>
          <cell r="J210">
            <v>45078</v>
          </cell>
          <cell r="K210" t="str">
            <v>OUS</v>
          </cell>
          <cell r="L210" t="str">
            <v>Pitt Niehusmann</v>
          </cell>
          <cell r="M210"/>
        </row>
        <row r="211">
          <cell r="C211" t="str">
            <v>IPD0906</v>
          </cell>
          <cell r="D211" t="str">
            <v>JEL</v>
          </cell>
          <cell r="E211" t="str">
            <v>Male</v>
          </cell>
          <cell r="F211" t="str">
            <v>MP23 05864</v>
          </cell>
          <cell r="G211" t="str">
            <v>EPIC 850K</v>
          </cell>
          <cell r="H211"/>
          <cell r="I211">
            <v>45077</v>
          </cell>
          <cell r="J211">
            <v>45078</v>
          </cell>
          <cell r="K211" t="str">
            <v>OUS</v>
          </cell>
          <cell r="L211" t="str">
            <v>Pitt Niehusmann</v>
          </cell>
          <cell r="M211"/>
        </row>
        <row r="212">
          <cell r="C212" t="str">
            <v>IPD0894</v>
          </cell>
          <cell r="D212" t="str">
            <v>TAP</v>
          </cell>
          <cell r="E212" t="str">
            <v>Male</v>
          </cell>
          <cell r="F212" t="str">
            <v>MP23 05870</v>
          </cell>
          <cell r="G212" t="str">
            <v>EPIC 850K</v>
          </cell>
          <cell r="H212"/>
          <cell r="I212">
            <v>45077</v>
          </cell>
          <cell r="J212">
            <v>45078</v>
          </cell>
          <cell r="K212" t="str">
            <v>OUS</v>
          </cell>
          <cell r="L212" t="str">
            <v>Pitt Niehusmann</v>
          </cell>
          <cell r="M212"/>
        </row>
        <row r="213">
          <cell r="C213" t="str">
            <v>IPD0956</v>
          </cell>
          <cell r="D213" t="str">
            <v>MDD</v>
          </cell>
          <cell r="E213" t="str">
            <v>Female</v>
          </cell>
          <cell r="F213" t="str">
            <v>MP23 05894</v>
          </cell>
          <cell r="G213" t="str">
            <v>TSO500 HT</v>
          </cell>
          <cell r="H213" t="str">
            <v>IMPR.Q-0020</v>
          </cell>
          <cell r="I213">
            <v>45076</v>
          </cell>
          <cell r="J213">
            <v>45078</v>
          </cell>
          <cell r="K213" t="str">
            <v>Kalnes</v>
          </cell>
          <cell r="L213" t="str">
            <v>Øyvind Krohn Tennøe</v>
          </cell>
          <cell r="M213"/>
        </row>
        <row r="214">
          <cell r="C214" t="str">
            <v>IPD0957</v>
          </cell>
          <cell r="D214" t="str">
            <v>CKE</v>
          </cell>
          <cell r="E214" t="str">
            <v>Female</v>
          </cell>
          <cell r="F214" t="str">
            <v>MP23 05897</v>
          </cell>
          <cell r="G214" t="str">
            <v>TSO500 HT</v>
          </cell>
          <cell r="H214" t="str">
            <v>IMPR.Q-0021</v>
          </cell>
          <cell r="I214">
            <v>45076</v>
          </cell>
          <cell r="J214">
            <v>45078</v>
          </cell>
          <cell r="K214" t="str">
            <v>Kalnes</v>
          </cell>
          <cell r="L214" t="str">
            <v>Øyvind Krohn Tennøe</v>
          </cell>
          <cell r="M214"/>
        </row>
        <row r="215">
          <cell r="C215" t="str">
            <v>IPD0958</v>
          </cell>
          <cell r="D215" t="str">
            <v>AN</v>
          </cell>
          <cell r="E215" t="str">
            <v>Female</v>
          </cell>
          <cell r="F215" t="str">
            <v>MP23 05939</v>
          </cell>
          <cell r="G215" t="str">
            <v>TSO500 HT</v>
          </cell>
          <cell r="H215" t="str">
            <v>IMPR.G-0019</v>
          </cell>
          <cell r="I215">
            <v>45072</v>
          </cell>
          <cell r="J215">
            <v>45079</v>
          </cell>
          <cell r="K215" t="str">
            <v>Gjøvik</v>
          </cell>
          <cell r="L215" t="str">
            <v>Arne Kolstad</v>
          </cell>
          <cell r="M215"/>
        </row>
        <row r="216">
          <cell r="C216" t="str">
            <v>IPD0959</v>
          </cell>
          <cell r="D216" t="str">
            <v>GL</v>
          </cell>
          <cell r="E216" t="str">
            <v>Male</v>
          </cell>
          <cell r="F216" t="str">
            <v>MP23 05940</v>
          </cell>
          <cell r="G216" t="str">
            <v>TSO500 HT</v>
          </cell>
          <cell r="H216" t="str">
            <v>IMPR.T-0020</v>
          </cell>
          <cell r="I216">
            <v>45077</v>
          </cell>
          <cell r="J216">
            <v>45079</v>
          </cell>
          <cell r="K216" t="str">
            <v>Tønsberg</v>
          </cell>
          <cell r="L216" t="str">
            <v>Andre I Korneliusen</v>
          </cell>
          <cell r="M216"/>
        </row>
        <row r="217">
          <cell r="C217" t="str">
            <v>IPD0960</v>
          </cell>
          <cell r="D217" t="str">
            <v>BIH</v>
          </cell>
          <cell r="E217" t="str">
            <v>Female</v>
          </cell>
          <cell r="F217" t="str">
            <v>MP23 05942</v>
          </cell>
          <cell r="G217" t="str">
            <v>TSO500 HT</v>
          </cell>
          <cell r="H217" t="str">
            <v>IMPR.U-0083</v>
          </cell>
          <cell r="I217">
            <v>45079</v>
          </cell>
          <cell r="J217">
            <v>45079</v>
          </cell>
          <cell r="K217" t="str">
            <v>OUS</v>
          </cell>
          <cell r="L217" t="str">
            <v>Geir Olav Hjortland</v>
          </cell>
          <cell r="M217"/>
        </row>
        <row r="218">
          <cell r="C218" t="str">
            <v>IPD0961</v>
          </cell>
          <cell r="D218" t="str">
            <v>KØE</v>
          </cell>
          <cell r="E218" t="str">
            <v>Male</v>
          </cell>
          <cell r="F218" t="str">
            <v>MP23 05951</v>
          </cell>
          <cell r="G218" t="str">
            <v>TSO500 HT</v>
          </cell>
          <cell r="H218" t="str">
            <v>IMPR.T-0019</v>
          </cell>
          <cell r="I218">
            <v>45077</v>
          </cell>
          <cell r="J218">
            <v>45079</v>
          </cell>
          <cell r="K218" t="str">
            <v>Tønsberg</v>
          </cell>
          <cell r="L218" t="str">
            <v>Andre I Korneliusen</v>
          </cell>
          <cell r="M218"/>
        </row>
        <row r="219">
          <cell r="C219" t="str">
            <v>IPD0962</v>
          </cell>
          <cell r="D219" t="str">
            <v>TB</v>
          </cell>
          <cell r="E219" t="str">
            <v>Male</v>
          </cell>
          <cell r="F219" t="str">
            <v>MP23 05956</v>
          </cell>
          <cell r="G219" t="str">
            <v>TSO500 HT</v>
          </cell>
          <cell r="H219" t="str">
            <v>IMPR.T-0018</v>
          </cell>
          <cell r="I219">
            <v>45077</v>
          </cell>
          <cell r="J219">
            <v>45079</v>
          </cell>
          <cell r="K219" t="str">
            <v>Tønsberg</v>
          </cell>
          <cell r="L219" t="str">
            <v>Hanne Green-Stensrud</v>
          </cell>
          <cell r="M219"/>
        </row>
        <row r="220">
          <cell r="C220" t="str">
            <v>IPD0963</v>
          </cell>
          <cell r="D220" t="str">
            <v>VL</v>
          </cell>
          <cell r="E220" t="str">
            <v>Male</v>
          </cell>
          <cell r="F220" t="str">
            <v>MP23 06005</v>
          </cell>
          <cell r="G220" t="str">
            <v>TSO500 HT</v>
          </cell>
          <cell r="H220"/>
          <cell r="I220">
            <v>45051</v>
          </cell>
          <cell r="J220">
            <v>45082</v>
          </cell>
          <cell r="K220" t="str">
            <v>OUS</v>
          </cell>
          <cell r="L220" t="str">
            <v>Phoi Phoi Diep</v>
          </cell>
          <cell r="M220"/>
        </row>
        <row r="221">
          <cell r="C221" t="str">
            <v>IPD0870</v>
          </cell>
          <cell r="D221" t="str">
            <v>MWS</v>
          </cell>
          <cell r="E221" t="str">
            <v>Female</v>
          </cell>
          <cell r="F221" t="str">
            <v>MP23 06007</v>
          </cell>
          <cell r="G221" t="str">
            <v>TSO500 HT</v>
          </cell>
          <cell r="H221" t="str">
            <v>IMPR.R-0221</v>
          </cell>
          <cell r="I221">
            <v>45079</v>
          </cell>
          <cell r="J221">
            <v>45082</v>
          </cell>
          <cell r="K221" t="str">
            <v>OUS</v>
          </cell>
          <cell r="L221" t="str">
            <v>Katharina Bischof</v>
          </cell>
          <cell r="M221"/>
        </row>
        <row r="222">
          <cell r="C222" t="str">
            <v>IPD0964</v>
          </cell>
          <cell r="D222" t="str">
            <v>CBS</v>
          </cell>
          <cell r="E222" t="str">
            <v>Female</v>
          </cell>
          <cell r="F222" t="str">
            <v>MP23 06084</v>
          </cell>
          <cell r="G222" t="str">
            <v>TSO500 HT</v>
          </cell>
          <cell r="H222" t="str">
            <v>IMPR.D-0034</v>
          </cell>
          <cell r="I222">
            <v>45084</v>
          </cell>
          <cell r="J222">
            <v>45084</v>
          </cell>
          <cell r="K222" t="str">
            <v>Drammen</v>
          </cell>
          <cell r="L222" t="str">
            <v>Elin Høie Østrem</v>
          </cell>
          <cell r="M222"/>
        </row>
        <row r="223">
          <cell r="C223" t="str">
            <v>IPD0261</v>
          </cell>
          <cell r="D223" t="str">
            <v>LAN</v>
          </cell>
          <cell r="E223" t="str">
            <v>Male</v>
          </cell>
          <cell r="F223" t="str">
            <v>MP23 06085</v>
          </cell>
          <cell r="G223" t="str">
            <v>TSO500 HT</v>
          </cell>
          <cell r="H223" t="str">
            <v>IMPR.R-0056</v>
          </cell>
          <cell r="I223">
            <v>45082</v>
          </cell>
          <cell r="J223">
            <v>45083</v>
          </cell>
          <cell r="K223" t="str">
            <v>OUS</v>
          </cell>
          <cell r="L223" t="str">
            <v>Anders Eivind Myhre</v>
          </cell>
          <cell r="M223"/>
        </row>
        <row r="224">
          <cell r="C224" t="str">
            <v>IPD0965</v>
          </cell>
          <cell r="D224" t="str">
            <v>RN</v>
          </cell>
          <cell r="E224" t="str">
            <v>Male</v>
          </cell>
          <cell r="F224" t="str">
            <v>MP23 06094</v>
          </cell>
          <cell r="G224" t="str">
            <v>TSO500 HT</v>
          </cell>
          <cell r="H224" t="str">
            <v>IMPR.J-0013</v>
          </cell>
          <cell r="I224">
            <v>45054</v>
          </cell>
          <cell r="J224">
            <v>45090</v>
          </cell>
          <cell r="K224" t="str">
            <v>Ålesund</v>
          </cell>
          <cell r="L224" t="str">
            <v>Hege Elvebakken</v>
          </cell>
          <cell r="M224"/>
        </row>
        <row r="225">
          <cell r="C225" t="str">
            <v>IPD0966</v>
          </cell>
          <cell r="D225" t="str">
            <v>SM</v>
          </cell>
          <cell r="E225" t="str">
            <v>Female</v>
          </cell>
          <cell r="F225" t="str">
            <v>MP23 06099</v>
          </cell>
          <cell r="G225" t="str">
            <v>TSO500 HT</v>
          </cell>
          <cell r="H225"/>
          <cell r="I225"/>
          <cell r="J225">
            <v>45084</v>
          </cell>
          <cell r="K225" t="str">
            <v>OUS</v>
          </cell>
          <cell r="L225" t="str">
            <v>Anne Gro Rognlien</v>
          </cell>
          <cell r="M225"/>
        </row>
        <row r="226">
          <cell r="C226" t="str">
            <v>IPD0967</v>
          </cell>
          <cell r="D226" t="str">
            <v>LON</v>
          </cell>
          <cell r="E226" t="str">
            <v>Male</v>
          </cell>
          <cell r="F226" t="str">
            <v>MP23 06136</v>
          </cell>
          <cell r="G226" t="str">
            <v>TSO500 HT</v>
          </cell>
          <cell r="H226" t="str">
            <v>IMPR.I-0026</v>
          </cell>
          <cell r="I226">
            <v>45079</v>
          </cell>
          <cell r="J226">
            <v>45085</v>
          </cell>
          <cell r="K226" t="str">
            <v>Hamar</v>
          </cell>
          <cell r="L226" t="str">
            <v>Kate Antonia Mills</v>
          </cell>
          <cell r="M226"/>
        </row>
        <row r="227">
          <cell r="C227" t="str">
            <v>IPD0292</v>
          </cell>
          <cell r="D227" t="str">
            <v>AMA</v>
          </cell>
          <cell r="E227" t="str">
            <v>Male</v>
          </cell>
          <cell r="F227" t="str">
            <v>MP23 06148</v>
          </cell>
          <cell r="G227" t="str">
            <v>Tolkning av helgenom</v>
          </cell>
          <cell r="H227" t="str">
            <v>IMPR.H-0025</v>
          </cell>
          <cell r="I227">
            <v>45079</v>
          </cell>
          <cell r="J227">
            <v>45084</v>
          </cell>
          <cell r="K227" t="str">
            <v>Stavanger</v>
          </cell>
          <cell r="L227" t="str">
            <v>Herish Garresori</v>
          </cell>
          <cell r="M227"/>
        </row>
        <row r="228">
          <cell r="C228" t="str">
            <v>IPD0968</v>
          </cell>
          <cell r="D228" t="str">
            <v>JIB</v>
          </cell>
          <cell r="E228" t="str">
            <v>Male</v>
          </cell>
          <cell r="F228" t="str">
            <v>MP23 06218</v>
          </cell>
          <cell r="G228" t="str">
            <v>TSO500 HT</v>
          </cell>
          <cell r="H228" t="str">
            <v>IMPR.A-0041</v>
          </cell>
          <cell r="I228">
            <v>45084</v>
          </cell>
          <cell r="J228">
            <v>45086</v>
          </cell>
          <cell r="K228" t="str">
            <v>Ahus</v>
          </cell>
          <cell r="L228" t="str">
            <v>Hanne Hamre</v>
          </cell>
          <cell r="M228"/>
        </row>
        <row r="229">
          <cell r="C229" t="str">
            <v>IPD0969</v>
          </cell>
          <cell r="D229" t="str">
            <v>PH</v>
          </cell>
          <cell r="E229" t="str">
            <v>Male</v>
          </cell>
          <cell r="F229" t="str">
            <v>MP23 06261</v>
          </cell>
          <cell r="G229" t="str">
            <v>TSO500 HT</v>
          </cell>
          <cell r="H229" t="str">
            <v>IMPR.R-0262</v>
          </cell>
          <cell r="I229">
            <v>45086</v>
          </cell>
          <cell r="J229">
            <v>45089</v>
          </cell>
          <cell r="K229" t="str">
            <v>OUS</v>
          </cell>
          <cell r="L229" t="str">
            <v>Bjørn Odd johnsen</v>
          </cell>
          <cell r="M229"/>
        </row>
        <row r="230">
          <cell r="C230" t="str">
            <v>IPD0970</v>
          </cell>
          <cell r="D230" t="str">
            <v>TRH</v>
          </cell>
          <cell r="E230" t="str">
            <v>Male</v>
          </cell>
          <cell r="F230" t="str">
            <v>MP23 06291</v>
          </cell>
          <cell r="G230" t="str">
            <v>TSO500 HT</v>
          </cell>
          <cell r="H230" t="str">
            <v>IMPR.U-0084</v>
          </cell>
          <cell r="I230">
            <v>45084</v>
          </cell>
          <cell r="J230">
            <v>45090</v>
          </cell>
          <cell r="K230" t="str">
            <v>OUS</v>
          </cell>
          <cell r="L230" t="str">
            <v>Geir Olav Hjortland</v>
          </cell>
          <cell r="M230"/>
        </row>
        <row r="231">
          <cell r="C231" t="str">
            <v>IPD0971</v>
          </cell>
          <cell r="D231" t="str">
            <v>OG</v>
          </cell>
          <cell r="E231" t="str">
            <v>Male</v>
          </cell>
          <cell r="F231" t="str">
            <v>MP23 06293</v>
          </cell>
          <cell r="G231" t="str">
            <v>TSO500 HT</v>
          </cell>
          <cell r="H231" t="str">
            <v>IMPR.R-0260</v>
          </cell>
          <cell r="I231">
            <v>45084</v>
          </cell>
          <cell r="J231">
            <v>45090</v>
          </cell>
          <cell r="K231" t="str">
            <v>OUS</v>
          </cell>
          <cell r="L231" t="str">
            <v>Liv Cathrine Heggebø</v>
          </cell>
          <cell r="M231"/>
        </row>
        <row r="232">
          <cell r="C232" t="str">
            <v>IPD0551</v>
          </cell>
          <cell r="D232" t="str">
            <v>LMSB</v>
          </cell>
          <cell r="E232" t="str">
            <v>Male</v>
          </cell>
          <cell r="F232" t="str">
            <v>MP23 06299</v>
          </cell>
          <cell r="G232" t="str">
            <v>TSO500 HT</v>
          </cell>
          <cell r="H232" t="str">
            <v>IMPR.R-0261</v>
          </cell>
          <cell r="I232">
            <v>45113</v>
          </cell>
          <cell r="J232">
            <v>45090</v>
          </cell>
          <cell r="K232" t="str">
            <v>OUS</v>
          </cell>
          <cell r="L232" t="str">
            <v>Mette Sprauten</v>
          </cell>
          <cell r="M232" t="str">
            <v>Tidligere vært inkludert i InPreD pga DNA-metylering</v>
          </cell>
        </row>
        <row r="233">
          <cell r="C233" t="str">
            <v>IPD0972</v>
          </cell>
          <cell r="D233" t="str">
            <v>OR</v>
          </cell>
          <cell r="E233" t="str">
            <v>Male</v>
          </cell>
          <cell r="F233" t="str">
            <v>MP23 06319</v>
          </cell>
          <cell r="G233" t="str">
            <v>TSO500 HT</v>
          </cell>
          <cell r="H233" t="str">
            <v>IMPR.R-0269</v>
          </cell>
          <cell r="I233">
            <v>45090</v>
          </cell>
          <cell r="J233">
            <v>45098</v>
          </cell>
          <cell r="K233" t="str">
            <v>OUS</v>
          </cell>
          <cell r="L233" t="str">
            <v>Kristian Patrick Thon</v>
          </cell>
          <cell r="M233"/>
        </row>
        <row r="234">
          <cell r="C234" t="str">
            <v>IPD0973</v>
          </cell>
          <cell r="D234" t="str">
            <v>VSL</v>
          </cell>
          <cell r="E234" t="str">
            <v>Male</v>
          </cell>
          <cell r="F234" t="str">
            <v>MP23 06369</v>
          </cell>
          <cell r="G234" t="str">
            <v>TSO500 HT</v>
          </cell>
          <cell r="H234" t="str">
            <v>IMPR.U-0085</v>
          </cell>
          <cell r="I234">
            <v>45091</v>
          </cell>
          <cell r="J234">
            <v>45091</v>
          </cell>
          <cell r="K234" t="str">
            <v>OUS</v>
          </cell>
          <cell r="L234" t="str">
            <v>Geir Olav Hjortland</v>
          </cell>
          <cell r="M234"/>
        </row>
        <row r="235">
          <cell r="C235" t="str">
            <v>IPD0974</v>
          </cell>
          <cell r="D235" t="str">
            <v>LJH</v>
          </cell>
          <cell r="E235" t="str">
            <v>Female</v>
          </cell>
          <cell r="F235" t="str">
            <v>MP23 06385</v>
          </cell>
          <cell r="G235" t="str">
            <v>TSO500 HT</v>
          </cell>
          <cell r="H235" t="str">
            <v>IMPR.R-0263</v>
          </cell>
          <cell r="I235">
            <v>45083</v>
          </cell>
          <cell r="J235">
            <v>45091</v>
          </cell>
          <cell r="K235" t="str">
            <v>OUS</v>
          </cell>
          <cell r="L235" t="str">
            <v>Mari Bunkholt Elstrand</v>
          </cell>
          <cell r="M235"/>
        </row>
        <row r="236">
          <cell r="C236" t="str">
            <v>IPD0941</v>
          </cell>
          <cell r="D236" t="str">
            <v>ÅS</v>
          </cell>
          <cell r="E236" t="str">
            <v>Female</v>
          </cell>
          <cell r="F236" t="str">
            <v>MP23 06387</v>
          </cell>
          <cell r="G236" t="str">
            <v>TSO500 HT</v>
          </cell>
          <cell r="H236" t="str">
            <v>IMPR.U-0079</v>
          </cell>
          <cell r="I236"/>
          <cell r="J236"/>
          <cell r="K236"/>
          <cell r="L236" t="str">
            <v>Vilde Drageset Haakensen</v>
          </cell>
          <cell r="M236" t="str">
            <v>OBS! Pleura på denne pas allerede i LP-loopen! Ekstraheres for sikkerhets skyld på Forskstøtte i tilfelle pleura failer på LP</v>
          </cell>
        </row>
        <row r="237">
          <cell r="C237" t="str">
            <v>IPD0975</v>
          </cell>
          <cell r="D237" t="str">
            <v>ALAR</v>
          </cell>
          <cell r="E237" t="str">
            <v>Male</v>
          </cell>
          <cell r="F237" t="str">
            <v>MP23 06409</v>
          </cell>
          <cell r="G237" t="str">
            <v>TSO500 HT</v>
          </cell>
          <cell r="H237" t="str">
            <v>IMPR.C-0009</v>
          </cell>
          <cell r="I237">
            <v>45090</v>
          </cell>
          <cell r="J237">
            <v>45091</v>
          </cell>
          <cell r="K237" t="str">
            <v>OUS</v>
          </cell>
          <cell r="L237" t="str">
            <v>Lars Hamnvik</v>
          </cell>
          <cell r="M237" t="str">
            <v xml:space="preserve">AML/ myeloid sarcom. </v>
          </cell>
        </row>
        <row r="238">
          <cell r="C238" t="str">
            <v>IPD0882</v>
          </cell>
          <cell r="D238" t="str">
            <v>HRH</v>
          </cell>
          <cell r="E238" t="str">
            <v>Female</v>
          </cell>
          <cell r="F238" t="str">
            <v>MP23 06390</v>
          </cell>
          <cell r="G238" t="str">
            <v>TSO500 HT</v>
          </cell>
          <cell r="H238" t="str">
            <v>IMPR.R-0225</v>
          </cell>
          <cell r="I238">
            <v>44998</v>
          </cell>
          <cell r="J238">
            <v>45091</v>
          </cell>
          <cell r="K238" t="str">
            <v>OUS</v>
          </cell>
          <cell r="L238" t="str">
            <v>Cecilie Delphin Amdal</v>
          </cell>
          <cell r="M238" t="str">
            <v>For lite vev i tidligere reg prøve, fått ny FF</v>
          </cell>
        </row>
        <row r="239">
          <cell r="C239" t="str">
            <v>IPD0976</v>
          </cell>
          <cell r="D239" t="str">
            <v>MAO</v>
          </cell>
          <cell r="E239" t="str">
            <v>Male</v>
          </cell>
          <cell r="F239" t="str">
            <v>MP23 06435</v>
          </cell>
          <cell r="G239" t="str">
            <v>EPIC 850K</v>
          </cell>
          <cell r="H239"/>
          <cell r="I239">
            <v>45091</v>
          </cell>
          <cell r="J239">
            <v>45091</v>
          </cell>
          <cell r="K239" t="str">
            <v>OUS</v>
          </cell>
          <cell r="L239" t="str">
            <v>Pitt Niehusmann</v>
          </cell>
          <cell r="M239"/>
        </row>
        <row r="240">
          <cell r="C240" t="str">
            <v>IPD0977</v>
          </cell>
          <cell r="D240" t="str">
            <v>SMR</v>
          </cell>
          <cell r="E240" t="str">
            <v>Male</v>
          </cell>
          <cell r="F240" t="str">
            <v>MP23 06442</v>
          </cell>
          <cell r="G240" t="str">
            <v>EPIC 850K</v>
          </cell>
          <cell r="H240"/>
          <cell r="I240">
            <v>45091</v>
          </cell>
          <cell r="J240">
            <v>45091</v>
          </cell>
          <cell r="K240" t="str">
            <v>OUS</v>
          </cell>
          <cell r="L240" t="str">
            <v>Pitt Niehusmann</v>
          </cell>
          <cell r="M240"/>
        </row>
        <row r="241">
          <cell r="C241" t="str">
            <v>IPD0978</v>
          </cell>
          <cell r="D241" t="str">
            <v>OTG</v>
          </cell>
          <cell r="E241" t="str">
            <v>Female</v>
          </cell>
          <cell r="F241" t="str">
            <v>MP23 06453</v>
          </cell>
          <cell r="G241" t="str">
            <v>TSO500 HT</v>
          </cell>
          <cell r="H241" t="str">
            <v>IMPR.R-0265</v>
          </cell>
          <cell r="I241">
            <v>45079</v>
          </cell>
          <cell r="J241">
            <v>45092</v>
          </cell>
          <cell r="K241" t="str">
            <v>OUS</v>
          </cell>
          <cell r="L241" t="str">
            <v xml:space="preserve">Kristina Yvonne Lindemann </v>
          </cell>
          <cell r="M241"/>
        </row>
        <row r="242">
          <cell r="C242" t="str">
            <v>IPD0979</v>
          </cell>
          <cell r="D242" t="str">
            <v>ABS</v>
          </cell>
          <cell r="E242" t="str">
            <v>Female</v>
          </cell>
          <cell r="F242" t="str">
            <v>MP23 06557</v>
          </cell>
          <cell r="G242" t="str">
            <v>TSO500 HT</v>
          </cell>
          <cell r="H242" t="str">
            <v>IMPR.R-0267</v>
          </cell>
          <cell r="I242">
            <v>45092</v>
          </cell>
          <cell r="J242">
            <v>45096</v>
          </cell>
          <cell r="K242" t="str">
            <v>OUS</v>
          </cell>
          <cell r="L242" t="str">
            <v>Carl Wilhelm Langberg</v>
          </cell>
          <cell r="M242"/>
        </row>
        <row r="243">
          <cell r="C243" t="str">
            <v>IPD0980</v>
          </cell>
          <cell r="D243" t="str">
            <v>JB</v>
          </cell>
          <cell r="E243" t="str">
            <v>Male</v>
          </cell>
          <cell r="F243" t="str">
            <v>MP23 06580</v>
          </cell>
          <cell r="G243" t="str">
            <v>TSO500 HT</v>
          </cell>
          <cell r="H243" t="str">
            <v>IMPR.K-0067</v>
          </cell>
          <cell r="I243">
            <v>45092</v>
          </cell>
          <cell r="J243">
            <v>45096</v>
          </cell>
          <cell r="K243" t="str">
            <v>Kristiansand</v>
          </cell>
          <cell r="L243" t="str">
            <v>René van Helvoirt</v>
          </cell>
          <cell r="M243"/>
        </row>
        <row r="244">
          <cell r="C244" t="str">
            <v>IPD0981</v>
          </cell>
          <cell r="D244" t="str">
            <v>KAS</v>
          </cell>
          <cell r="E244" t="str">
            <v>Male</v>
          </cell>
          <cell r="F244" t="str">
            <v>MP23 06623</v>
          </cell>
          <cell r="G244" t="str">
            <v>TSO500 HT</v>
          </cell>
          <cell r="H244" t="str">
            <v>IMPR.R-0266</v>
          </cell>
          <cell r="I244">
            <v>45084</v>
          </cell>
          <cell r="J244">
            <v>45097</v>
          </cell>
          <cell r="K244" t="str">
            <v>OUS</v>
          </cell>
          <cell r="L244" t="str">
            <v>Hanne A. Eide</v>
          </cell>
          <cell r="M244"/>
        </row>
        <row r="245">
          <cell r="C245" t="str">
            <v>IPD0982</v>
          </cell>
          <cell r="D245" t="str">
            <v>LAK</v>
          </cell>
          <cell r="E245" t="str">
            <v>Female</v>
          </cell>
          <cell r="F245" t="str">
            <v>MP23 06688</v>
          </cell>
          <cell r="G245" t="str">
            <v>TSO500 HT</v>
          </cell>
          <cell r="H245" t="str">
            <v>IMPR.U-0086</v>
          </cell>
          <cell r="I245">
            <v>45097</v>
          </cell>
          <cell r="J245">
            <v>45098</v>
          </cell>
          <cell r="K245" t="str">
            <v>OUS</v>
          </cell>
          <cell r="L245" t="str">
            <v>Olav Faisal Dajani</v>
          </cell>
          <cell r="M245"/>
        </row>
        <row r="246">
          <cell r="C246" t="str">
            <v>IPD0983</v>
          </cell>
          <cell r="D246" t="str">
            <v>KLJ</v>
          </cell>
          <cell r="E246" t="str">
            <v>Female</v>
          </cell>
          <cell r="F246" t="str">
            <v>MP23 06690</v>
          </cell>
          <cell r="G246" t="str">
            <v>TSO500 HT</v>
          </cell>
          <cell r="H246" t="str">
            <v>IMPR.R-0268</v>
          </cell>
          <cell r="I246">
            <v>45079</v>
          </cell>
          <cell r="J246">
            <v>45098</v>
          </cell>
          <cell r="K246" t="str">
            <v>OUS</v>
          </cell>
          <cell r="L246" t="str">
            <v>Katarina Bischof</v>
          </cell>
          <cell r="M246"/>
        </row>
        <row r="247">
          <cell r="C247" t="str">
            <v>IPD0822</v>
          </cell>
          <cell r="D247" t="str">
            <v>ØB</v>
          </cell>
          <cell r="E247" t="str">
            <v>Male</v>
          </cell>
          <cell r="F247" t="str">
            <v>MP23 06741</v>
          </cell>
          <cell r="G247" t="str">
            <v>Tolkning av helgenom</v>
          </cell>
          <cell r="H247" t="str">
            <v>IMPR.V-0004</v>
          </cell>
          <cell r="I247">
            <v>45097</v>
          </cell>
          <cell r="J247">
            <v>45099</v>
          </cell>
          <cell r="K247" t="str">
            <v>Telemark</v>
          </cell>
          <cell r="L247" t="str">
            <v>Dalia Dietzel</v>
          </cell>
          <cell r="M247"/>
        </row>
        <row r="248">
          <cell r="C248" t="str">
            <v>IPD0984</v>
          </cell>
          <cell r="D248" t="str">
            <v>JAS</v>
          </cell>
          <cell r="E248" t="str">
            <v>Male</v>
          </cell>
          <cell r="F248" t="str">
            <v>MP23 06750</v>
          </cell>
          <cell r="G248" t="str">
            <v>TSO500 HT</v>
          </cell>
          <cell r="H248" t="str">
            <v>IMPR.R-0270</v>
          </cell>
          <cell r="I248">
            <v>45084</v>
          </cell>
          <cell r="J248">
            <v>45099</v>
          </cell>
          <cell r="K248" t="str">
            <v>OUS</v>
          </cell>
          <cell r="L248" t="str">
            <v>Hanne A. Eide</v>
          </cell>
          <cell r="M248"/>
        </row>
        <row r="249">
          <cell r="C249" t="str">
            <v>IPD0985</v>
          </cell>
          <cell r="D249" t="str">
            <v>TA</v>
          </cell>
          <cell r="E249" t="str">
            <v>Female</v>
          </cell>
          <cell r="F249" t="str">
            <v>MP23 06853</v>
          </cell>
          <cell r="G249" t="str">
            <v>TSO500 HT</v>
          </cell>
          <cell r="H249" t="str">
            <v>IMPR.Q-0022</v>
          </cell>
          <cell r="I249">
            <v>45100</v>
          </cell>
          <cell r="J249">
            <v>45103</v>
          </cell>
          <cell r="K249" t="str">
            <v>Kalnes</v>
          </cell>
          <cell r="L249" t="str">
            <v>Øyvind Krohn Tennøe</v>
          </cell>
          <cell r="M249"/>
        </row>
        <row r="250">
          <cell r="C250" t="str">
            <v>IPD0936</v>
          </cell>
          <cell r="D250" t="str">
            <v>JM</v>
          </cell>
          <cell r="E250" t="str">
            <v>Male</v>
          </cell>
          <cell r="F250" t="str">
            <v>MP23 06879</v>
          </cell>
          <cell r="G250" t="str">
            <v>TSO500 HT</v>
          </cell>
          <cell r="H250" t="str">
            <v>IMPR.I-0023</v>
          </cell>
          <cell r="I250">
            <v>45103</v>
          </cell>
          <cell r="J250">
            <v>45104</v>
          </cell>
          <cell r="K250" t="str">
            <v>Hamar</v>
          </cell>
          <cell r="L250" t="str">
            <v>Hedda von der Lippe Gythfeldt</v>
          </cell>
          <cell r="M250" t="str">
            <v>Ny TSO500 test på ny biopsi pga for lav tc% i forrige test</v>
          </cell>
        </row>
        <row r="251">
          <cell r="C251" t="str">
            <v>IPD0986</v>
          </cell>
          <cell r="D251" t="str">
            <v>HK</v>
          </cell>
          <cell r="E251" t="str">
            <v>Male</v>
          </cell>
          <cell r="F251" t="str">
            <v>MP23 06890</v>
          </cell>
          <cell r="G251" t="str">
            <v>TSO500 HT</v>
          </cell>
          <cell r="H251" t="str">
            <v>IMPR.Q-0023</v>
          </cell>
          <cell r="I251">
            <v>45100</v>
          </cell>
          <cell r="J251">
            <v>45104</v>
          </cell>
          <cell r="K251" t="str">
            <v>Kalnes</v>
          </cell>
          <cell r="L251" t="str">
            <v>Øyvind Krohn Tennøe</v>
          </cell>
          <cell r="M251"/>
        </row>
        <row r="252">
          <cell r="C252" t="str">
            <v>IPD0987</v>
          </cell>
          <cell r="D252" t="str">
            <v>TMD</v>
          </cell>
          <cell r="E252" t="str">
            <v>Female</v>
          </cell>
          <cell r="F252" t="str">
            <v>MP23 06892</v>
          </cell>
          <cell r="G252" t="str">
            <v>TSO500 HT</v>
          </cell>
          <cell r="H252" t="str">
            <v>IMPR.Y-0011</v>
          </cell>
          <cell r="I252">
            <v>45099</v>
          </cell>
          <cell r="J252">
            <v>45104</v>
          </cell>
          <cell r="K252" t="str">
            <v>Lovisenberg</v>
          </cell>
          <cell r="L252" t="str">
            <v>Jan Øyvind Kvaløy</v>
          </cell>
          <cell r="M252"/>
        </row>
        <row r="253">
          <cell r="C253" t="str">
            <v>IPD0988</v>
          </cell>
          <cell r="D253" t="str">
            <v>TT</v>
          </cell>
          <cell r="E253" t="str">
            <v>Male</v>
          </cell>
          <cell r="F253" t="str">
            <v>MP23 06903</v>
          </cell>
          <cell r="G253" t="str">
            <v>TSO500 HT</v>
          </cell>
          <cell r="H253" t="str">
            <v>IMPR.U-0088</v>
          </cell>
          <cell r="I253">
            <v>45103</v>
          </cell>
          <cell r="J253">
            <v>45104</v>
          </cell>
          <cell r="K253" t="str">
            <v>OUS</v>
          </cell>
          <cell r="L253" t="str">
            <v>Jørgen Smeby</v>
          </cell>
          <cell r="M253"/>
        </row>
        <row r="254">
          <cell r="C254" t="str">
            <v>IPD0989</v>
          </cell>
          <cell r="D254" t="str">
            <v>IG</v>
          </cell>
          <cell r="E254" t="str">
            <v>Female</v>
          </cell>
          <cell r="F254" t="str">
            <v>MP23 06904</v>
          </cell>
          <cell r="G254" t="str">
            <v>TSO500 HT</v>
          </cell>
          <cell r="H254" t="str">
            <v>IMPR.U-0089</v>
          </cell>
          <cell r="I254">
            <v>45104</v>
          </cell>
          <cell r="J254">
            <v>45104</v>
          </cell>
          <cell r="K254" t="str">
            <v>OUS</v>
          </cell>
          <cell r="L254" t="str">
            <v>Maria Moksnes Bjaanæs</v>
          </cell>
          <cell r="M254"/>
        </row>
        <row r="255">
          <cell r="C255" t="str">
            <v>IPD0540</v>
          </cell>
          <cell r="D255" t="str">
            <v>MB</v>
          </cell>
          <cell r="E255" t="str">
            <v>Female</v>
          </cell>
          <cell r="F255" t="str">
            <v>MP23 06915</v>
          </cell>
          <cell r="G255" t="str">
            <v>EPIC 850K</v>
          </cell>
          <cell r="H255"/>
          <cell r="I255">
            <v>45100</v>
          </cell>
          <cell r="J255">
            <v>45104</v>
          </cell>
          <cell r="K255" t="str">
            <v>OUS</v>
          </cell>
          <cell r="L255" t="str">
            <v>Pitt Niehusmann</v>
          </cell>
          <cell r="M255"/>
        </row>
        <row r="256">
          <cell r="C256" t="str">
            <v>IPD0990</v>
          </cell>
          <cell r="D256" t="str">
            <v>PIV</v>
          </cell>
          <cell r="E256" t="str">
            <v>Male</v>
          </cell>
          <cell r="F256" t="str">
            <v>MP23 06936</v>
          </cell>
          <cell r="G256" t="str">
            <v>TSO500 HT</v>
          </cell>
          <cell r="H256" t="str">
            <v>IMPR.U-0087</v>
          </cell>
          <cell r="I256">
            <v>45104</v>
          </cell>
          <cell r="J256">
            <v>45105</v>
          </cell>
          <cell r="K256" t="str">
            <v>OUS</v>
          </cell>
          <cell r="L256" t="str">
            <v>Maria Thomsen</v>
          </cell>
          <cell r="M256"/>
        </row>
        <row r="257">
          <cell r="C257" t="str">
            <v>IPD0991</v>
          </cell>
          <cell r="D257" t="str">
            <v>SK</v>
          </cell>
          <cell r="E257" t="str">
            <v>Female</v>
          </cell>
          <cell r="F257" t="str">
            <v>MP23 06937</v>
          </cell>
          <cell r="G257" t="str">
            <v>TSO500 HT</v>
          </cell>
          <cell r="H257" t="str">
            <v>IMPR.R-0271</v>
          </cell>
          <cell r="I257">
            <v>45104</v>
          </cell>
          <cell r="J257">
            <v>45105</v>
          </cell>
          <cell r="K257" t="str">
            <v>OUS</v>
          </cell>
          <cell r="L257" t="str">
            <v>Katharina Bischof</v>
          </cell>
          <cell r="M257"/>
        </row>
        <row r="258">
          <cell r="C258" t="str">
            <v>IPD0540</v>
          </cell>
          <cell r="D258" t="str">
            <v>MB</v>
          </cell>
          <cell r="E258" t="str">
            <v>Female</v>
          </cell>
          <cell r="F258" t="str">
            <v>MP23 06940</v>
          </cell>
          <cell r="G258" t="str">
            <v>TSO500 HT</v>
          </cell>
          <cell r="H258"/>
          <cell r="I258">
            <v>45104</v>
          </cell>
          <cell r="J258">
            <v>45105</v>
          </cell>
          <cell r="K258" t="str">
            <v>OUS</v>
          </cell>
          <cell r="L258" t="str">
            <v>Pitt Niehusmann</v>
          </cell>
          <cell r="M258"/>
        </row>
        <row r="259">
          <cell r="C259" t="str">
            <v>IPD0992</v>
          </cell>
          <cell r="D259" t="str">
            <v>JER</v>
          </cell>
          <cell r="E259" t="str">
            <v>Male</v>
          </cell>
          <cell r="F259" t="str">
            <v>MP23 06950</v>
          </cell>
          <cell r="G259" t="str">
            <v>EPIC 850K</v>
          </cell>
          <cell r="H259"/>
          <cell r="I259"/>
          <cell r="J259">
            <v>45105</v>
          </cell>
          <cell r="K259" t="str">
            <v>OUS</v>
          </cell>
          <cell r="L259" t="str">
            <v>Pitt Niehusmann</v>
          </cell>
          <cell r="M259"/>
        </row>
        <row r="260">
          <cell r="C260" t="str">
            <v>IPD0961</v>
          </cell>
          <cell r="D260" t="str">
            <v>KØE</v>
          </cell>
          <cell r="E260" t="str">
            <v>Male</v>
          </cell>
          <cell r="F260" t="str">
            <v>MP23 06957</v>
          </cell>
          <cell r="G260" t="str">
            <v>TSO500 HT</v>
          </cell>
          <cell r="H260" t="str">
            <v>IMPR.T-0019</v>
          </cell>
          <cell r="I260"/>
          <cell r="J260"/>
          <cell r="K260" t="str">
            <v>Tønsberg</v>
          </cell>
          <cell r="L260" t="str">
            <v>Andre I Korneliusen</v>
          </cell>
          <cell r="M260" t="str">
            <v>OBS! Ikke tc-vev i tilsendt materiale! Må utføre TSO500 på nytt på tilsendt nlokk</v>
          </cell>
        </row>
        <row r="261">
          <cell r="C261" t="str">
            <v>IPD0993</v>
          </cell>
          <cell r="D261" t="str">
            <v>TRS</v>
          </cell>
          <cell r="E261" t="str">
            <v>Female</v>
          </cell>
          <cell r="F261" t="str">
            <v>MP23 06988</v>
          </cell>
          <cell r="G261" t="str">
            <v>TSO500 HT</v>
          </cell>
          <cell r="H261" t="str">
            <v>IMPR.D-0036</v>
          </cell>
          <cell r="I261">
            <v>45104</v>
          </cell>
          <cell r="J261">
            <v>45105</v>
          </cell>
          <cell r="K261" t="str">
            <v>Drammen</v>
          </cell>
          <cell r="L261" t="str">
            <v>Elin Høie Østrem</v>
          </cell>
          <cell r="M261" t="str">
            <v>Skjema fra Drammen, blokk/snitt fra Pitt</v>
          </cell>
        </row>
        <row r="262">
          <cell r="C262" t="str">
            <v>IPD0994</v>
          </cell>
          <cell r="D262" t="str">
            <v>TOR</v>
          </cell>
          <cell r="E262" t="str">
            <v>Male</v>
          </cell>
          <cell r="F262" t="str">
            <v>MP23 07004</v>
          </cell>
          <cell r="G262" t="str">
            <v>TSO500 HT</v>
          </cell>
          <cell r="H262" t="str">
            <v>IMPR.R-0264</v>
          </cell>
          <cell r="I262">
            <v>45091</v>
          </cell>
          <cell r="J262">
            <v>45106</v>
          </cell>
          <cell r="K262" t="str">
            <v>OUS</v>
          </cell>
          <cell r="L262" t="str">
            <v>Simer Bains</v>
          </cell>
          <cell r="M262" t="str">
            <v>Mottok ikke MP-rekv de skulle ha sendt 19/6. Vibeke ba om kopi av MP-rekv som vi mottok 29/6</v>
          </cell>
        </row>
        <row r="263">
          <cell r="C263" t="str">
            <v>IPD0667</v>
          </cell>
          <cell r="D263" t="str">
            <v>MKE</v>
          </cell>
          <cell r="E263" t="str">
            <v>Female</v>
          </cell>
          <cell r="F263" t="str">
            <v>MP23 07048</v>
          </cell>
          <cell r="G263" t="str">
            <v>Tolkning av helgenom</v>
          </cell>
          <cell r="H263" t="str">
            <v>IMPR.I-0014</v>
          </cell>
          <cell r="I263">
            <v>45091</v>
          </cell>
          <cell r="J263">
            <v>45107</v>
          </cell>
          <cell r="K263" t="str">
            <v>Hamar</v>
          </cell>
          <cell r="L263" t="str">
            <v>Hedda von der Lippe Gythfeldt</v>
          </cell>
          <cell r="M263"/>
        </row>
        <row r="264">
          <cell r="C264" t="str">
            <v>IPD0995</v>
          </cell>
          <cell r="D264" t="str">
            <v>MS</v>
          </cell>
          <cell r="E264" t="str">
            <v>Female</v>
          </cell>
          <cell r="F264" t="str">
            <v>MP23 07115</v>
          </cell>
          <cell r="G264" t="str">
            <v>TSO500 HT</v>
          </cell>
          <cell r="H264" t="str">
            <v>IMPR.R-0272</v>
          </cell>
          <cell r="I264">
            <v>45103</v>
          </cell>
          <cell r="J264">
            <v>45110</v>
          </cell>
          <cell r="K264" t="str">
            <v>OUS</v>
          </cell>
          <cell r="L264" t="str">
            <v>Mette Sprauten</v>
          </cell>
          <cell r="M264"/>
        </row>
        <row r="265">
          <cell r="C265" t="str">
            <v>IPD0975</v>
          </cell>
          <cell r="D265" t="str">
            <v>ALAR</v>
          </cell>
          <cell r="E265" t="str">
            <v>Male</v>
          </cell>
          <cell r="F265" t="str">
            <v>MP23 07447</v>
          </cell>
          <cell r="G265" t="str">
            <v>TSO500 HT</v>
          </cell>
          <cell r="H265" t="str">
            <v>IMPR.C-0009</v>
          </cell>
          <cell r="I265">
            <v>45105</v>
          </cell>
          <cell r="J265">
            <v>45119</v>
          </cell>
          <cell r="K265" t="str">
            <v>OUS</v>
          </cell>
          <cell r="L265" t="str">
            <v>Andrea Lenartova</v>
          </cell>
          <cell r="M265" t="str">
            <v>Gjenta på ny biopsi</v>
          </cell>
        </row>
        <row r="266">
          <cell r="C266" t="str">
            <v>IPD0971</v>
          </cell>
          <cell r="D266" t="str">
            <v>OG</v>
          </cell>
          <cell r="E266" t="str">
            <v>Male</v>
          </cell>
          <cell r="F266" t="str">
            <v>MP23 07450</v>
          </cell>
          <cell r="G266" t="str">
            <v>TSO500 HT</v>
          </cell>
          <cell r="H266" t="str">
            <v>IMPR.R-0260</v>
          </cell>
          <cell r="I266">
            <v>45084</v>
          </cell>
          <cell r="J266">
            <v>45090</v>
          </cell>
          <cell r="K266" t="str">
            <v>OUS</v>
          </cell>
          <cell r="L266" t="str">
            <v>Liv Cathrine Heggebø</v>
          </cell>
          <cell r="M266" t="str">
            <v>TSO500 skal gjentas på nytt preparat fra 2023. Har ikke mottatt ny MP rekvisisjon</v>
          </cell>
        </row>
        <row r="267">
          <cell r="C267" t="str">
            <v>IPD0996</v>
          </cell>
          <cell r="D267" t="str">
            <v>ØKI</v>
          </cell>
          <cell r="E267" t="str">
            <v>Male</v>
          </cell>
          <cell r="F267" t="str">
            <v>MP23 07609</v>
          </cell>
          <cell r="G267" t="str">
            <v>TSO500 HT</v>
          </cell>
          <cell r="H267" t="str">
            <v>IMPR.Y-0012</v>
          </cell>
          <cell r="I267">
            <v>45105</v>
          </cell>
          <cell r="J267">
            <v>45126</v>
          </cell>
          <cell r="K267" t="str">
            <v>OUS</v>
          </cell>
          <cell r="L267" t="str">
            <v>Katarina Puco</v>
          </cell>
          <cell r="M267"/>
        </row>
        <row r="268">
          <cell r="C268" t="str">
            <v>IPD0997</v>
          </cell>
          <cell r="D268" t="str">
            <v>HSH</v>
          </cell>
          <cell r="E268" t="str">
            <v>Female</v>
          </cell>
          <cell r="F268" t="str">
            <v>MP23 08201</v>
          </cell>
          <cell r="G268" t="str">
            <v>TSO500 HT</v>
          </cell>
          <cell r="H268" t="str">
            <v>IMPR.U-0090</v>
          </cell>
          <cell r="I268">
            <v>45138</v>
          </cell>
          <cell r="J268">
            <v>45138</v>
          </cell>
          <cell r="K268" t="str">
            <v>OUS</v>
          </cell>
          <cell r="L268" t="str">
            <v>Maria Moksnes Bjaanæs</v>
          </cell>
          <cell r="M268"/>
        </row>
        <row r="269">
          <cell r="C269" t="str">
            <v>IPD0853</v>
          </cell>
          <cell r="D269" t="str">
            <v>KAD</v>
          </cell>
          <cell r="E269" t="str">
            <v>Male</v>
          </cell>
          <cell r="F269" t="str">
            <v>MP23 08227</v>
          </cell>
          <cell r="G269" t="str">
            <v>Helgenom</v>
          </cell>
          <cell r="H269" t="str">
            <v>IMPR.U-0067</v>
          </cell>
          <cell r="I269">
            <v>45126</v>
          </cell>
          <cell r="J269">
            <v>45132</v>
          </cell>
          <cell r="K269" t="str">
            <v>OUS</v>
          </cell>
          <cell r="L269" t="str">
            <v>Geir Olav Hjortland</v>
          </cell>
          <cell r="M269"/>
        </row>
        <row r="270">
          <cell r="C270" t="str">
            <v>IPD0998</v>
          </cell>
          <cell r="D270" t="str">
            <v>ML</v>
          </cell>
          <cell r="E270" t="str">
            <v>Male</v>
          </cell>
          <cell r="F270" t="str">
            <v>MP23 08274</v>
          </cell>
          <cell r="G270" t="str">
            <v>TSO500 HT</v>
          </cell>
          <cell r="H270" t="str">
            <v>IMPR.U-0091</v>
          </cell>
          <cell r="I270">
            <v>45146</v>
          </cell>
          <cell r="J270">
            <v>45147</v>
          </cell>
          <cell r="K270" t="str">
            <v>OUS</v>
          </cell>
          <cell r="L270" t="str">
            <v>Brit Dybdahl</v>
          </cell>
          <cell r="M270"/>
        </row>
        <row r="271">
          <cell r="C271" t="str">
            <v>IPD0999</v>
          </cell>
          <cell r="D271" t="str">
            <v>ES</v>
          </cell>
          <cell r="E271" t="str">
            <v>Male</v>
          </cell>
          <cell r="F271" t="str">
            <v>MP23 08332</v>
          </cell>
          <cell r="G271" t="str">
            <v>TSO500 HT</v>
          </cell>
          <cell r="H271" t="str">
            <v>IMPR.R-0273</v>
          </cell>
          <cell r="I271">
            <v>45120</v>
          </cell>
          <cell r="J271">
            <v>45148</v>
          </cell>
          <cell r="K271" t="str">
            <v>OUS</v>
          </cell>
          <cell r="L271" t="str">
            <v>Hanne Kristin Blakstad</v>
          </cell>
          <cell r="M271"/>
        </row>
        <row r="272">
          <cell r="C272" t="str">
            <v>IPD1000</v>
          </cell>
          <cell r="D272" t="str">
            <v>HTR</v>
          </cell>
          <cell r="E272" t="str">
            <v>Male</v>
          </cell>
          <cell r="F272" t="str">
            <v>MP23 08344</v>
          </cell>
          <cell r="G272" t="str">
            <v>EPIC 850K</v>
          </cell>
          <cell r="H272"/>
          <cell r="I272">
            <v>45145</v>
          </cell>
          <cell r="J272">
            <v>45148</v>
          </cell>
          <cell r="K272" t="str">
            <v>OUS</v>
          </cell>
          <cell r="L272" t="str">
            <v>Pitt Niehusmann</v>
          </cell>
          <cell r="M272"/>
        </row>
        <row r="273">
          <cell r="C273" t="str">
            <v>IPD1001</v>
          </cell>
          <cell r="D273" t="str">
            <v>ESH</v>
          </cell>
          <cell r="E273" t="str">
            <v>Female</v>
          </cell>
          <cell r="F273" t="str">
            <v>MP23 08376</v>
          </cell>
          <cell r="G273" t="str">
            <v>TSO500 HT</v>
          </cell>
          <cell r="H273" t="str">
            <v>IMPR.U-0092</v>
          </cell>
          <cell r="I273">
            <v>45147</v>
          </cell>
          <cell r="J273">
            <v>45149</v>
          </cell>
          <cell r="K273" t="str">
            <v>OUS</v>
          </cell>
          <cell r="L273" t="str">
            <v>Brit Dybdahl</v>
          </cell>
          <cell r="M273"/>
        </row>
        <row r="274">
          <cell r="C274" t="str">
            <v>IPD1002</v>
          </cell>
          <cell r="D274" t="str">
            <v>TRH</v>
          </cell>
          <cell r="E274" t="str">
            <v>Female</v>
          </cell>
          <cell r="F274" t="str">
            <v>MP23 08388</v>
          </cell>
          <cell r="G274" t="str">
            <v>TSO500 HT</v>
          </cell>
          <cell r="H274"/>
          <cell r="I274">
            <v>45148</v>
          </cell>
          <cell r="J274">
            <v>45149</v>
          </cell>
          <cell r="K274" t="str">
            <v>OUS</v>
          </cell>
          <cell r="L274" t="str">
            <v>Pitt Niehusmann</v>
          </cell>
          <cell r="M274" t="str">
            <v>Både TSO500 og DNA-metylering.</v>
          </cell>
        </row>
        <row r="275">
          <cell r="C275" t="str">
            <v>IPD1002</v>
          </cell>
          <cell r="D275" t="str">
            <v>TRH</v>
          </cell>
          <cell r="E275" t="str">
            <v>Female</v>
          </cell>
          <cell r="F275" t="str">
            <v>MP23 08391</v>
          </cell>
          <cell r="G275" t="str">
            <v>EPIC 850K</v>
          </cell>
          <cell r="H275"/>
          <cell r="I275">
            <v>45148</v>
          </cell>
          <cell r="J275">
            <v>45149</v>
          </cell>
          <cell r="K275" t="str">
            <v>OUS</v>
          </cell>
          <cell r="L275" t="str">
            <v>Pitt Niehusmann</v>
          </cell>
          <cell r="M275" t="str">
            <v>Både TSO500 og DNA-metylering.</v>
          </cell>
        </row>
        <row r="276">
          <cell r="C276" t="str">
            <v>IPD0557</v>
          </cell>
          <cell r="D276" t="str">
            <v>KM</v>
          </cell>
          <cell r="E276" t="str">
            <v>Female</v>
          </cell>
          <cell r="F276" t="str">
            <v>MP23 08429</v>
          </cell>
          <cell r="G276" t="str">
            <v>EPIC 850K</v>
          </cell>
          <cell r="H276"/>
          <cell r="I276"/>
          <cell r="J276">
            <v>45152</v>
          </cell>
          <cell r="K276" t="str">
            <v>OUS</v>
          </cell>
          <cell r="L276" t="str">
            <v>Pitt Niehusmann</v>
          </cell>
          <cell r="M276"/>
        </row>
        <row r="277">
          <cell r="C277" t="str">
            <v>IPD1003</v>
          </cell>
          <cell r="D277" t="str">
            <v>ID</v>
          </cell>
          <cell r="E277" t="str">
            <v>Male</v>
          </cell>
          <cell r="F277" t="str">
            <v>MP23 08443</v>
          </cell>
          <cell r="G277" t="str">
            <v>EPIC 850K</v>
          </cell>
          <cell r="H277"/>
          <cell r="I277">
            <v>45152</v>
          </cell>
          <cell r="J277">
            <v>45153</v>
          </cell>
          <cell r="K277" t="str">
            <v>OUS</v>
          </cell>
          <cell r="L277" t="str">
            <v>Pitt Niehusmann</v>
          </cell>
          <cell r="M277"/>
        </row>
        <row r="278">
          <cell r="C278" t="str">
            <v>IPD0791</v>
          </cell>
          <cell r="D278" t="str">
            <v>LKG</v>
          </cell>
          <cell r="E278" t="str">
            <v>Male</v>
          </cell>
          <cell r="F278" t="str">
            <v>MP23 08444</v>
          </cell>
          <cell r="G278" t="str">
            <v>EPIC 850K</v>
          </cell>
          <cell r="H278"/>
          <cell r="I278">
            <v>45152</v>
          </cell>
          <cell r="J278">
            <v>45153</v>
          </cell>
          <cell r="K278" t="str">
            <v>OUS</v>
          </cell>
          <cell r="L278" t="str">
            <v>Pitt Niehusmann</v>
          </cell>
          <cell r="M278"/>
        </row>
        <row r="279">
          <cell r="C279" t="str">
            <v>IPD1004</v>
          </cell>
          <cell r="D279" t="str">
            <v>HTS</v>
          </cell>
          <cell r="E279" t="str">
            <v>Female</v>
          </cell>
          <cell r="F279" t="str">
            <v>MP23 08476</v>
          </cell>
          <cell r="G279" t="str">
            <v>TSO500 HT</v>
          </cell>
          <cell r="H279" t="str">
            <v>IMPR.R-0276</v>
          </cell>
          <cell r="I279">
            <v>45146</v>
          </cell>
          <cell r="J279">
            <v>45153</v>
          </cell>
          <cell r="K279" t="str">
            <v>OUS</v>
          </cell>
          <cell r="L279" t="str">
            <v>Bjørn Odd johnsen</v>
          </cell>
          <cell r="M279"/>
        </row>
        <row r="280">
          <cell r="C280" t="str">
            <v>IPD1005</v>
          </cell>
          <cell r="D280" t="str">
            <v>KE</v>
          </cell>
          <cell r="E280" t="str">
            <v>Female</v>
          </cell>
          <cell r="F280" t="str">
            <v>MP23 08484</v>
          </cell>
          <cell r="G280" t="str">
            <v>TSO500 HT</v>
          </cell>
          <cell r="H280" t="str">
            <v>IMPR.R-0277</v>
          </cell>
          <cell r="I280">
            <v>45152</v>
          </cell>
          <cell r="J280">
            <v>45153</v>
          </cell>
          <cell r="K280" t="str">
            <v>OUS</v>
          </cell>
          <cell r="L280" t="str">
            <v>Katharina Bischof</v>
          </cell>
          <cell r="M280"/>
        </row>
        <row r="281">
          <cell r="C281" t="str">
            <v>IPD1006</v>
          </cell>
          <cell r="D281" t="str">
            <v>JO</v>
          </cell>
          <cell r="E281" t="str">
            <v>Male</v>
          </cell>
          <cell r="F281" t="str">
            <v>MP23 08487</v>
          </cell>
          <cell r="G281" t="str">
            <v>EPIC 850K</v>
          </cell>
          <cell r="H281"/>
          <cell r="I281">
            <v>45153</v>
          </cell>
          <cell r="J281">
            <v>45153</v>
          </cell>
          <cell r="K281" t="str">
            <v>OUS</v>
          </cell>
          <cell r="L281" t="str">
            <v>Pitt Niehusmann</v>
          </cell>
          <cell r="M281"/>
        </row>
        <row r="282">
          <cell r="C282" t="str">
            <v>IPD1000</v>
          </cell>
          <cell r="D282" t="str">
            <v>HTR</v>
          </cell>
          <cell r="E282" t="str">
            <v>Male</v>
          </cell>
          <cell r="F282" t="str">
            <v>MP23 08527</v>
          </cell>
          <cell r="G282" t="str">
            <v>TSO500 HT</v>
          </cell>
          <cell r="H282"/>
          <cell r="I282"/>
          <cell r="J282">
            <v>45154</v>
          </cell>
          <cell r="K282" t="str">
            <v>OUS</v>
          </cell>
          <cell r="L282" t="str">
            <v>Pitt Niehusmann</v>
          </cell>
          <cell r="M282"/>
        </row>
        <row r="283">
          <cell r="C283" t="str">
            <v>IPD1007</v>
          </cell>
          <cell r="D283" t="str">
            <v>ET</v>
          </cell>
          <cell r="E283" t="str">
            <v>Female</v>
          </cell>
          <cell r="F283" t="str">
            <v>MP23 08568</v>
          </cell>
          <cell r="G283" t="str">
            <v>TSO500 HT</v>
          </cell>
          <cell r="H283" t="str">
            <v>IMPR.R-0274</v>
          </cell>
          <cell r="I283">
            <v>45140</v>
          </cell>
          <cell r="J283">
            <v>45155</v>
          </cell>
          <cell r="K283" t="str">
            <v>OUS</v>
          </cell>
          <cell r="L283" t="str">
            <v>Kjetil Boye</v>
          </cell>
          <cell r="M283"/>
        </row>
        <row r="284">
          <cell r="C284" t="str">
            <v>IPD1008</v>
          </cell>
          <cell r="D284"/>
          <cell r="E284" t="str">
            <v/>
          </cell>
          <cell r="F284"/>
          <cell r="G284"/>
          <cell r="H284"/>
          <cell r="I284"/>
          <cell r="J284"/>
          <cell r="K284"/>
          <cell r="L284"/>
          <cell r="M284" t="str">
            <v xml:space="preserve">Ikke bruk dette IPD nummeret. IPD slettet da pasient hadde tidligere IPD. </v>
          </cell>
        </row>
        <row r="285">
          <cell r="C285" t="str">
            <v>IPD1009</v>
          </cell>
          <cell r="D285" t="str">
            <v>BS</v>
          </cell>
          <cell r="E285" t="str">
            <v>Female</v>
          </cell>
          <cell r="F285" t="str">
            <v>MP23 08712</v>
          </cell>
          <cell r="G285" t="str">
            <v>TSO500 HT</v>
          </cell>
          <cell r="H285" t="str">
            <v>IMPR.R-0280</v>
          </cell>
          <cell r="I285">
            <v>45159</v>
          </cell>
          <cell r="J285">
            <v>45160</v>
          </cell>
          <cell r="K285" t="str">
            <v>OUS</v>
          </cell>
          <cell r="L285" t="str">
            <v xml:space="preserve">Kristina Yvonne Lindemann </v>
          </cell>
          <cell r="M285"/>
        </row>
        <row r="286">
          <cell r="C286" t="str">
            <v>IPD1010</v>
          </cell>
          <cell r="D286" t="str">
            <v>TK</v>
          </cell>
          <cell r="E286" t="str">
            <v>Male</v>
          </cell>
          <cell r="F286" t="str">
            <v>MP23 08714</v>
          </cell>
          <cell r="G286" t="str">
            <v>TSO500 HT</v>
          </cell>
          <cell r="H286" t="str">
            <v>IMPR.R-0275</v>
          </cell>
          <cell r="I286">
            <v>45118</v>
          </cell>
          <cell r="J286">
            <v>45160</v>
          </cell>
          <cell r="K286" t="str">
            <v>OUS</v>
          </cell>
          <cell r="L286" t="str">
            <v>Wolfgang Lilleby</v>
          </cell>
          <cell r="M286"/>
        </row>
        <row r="287">
          <cell r="C287" t="str">
            <v>IPD1011</v>
          </cell>
          <cell r="D287" t="str">
            <v>KO</v>
          </cell>
          <cell r="E287" t="str">
            <v>Female</v>
          </cell>
          <cell r="F287" t="str">
            <v>MP23 08717</v>
          </cell>
          <cell r="G287" t="str">
            <v>TSO500 HT</v>
          </cell>
          <cell r="H287" t="str">
            <v>IMPR.R-0281</v>
          </cell>
          <cell r="I287">
            <v>45159</v>
          </cell>
          <cell r="J287">
            <v>45160</v>
          </cell>
          <cell r="K287" t="str">
            <v>OUS</v>
          </cell>
          <cell r="L287" t="str">
            <v xml:space="preserve">Kristina Yvonne Lindemann </v>
          </cell>
          <cell r="M287" t="str">
            <v>Pasient registrert som KL i pasienter inkludert i IMPRESS.</v>
          </cell>
        </row>
        <row r="288">
          <cell r="C288" t="str">
            <v>IPD1012</v>
          </cell>
          <cell r="D288" t="str">
            <v>VWT</v>
          </cell>
          <cell r="E288" t="str">
            <v>Female</v>
          </cell>
          <cell r="F288" t="str">
            <v>MP23 08718</v>
          </cell>
          <cell r="G288" t="str">
            <v>TSO500 HT</v>
          </cell>
          <cell r="H288" t="str">
            <v>IMPR.U-0093</v>
          </cell>
          <cell r="I288">
            <v>45155</v>
          </cell>
          <cell r="J288">
            <v>45160</v>
          </cell>
          <cell r="K288" t="str">
            <v>OUS</v>
          </cell>
          <cell r="L288" t="str">
            <v>Rebekka Marie Knoph Hagen</v>
          </cell>
          <cell r="M288"/>
        </row>
        <row r="289">
          <cell r="C289" t="str">
            <v>IPD1013</v>
          </cell>
          <cell r="D289"/>
          <cell r="E289" t="str">
            <v/>
          </cell>
          <cell r="F289"/>
          <cell r="G289"/>
          <cell r="H289"/>
          <cell r="I289"/>
          <cell r="J289"/>
          <cell r="K289"/>
          <cell r="L289"/>
          <cell r="M289" t="str">
            <v>Ikke bruk dette IPD nummeret. IPD feilaktig opprettet da pasient tilhører annet sykehus.</v>
          </cell>
        </row>
        <row r="290">
          <cell r="C290" t="str">
            <v>IPD1014</v>
          </cell>
          <cell r="D290" t="str">
            <v>HS</v>
          </cell>
          <cell r="E290" t="str">
            <v>Male</v>
          </cell>
          <cell r="F290" t="str">
            <v>MP23 08759</v>
          </cell>
          <cell r="G290" t="str">
            <v>TSO500 HT</v>
          </cell>
          <cell r="H290" t="str">
            <v>IMPR.U-0094</v>
          </cell>
          <cell r="I290">
            <v>45160</v>
          </cell>
          <cell r="J290">
            <v>45160</v>
          </cell>
          <cell r="K290" t="str">
            <v>OUS</v>
          </cell>
          <cell r="L290" t="str">
            <v>Mari Fjørtoft Ystgaard</v>
          </cell>
          <cell r="M290"/>
        </row>
        <row r="291">
          <cell r="C291" t="str">
            <v>IPD1015</v>
          </cell>
          <cell r="D291" t="str">
            <v>AS</v>
          </cell>
          <cell r="E291" t="str">
            <v>Female</v>
          </cell>
          <cell r="F291" t="str">
            <v>MP23 08762</v>
          </cell>
          <cell r="G291" t="str">
            <v>TSO500 HT</v>
          </cell>
          <cell r="H291" t="str">
            <v>IMPR.R-0282</v>
          </cell>
          <cell r="I291">
            <v>45159</v>
          </cell>
          <cell r="J291">
            <v>45160</v>
          </cell>
          <cell r="K291" t="str">
            <v>OUS</v>
          </cell>
          <cell r="L291" t="str">
            <v xml:space="preserve">Kristina Yvonne Lindemann </v>
          </cell>
          <cell r="M291"/>
        </row>
        <row r="292">
          <cell r="C292" t="str">
            <v>IPD1016</v>
          </cell>
          <cell r="D292"/>
          <cell r="E292" t="str">
            <v/>
          </cell>
          <cell r="F292"/>
          <cell r="G292"/>
          <cell r="H292"/>
          <cell r="I292"/>
          <cell r="J292"/>
          <cell r="K292"/>
          <cell r="L292"/>
          <cell r="M292" t="str">
            <v>Ikke bruk dette IPD nummeret. IPD feilaktig opprettet da pasient tilhører annet sykehus.</v>
          </cell>
        </row>
        <row r="293">
          <cell r="C293" t="str">
            <v>IPD1017</v>
          </cell>
          <cell r="D293" t="str">
            <v>MST</v>
          </cell>
          <cell r="E293" t="str">
            <v>Male</v>
          </cell>
          <cell r="F293" t="str">
            <v>MP23 08770</v>
          </cell>
          <cell r="G293" t="str">
            <v>TSO500 HT</v>
          </cell>
          <cell r="H293" t="str">
            <v>IMPR.R-0279</v>
          </cell>
          <cell r="I293">
            <v>45153</v>
          </cell>
          <cell r="J293">
            <v>45160</v>
          </cell>
          <cell r="K293" t="str">
            <v>OUS</v>
          </cell>
          <cell r="L293" t="str">
            <v>Liv Cathrine Heggebø</v>
          </cell>
          <cell r="M293"/>
        </row>
        <row r="294">
          <cell r="C294" t="str">
            <v>IPD0969</v>
          </cell>
          <cell r="D294" t="str">
            <v>PH</v>
          </cell>
          <cell r="E294" t="str">
            <v>Male</v>
          </cell>
          <cell r="F294" t="str">
            <v>MP23 06261</v>
          </cell>
          <cell r="G294" t="str">
            <v>TSO500 HT</v>
          </cell>
          <cell r="H294" t="str">
            <v>IMPR.R-0262</v>
          </cell>
          <cell r="I294">
            <v>45146</v>
          </cell>
          <cell r="J294">
            <v>45160</v>
          </cell>
          <cell r="K294" t="str">
            <v>OUS</v>
          </cell>
          <cell r="L294" t="str">
            <v>Bjørn Odd johnsen</v>
          </cell>
          <cell r="M294"/>
        </row>
        <row r="295">
          <cell r="C295" t="str">
            <v>IPD1018</v>
          </cell>
          <cell r="D295" t="str">
            <v>MMA</v>
          </cell>
          <cell r="E295" t="str">
            <v>Male</v>
          </cell>
          <cell r="F295" t="str">
            <v>MP23 08877</v>
          </cell>
          <cell r="G295" t="str">
            <v>TSO500 HT</v>
          </cell>
          <cell r="H295"/>
          <cell r="I295">
            <v>45161</v>
          </cell>
          <cell r="J295">
            <v>45162</v>
          </cell>
          <cell r="K295" t="str">
            <v>OUS</v>
          </cell>
          <cell r="L295" t="str">
            <v>Pitt Niehusmann</v>
          </cell>
          <cell r="M295"/>
        </row>
        <row r="296">
          <cell r="C296" t="str">
            <v>IPD1018</v>
          </cell>
          <cell r="D296" t="str">
            <v>MMA</v>
          </cell>
          <cell r="E296" t="str">
            <v>Male</v>
          </cell>
          <cell r="F296" t="str">
            <v>MP23 08878</v>
          </cell>
          <cell r="G296" t="str">
            <v>EPIC 850K</v>
          </cell>
          <cell r="H296"/>
          <cell r="I296">
            <v>45161</v>
          </cell>
          <cell r="J296">
            <v>45162</v>
          </cell>
          <cell r="K296" t="str">
            <v>OUS</v>
          </cell>
          <cell r="L296" t="str">
            <v>Pitt Niehusmann</v>
          </cell>
          <cell r="M296"/>
        </row>
        <row r="297">
          <cell r="C297" t="str">
            <v>IPD1019</v>
          </cell>
          <cell r="D297" t="str">
            <v>NA</v>
          </cell>
          <cell r="E297" t="str">
            <v>Female</v>
          </cell>
          <cell r="F297" t="str">
            <v>MP23 08898</v>
          </cell>
          <cell r="G297" t="str">
            <v>TSO500 HT</v>
          </cell>
          <cell r="H297" t="str">
            <v>IMPR.U-0096</v>
          </cell>
          <cell r="I297">
            <v>45161</v>
          </cell>
          <cell r="J297">
            <v>45162</v>
          </cell>
          <cell r="K297" t="str">
            <v>OUS</v>
          </cell>
          <cell r="L297" t="str">
            <v>Brit Dybdahl</v>
          </cell>
          <cell r="M297"/>
        </row>
        <row r="298">
          <cell r="C298" t="str">
            <v>IPD1020</v>
          </cell>
          <cell r="D298" t="str">
            <v>AMHR</v>
          </cell>
          <cell r="E298" t="str">
            <v>Female</v>
          </cell>
          <cell r="F298" t="str">
            <v>MP23 08903</v>
          </cell>
          <cell r="G298" t="str">
            <v>TSO500 HT</v>
          </cell>
          <cell r="H298" t="str">
            <v>IMPR.R-0283</v>
          </cell>
          <cell r="I298">
            <v>45162</v>
          </cell>
          <cell r="J298">
            <v>45162</v>
          </cell>
          <cell r="K298" t="str">
            <v>OUS</v>
          </cell>
          <cell r="L298" t="str">
            <v>Alda Birgisdottir</v>
          </cell>
          <cell r="M298"/>
        </row>
        <row r="299">
          <cell r="C299" t="str">
            <v>IPD1021</v>
          </cell>
          <cell r="D299" t="str">
            <v>LK</v>
          </cell>
          <cell r="E299" t="str">
            <v>Female</v>
          </cell>
          <cell r="F299" t="str">
            <v>MP23 08918</v>
          </cell>
          <cell r="G299" t="str">
            <v>TSO500 HT</v>
          </cell>
          <cell r="H299" t="str">
            <v>IMPR.R-0284</v>
          </cell>
          <cell r="I299">
            <v>45162</v>
          </cell>
          <cell r="J299">
            <v>45162</v>
          </cell>
          <cell r="K299" t="str">
            <v>OUS</v>
          </cell>
          <cell r="L299" t="str">
            <v>Alda Birgisdottir</v>
          </cell>
          <cell r="M299"/>
        </row>
        <row r="300">
          <cell r="C300" t="str">
            <v>IPD1022</v>
          </cell>
          <cell r="D300" t="str">
            <v>KCO</v>
          </cell>
          <cell r="E300" t="str">
            <v>Male</v>
          </cell>
          <cell r="F300" t="str">
            <v>MP23 08931</v>
          </cell>
          <cell r="G300" t="str">
            <v>TSO500 HT</v>
          </cell>
          <cell r="H300" t="str">
            <v>IMPR.T-0021</v>
          </cell>
          <cell r="I300">
            <v>45161</v>
          </cell>
          <cell r="J300">
            <v>45162</v>
          </cell>
          <cell r="K300" t="str">
            <v>Tønsberg</v>
          </cell>
          <cell r="L300" t="str">
            <v>Eva Ness</v>
          </cell>
          <cell r="M300"/>
        </row>
        <row r="301">
          <cell r="C301" t="str">
            <v>IPD1023</v>
          </cell>
          <cell r="D301" t="str">
            <v>LTT</v>
          </cell>
          <cell r="E301" t="str">
            <v>Female</v>
          </cell>
          <cell r="F301" t="str">
            <v>MP23 08934</v>
          </cell>
          <cell r="G301" t="str">
            <v>TSO500 HT</v>
          </cell>
          <cell r="H301" t="str">
            <v>IMPR.U-0095</v>
          </cell>
          <cell r="I301">
            <v>45160</v>
          </cell>
          <cell r="J301">
            <v>45163</v>
          </cell>
          <cell r="K301" t="str">
            <v>OUS</v>
          </cell>
          <cell r="L301" t="str">
            <v>Kristin Valborg Reinertsen</v>
          </cell>
          <cell r="M301"/>
        </row>
        <row r="302">
          <cell r="C302" t="str">
            <v>IPD1024</v>
          </cell>
          <cell r="D302" t="str">
            <v>PKH</v>
          </cell>
          <cell r="E302" t="str">
            <v>Male</v>
          </cell>
          <cell r="F302" t="str">
            <v>MP23 08935</v>
          </cell>
          <cell r="G302" t="str">
            <v>TSO500 HT</v>
          </cell>
          <cell r="H302" t="str">
            <v>IMPR.C-0010</v>
          </cell>
          <cell r="I302">
            <v>45162</v>
          </cell>
          <cell r="J302">
            <v>45163</v>
          </cell>
          <cell r="K302" t="str">
            <v>OUS</v>
          </cell>
          <cell r="L302" t="str">
            <v>Jakob Nordberg Nørgaard</v>
          </cell>
          <cell r="M302"/>
        </row>
        <row r="303">
          <cell r="C303" t="str">
            <v>IPD0394</v>
          </cell>
          <cell r="D303" t="str">
            <v>RPE</v>
          </cell>
          <cell r="E303" t="str">
            <v>Male</v>
          </cell>
          <cell r="F303" t="str">
            <v>MP23 08936</v>
          </cell>
          <cell r="G303" t="str">
            <v>Tolkning av helgenom</v>
          </cell>
          <cell r="H303" t="str">
            <v>IMPR.H-0054</v>
          </cell>
          <cell r="I303">
            <v>45160</v>
          </cell>
          <cell r="J303">
            <v>45161</v>
          </cell>
          <cell r="K303" t="str">
            <v>HUS</v>
          </cell>
          <cell r="L303" t="str">
            <v>Unn Hege Lillrøren</v>
          </cell>
          <cell r="M303"/>
        </row>
        <row r="304">
          <cell r="C304" t="str">
            <v>IPD1025</v>
          </cell>
          <cell r="D304" t="str">
            <v>AG</v>
          </cell>
          <cell r="E304" t="str">
            <v>Male</v>
          </cell>
          <cell r="F304" t="str">
            <v>MP23 08969</v>
          </cell>
          <cell r="G304" t="str">
            <v>TSO500 HT</v>
          </cell>
          <cell r="H304" t="str">
            <v>IMPR.U-0097</v>
          </cell>
          <cell r="I304">
            <v>45162</v>
          </cell>
          <cell r="J304">
            <v>45163</v>
          </cell>
          <cell r="K304" t="str">
            <v>OUS</v>
          </cell>
          <cell r="L304" t="str">
            <v>Ghazwan Ahmed Dhi Al-Haidari</v>
          </cell>
          <cell r="M304"/>
        </row>
        <row r="305">
          <cell r="C305" t="str">
            <v>IPD1026</v>
          </cell>
          <cell r="D305" t="str">
            <v>AMM</v>
          </cell>
          <cell r="E305" t="str">
            <v>Female</v>
          </cell>
          <cell r="F305" t="str">
            <v>MP23 08970</v>
          </cell>
          <cell r="G305" t="str">
            <v>TSO500 HT</v>
          </cell>
          <cell r="H305" t="str">
            <v>IMPR.G-0022</v>
          </cell>
          <cell r="I305">
            <v>45156</v>
          </cell>
          <cell r="J305">
            <v>45163</v>
          </cell>
          <cell r="K305" t="str">
            <v>Gjøvik</v>
          </cell>
          <cell r="L305" t="str">
            <v>Daniel Heinrich</v>
          </cell>
          <cell r="M305" t="str">
            <v>MORS</v>
          </cell>
        </row>
        <row r="306">
          <cell r="C306" t="str">
            <v>IPD1027</v>
          </cell>
          <cell r="D306" t="str">
            <v>THH</v>
          </cell>
          <cell r="E306" t="str">
            <v>Female</v>
          </cell>
          <cell r="F306" t="str">
            <v>MP23 09000</v>
          </cell>
          <cell r="G306" t="str">
            <v>TSO500 HT</v>
          </cell>
          <cell r="H306" t="str">
            <v>IMPR.R-0286</v>
          </cell>
          <cell r="I306">
            <v>45166</v>
          </cell>
          <cell r="J306">
            <v>45166</v>
          </cell>
          <cell r="K306" t="str">
            <v>OUS</v>
          </cell>
          <cell r="L306" t="str">
            <v xml:space="preserve">Kristina Yvonne Lindemann </v>
          </cell>
          <cell r="M306"/>
        </row>
        <row r="307">
          <cell r="C307" t="str">
            <v>IPD1028</v>
          </cell>
          <cell r="D307" t="str">
            <v>HHB</v>
          </cell>
          <cell r="E307" t="str">
            <v>Male</v>
          </cell>
          <cell r="F307" t="str">
            <v>MP23 09001</v>
          </cell>
          <cell r="G307" t="str">
            <v>TSO500 HT</v>
          </cell>
          <cell r="H307" t="str">
            <v>IMPR.R-0278</v>
          </cell>
          <cell r="I307">
            <v>45153</v>
          </cell>
          <cell r="J307">
            <v>45166</v>
          </cell>
          <cell r="K307" t="str">
            <v>OUS</v>
          </cell>
          <cell r="L307" t="str">
            <v>Hanne Blakstad</v>
          </cell>
          <cell r="M307"/>
        </row>
        <row r="308">
          <cell r="C308" t="str">
            <v>IPD1029</v>
          </cell>
          <cell r="D308" t="str">
            <v>AST</v>
          </cell>
          <cell r="E308" t="str">
            <v>Female</v>
          </cell>
          <cell r="F308" t="str">
            <v>MP23 09004</v>
          </cell>
          <cell r="G308" t="str">
            <v>EPIC 850K</v>
          </cell>
          <cell r="H308"/>
          <cell r="I308">
            <v>45166</v>
          </cell>
          <cell r="J308">
            <v>45166</v>
          </cell>
          <cell r="K308" t="str">
            <v>OUS</v>
          </cell>
          <cell r="L308" t="str">
            <v>Pitt Niehusmann</v>
          </cell>
          <cell r="M308"/>
        </row>
        <row r="309">
          <cell r="C309" t="str">
            <v>IPD1029</v>
          </cell>
          <cell r="D309" t="str">
            <v>AST</v>
          </cell>
          <cell r="E309" t="str">
            <v>Female</v>
          </cell>
          <cell r="F309" t="str">
            <v>MP23 09003</v>
          </cell>
          <cell r="G309" t="str">
            <v>TSO500 HT</v>
          </cell>
          <cell r="H309"/>
          <cell r="I309">
            <v>45166</v>
          </cell>
          <cell r="J309">
            <v>45166</v>
          </cell>
          <cell r="K309" t="str">
            <v>OUS</v>
          </cell>
          <cell r="L309" t="str">
            <v>Pitt Niehusmann</v>
          </cell>
          <cell r="M309"/>
        </row>
        <row r="310">
          <cell r="C310" t="str">
            <v>IPD1030</v>
          </cell>
          <cell r="D310" t="str">
            <v>TK</v>
          </cell>
          <cell r="E310" t="str">
            <v>Female</v>
          </cell>
          <cell r="F310" t="str">
            <v>MP23 09036</v>
          </cell>
          <cell r="G310" t="str">
            <v>FM Liqiud</v>
          </cell>
          <cell r="H310" t="str">
            <v>IMPR.T-0022</v>
          </cell>
          <cell r="I310">
            <v>45161</v>
          </cell>
          <cell r="J310">
            <v>45166</v>
          </cell>
          <cell r="K310" t="str">
            <v>Tønsberg</v>
          </cell>
          <cell r="L310" t="str">
            <v>Kristian Jenssen</v>
          </cell>
          <cell r="M310"/>
        </row>
        <row r="311">
          <cell r="C311" t="str">
            <v>IPD1031</v>
          </cell>
          <cell r="D311" t="str">
            <v>ILRT</v>
          </cell>
          <cell r="E311" t="str">
            <v>Female</v>
          </cell>
          <cell r="F311" t="str">
            <v>MP23 09105</v>
          </cell>
          <cell r="G311" t="str">
            <v>TSO500 HT</v>
          </cell>
          <cell r="H311" t="str">
            <v>IMPR.R-0285</v>
          </cell>
          <cell r="I311">
            <v>45161</v>
          </cell>
          <cell r="J311">
            <v>45168</v>
          </cell>
          <cell r="K311" t="str">
            <v>OUS</v>
          </cell>
          <cell r="L311" t="str">
            <v>Alexander Fosså</v>
          </cell>
          <cell r="M311"/>
        </row>
        <row r="312">
          <cell r="C312" t="str">
            <v>IPD1032</v>
          </cell>
          <cell r="D312" t="str">
            <v>BRJ</v>
          </cell>
          <cell r="E312" t="str">
            <v>Male</v>
          </cell>
          <cell r="F312" t="str">
            <v>MP23 09134</v>
          </cell>
          <cell r="G312" t="str">
            <v>TSO500 HT</v>
          </cell>
          <cell r="H312" t="str">
            <v>IMPR.R-0287</v>
          </cell>
          <cell r="I312">
            <v>45166</v>
          </cell>
          <cell r="J312">
            <v>45168</v>
          </cell>
          <cell r="K312" t="str">
            <v>OUS</v>
          </cell>
          <cell r="L312" t="str">
            <v>Julie Spradbrow Bastiansen</v>
          </cell>
          <cell r="M312"/>
        </row>
        <row r="313">
          <cell r="C313" t="str">
            <v>IPD1033</v>
          </cell>
          <cell r="D313" t="str">
            <v>MB</v>
          </cell>
          <cell r="E313" t="str">
            <v>Female</v>
          </cell>
          <cell r="F313" t="str">
            <v>MP23 09165</v>
          </cell>
          <cell r="G313" t="str">
            <v>TSO500 HT</v>
          </cell>
          <cell r="H313"/>
          <cell r="I313">
            <v>45168</v>
          </cell>
          <cell r="J313">
            <v>45169</v>
          </cell>
          <cell r="K313" t="str">
            <v>OUS</v>
          </cell>
          <cell r="L313" t="str">
            <v>Pitt Niehusmann</v>
          </cell>
          <cell r="M313"/>
        </row>
        <row r="314">
          <cell r="C314" t="str">
            <v>IPD1034</v>
          </cell>
          <cell r="D314" t="str">
            <v>OH</v>
          </cell>
          <cell r="E314" t="str">
            <v>Female</v>
          </cell>
          <cell r="F314" t="str">
            <v>MP23 09199</v>
          </cell>
          <cell r="G314" t="str">
            <v>TSO500 HT</v>
          </cell>
          <cell r="H314"/>
          <cell r="I314"/>
          <cell r="J314"/>
          <cell r="K314" t="str">
            <v>OUS</v>
          </cell>
          <cell r="L314" t="str">
            <v>Marius Lund -Iversen</v>
          </cell>
          <cell r="M314"/>
        </row>
        <row r="315">
          <cell r="C315" t="str">
            <v>IPD1035</v>
          </cell>
          <cell r="D315" t="str">
            <v>MT</v>
          </cell>
          <cell r="E315" t="str">
            <v>Female</v>
          </cell>
          <cell r="F315" t="str">
            <v>MP23 09230</v>
          </cell>
          <cell r="G315" t="str">
            <v>TSO500 HT</v>
          </cell>
          <cell r="H315" t="str">
            <v>IMPR.R-0288</v>
          </cell>
          <cell r="I315">
            <v>45169</v>
          </cell>
          <cell r="J315">
            <v>45170</v>
          </cell>
          <cell r="K315" t="str">
            <v>OUS</v>
          </cell>
          <cell r="L315" t="str">
            <v>Mari Bunkholt Elstrand</v>
          </cell>
          <cell r="M315"/>
        </row>
        <row r="316">
          <cell r="C316" t="str">
            <v>IPD1036</v>
          </cell>
          <cell r="D316" t="str">
            <v>AKP</v>
          </cell>
          <cell r="E316" t="str">
            <v>Female</v>
          </cell>
          <cell r="F316" t="str">
            <v>MP23 09235</v>
          </cell>
          <cell r="G316" t="str">
            <v>TSO500 HT</v>
          </cell>
          <cell r="H316" t="str">
            <v>IMPR.R-0289</v>
          </cell>
          <cell r="I316">
            <v>45169</v>
          </cell>
          <cell r="J316">
            <v>45170</v>
          </cell>
          <cell r="K316" t="str">
            <v>OUS</v>
          </cell>
          <cell r="L316" t="str">
            <v>Mari Bunkholt Elstrand</v>
          </cell>
          <cell r="M316"/>
        </row>
        <row r="317">
          <cell r="C317" t="str">
            <v>IPD1037</v>
          </cell>
          <cell r="D317" t="str">
            <v>KBG</v>
          </cell>
          <cell r="E317" t="str">
            <v>Female</v>
          </cell>
          <cell r="F317" t="str">
            <v>MP23 09238</v>
          </cell>
          <cell r="G317" t="str">
            <v>TSO500 HT</v>
          </cell>
          <cell r="H317" t="str">
            <v>IMPR.Y-0013</v>
          </cell>
          <cell r="I317">
            <v>45159</v>
          </cell>
          <cell r="J317">
            <v>45170</v>
          </cell>
          <cell r="K317" t="str">
            <v>OUS</v>
          </cell>
          <cell r="L317" t="str">
            <v>Jan Øyvind Kvaløy</v>
          </cell>
          <cell r="M317"/>
        </row>
        <row r="318">
          <cell r="C318" t="str">
            <v>IPD1038</v>
          </cell>
          <cell r="D318" t="str">
            <v>BB</v>
          </cell>
          <cell r="E318" t="str">
            <v>Female</v>
          </cell>
          <cell r="F318" t="str">
            <v>MP23 09243</v>
          </cell>
          <cell r="G318" t="str">
            <v>TSO500 HT</v>
          </cell>
          <cell r="H318" t="str">
            <v>IMPR.R-0290</v>
          </cell>
          <cell r="I318">
            <v>45169</v>
          </cell>
          <cell r="J318">
            <v>45170</v>
          </cell>
          <cell r="K318" t="str">
            <v>OUS</v>
          </cell>
          <cell r="L318" t="str">
            <v>Håvard Torvik Gotaas</v>
          </cell>
          <cell r="M318"/>
        </row>
        <row r="319">
          <cell r="C319" t="str">
            <v>IPD1039</v>
          </cell>
          <cell r="D319" t="str">
            <v>HA</v>
          </cell>
          <cell r="E319" t="str">
            <v>Male</v>
          </cell>
          <cell r="F319" t="str">
            <v>MP23 09244</v>
          </cell>
          <cell r="G319" t="str">
            <v>TSO500 HT</v>
          </cell>
          <cell r="H319" t="str">
            <v>IMPR.Q-0024</v>
          </cell>
          <cell r="I319">
            <v>45168</v>
          </cell>
          <cell r="J319">
            <v>45170</v>
          </cell>
          <cell r="K319" t="str">
            <v>OUS</v>
          </cell>
          <cell r="L319" t="str">
            <v>Øyvind Krohn Tennøe</v>
          </cell>
          <cell r="M319"/>
        </row>
        <row r="320">
          <cell r="C320" t="str">
            <v>IPD1040</v>
          </cell>
          <cell r="D320" t="str">
            <v>GJJ</v>
          </cell>
          <cell r="E320" t="str">
            <v>Male</v>
          </cell>
          <cell r="F320" t="str">
            <v>MP23 09356</v>
          </cell>
          <cell r="G320" t="str">
            <v>TSO500 HT</v>
          </cell>
          <cell r="H320" t="str">
            <v>IMPR.U-0098</v>
          </cell>
          <cell r="I320">
            <v>45170</v>
          </cell>
          <cell r="J320">
            <v>45174</v>
          </cell>
          <cell r="K320" t="str">
            <v>OUS</v>
          </cell>
          <cell r="L320" t="str">
            <v>Brit Dybdahl</v>
          </cell>
          <cell r="M320"/>
        </row>
        <row r="321">
          <cell r="C321" t="str">
            <v>IPD1041</v>
          </cell>
          <cell r="D321" t="str">
            <v>PN</v>
          </cell>
          <cell r="E321" t="str">
            <v>Male</v>
          </cell>
          <cell r="F321" t="str">
            <v>MP23 09361</v>
          </cell>
          <cell r="G321" t="str">
            <v>TSO500 HT</v>
          </cell>
          <cell r="H321" t="str">
            <v>IMPR.U-0099</v>
          </cell>
          <cell r="I321">
            <v>45174</v>
          </cell>
          <cell r="J321">
            <v>45174</v>
          </cell>
          <cell r="K321" t="str">
            <v>OUS</v>
          </cell>
          <cell r="L321" t="str">
            <v>Ghazwan Ahmed Dhi Al-Haidari</v>
          </cell>
          <cell r="M321"/>
        </row>
        <row r="322">
          <cell r="C322" t="str">
            <v>IPD1042</v>
          </cell>
          <cell r="D322" t="str">
            <v>JKJ</v>
          </cell>
          <cell r="E322" t="str">
            <v>Male</v>
          </cell>
          <cell r="F322" t="str">
            <v>MP23 09436</v>
          </cell>
          <cell r="G322" t="str">
            <v>TSO500 HT</v>
          </cell>
          <cell r="H322"/>
          <cell r="I322">
            <v>45174</v>
          </cell>
          <cell r="J322">
            <v>45175</v>
          </cell>
          <cell r="K322" t="str">
            <v>OUS</v>
          </cell>
          <cell r="L322" t="str">
            <v>Pitt Niehusmann</v>
          </cell>
          <cell r="M322"/>
        </row>
        <row r="323">
          <cell r="C323" t="str">
            <v>IPD1042</v>
          </cell>
          <cell r="D323" t="str">
            <v>JKJ</v>
          </cell>
          <cell r="E323" t="str">
            <v>Male</v>
          </cell>
          <cell r="F323" t="str">
            <v>MP23 09437</v>
          </cell>
          <cell r="G323" t="str">
            <v>EPIC 850K</v>
          </cell>
          <cell r="H323"/>
          <cell r="I323">
            <v>45174</v>
          </cell>
          <cell r="J323">
            <v>45175</v>
          </cell>
          <cell r="K323" t="str">
            <v>OUS</v>
          </cell>
          <cell r="L323" t="str">
            <v>Pitt Niehusmann</v>
          </cell>
          <cell r="M323"/>
        </row>
        <row r="324">
          <cell r="C324" t="str">
            <v>IPD1043</v>
          </cell>
          <cell r="D324" t="str">
            <v>GHH</v>
          </cell>
          <cell r="E324" t="str">
            <v>Male</v>
          </cell>
          <cell r="F324" t="str">
            <v>MP23 09567</v>
          </cell>
          <cell r="G324" t="str">
            <v>TSO500 HT</v>
          </cell>
          <cell r="H324" t="str">
            <v>IMPR.R-0291</v>
          </cell>
          <cell r="I324">
            <v>45163</v>
          </cell>
          <cell r="J324">
            <v>45177</v>
          </cell>
          <cell r="K324" t="str">
            <v>OUS</v>
          </cell>
          <cell r="L324" t="str">
            <v>Sigrun Dahl</v>
          </cell>
          <cell r="M324"/>
        </row>
        <row r="325">
          <cell r="C325" t="str">
            <v>IPD1044</v>
          </cell>
          <cell r="D325" t="str">
            <v>SC</v>
          </cell>
          <cell r="E325" t="str">
            <v>Female</v>
          </cell>
          <cell r="F325" t="str">
            <v>MP23 09574</v>
          </cell>
          <cell r="G325" t="str">
            <v>TSO500 HT</v>
          </cell>
          <cell r="H325" t="str">
            <v>IMPR.Y-0014</v>
          </cell>
          <cell r="I325">
            <v>45173</v>
          </cell>
          <cell r="J325">
            <v>45177</v>
          </cell>
          <cell r="K325" t="str">
            <v>Lovisenberg</v>
          </cell>
          <cell r="L325" t="str">
            <v>Katarina Puco</v>
          </cell>
          <cell r="M325"/>
        </row>
        <row r="326">
          <cell r="C326" t="str">
            <v>IPD1045</v>
          </cell>
          <cell r="D326" t="str">
            <v>HS</v>
          </cell>
          <cell r="E326" t="str">
            <v>Male</v>
          </cell>
          <cell r="F326" t="str">
            <v>MP23 09577</v>
          </cell>
          <cell r="G326" t="str">
            <v>TSO500 HT</v>
          </cell>
          <cell r="H326" t="str">
            <v>IMPR.R-0292</v>
          </cell>
          <cell r="I326">
            <v>45177</v>
          </cell>
          <cell r="J326">
            <v>45180</v>
          </cell>
          <cell r="K326" t="str">
            <v>OUS</v>
          </cell>
          <cell r="L326" t="str">
            <v>Einar Dale</v>
          </cell>
          <cell r="M326"/>
        </row>
        <row r="327">
          <cell r="C327" t="str">
            <v>IPD1046</v>
          </cell>
          <cell r="D327" t="str">
            <v>HSN</v>
          </cell>
          <cell r="E327" t="str">
            <v>Female</v>
          </cell>
          <cell r="F327" t="str">
            <v>MP23 09617</v>
          </cell>
          <cell r="G327" t="str">
            <v>TSO500 HT</v>
          </cell>
          <cell r="H327" t="str">
            <v>IMPR.U-0100</v>
          </cell>
          <cell r="I327">
            <v>45180</v>
          </cell>
          <cell r="J327">
            <v>45181</v>
          </cell>
          <cell r="K327" t="str">
            <v>OUS</v>
          </cell>
          <cell r="L327" t="str">
            <v>David Jones</v>
          </cell>
          <cell r="M327"/>
        </row>
        <row r="328">
          <cell r="C328" t="str">
            <v>IPD1047</v>
          </cell>
          <cell r="D328" t="str">
            <v>ITN</v>
          </cell>
          <cell r="E328" t="str">
            <v>Female</v>
          </cell>
          <cell r="F328" t="str">
            <v>MP23 09624</v>
          </cell>
          <cell r="G328" t="str">
            <v>EPIC 850K</v>
          </cell>
          <cell r="H328"/>
          <cell r="I328">
            <v>45180</v>
          </cell>
          <cell r="J328">
            <v>45181</v>
          </cell>
          <cell r="K328" t="str">
            <v>OUS</v>
          </cell>
          <cell r="L328" t="str">
            <v>Henning Leske</v>
          </cell>
          <cell r="M328"/>
        </row>
        <row r="329">
          <cell r="C329" t="str">
            <v>IPD1048</v>
          </cell>
          <cell r="D329" t="str">
            <v>EST</v>
          </cell>
          <cell r="E329" t="str">
            <v>Female</v>
          </cell>
          <cell r="F329" t="str">
            <v>MP23 09625</v>
          </cell>
          <cell r="G329" t="str">
            <v>EPIC 850K</v>
          </cell>
          <cell r="H329"/>
          <cell r="I329">
            <v>45180</v>
          </cell>
          <cell r="J329">
            <v>45181</v>
          </cell>
          <cell r="K329" t="str">
            <v>OUS</v>
          </cell>
          <cell r="L329" t="str">
            <v>Pitt Niehusmann</v>
          </cell>
          <cell r="M329"/>
        </row>
        <row r="330">
          <cell r="C330" t="str">
            <v>IPD1049</v>
          </cell>
          <cell r="D330" t="str">
            <v>OV</v>
          </cell>
          <cell r="E330" t="str">
            <v>Female</v>
          </cell>
          <cell r="F330" t="str">
            <v>MP23 09730</v>
          </cell>
          <cell r="G330" t="str">
            <v>TSO500 HT</v>
          </cell>
          <cell r="H330" t="str">
            <v>IMPR.A-0046</v>
          </cell>
          <cell r="I330">
            <v>45181</v>
          </cell>
          <cell r="J330">
            <v>45183</v>
          </cell>
          <cell r="K330" t="str">
            <v>Ahus</v>
          </cell>
          <cell r="L330" t="str">
            <v>Hanne Hamre</v>
          </cell>
          <cell r="M330"/>
        </row>
        <row r="331">
          <cell r="C331" t="str">
            <v>IPD1050</v>
          </cell>
          <cell r="D331" t="str">
            <v>EG</v>
          </cell>
          <cell r="E331" t="str">
            <v>Female</v>
          </cell>
          <cell r="F331" t="str">
            <v>MP23 09753</v>
          </cell>
          <cell r="G331" t="str">
            <v>TSO500 HT</v>
          </cell>
          <cell r="H331" t="str">
            <v>IMPR.R-0293</v>
          </cell>
          <cell r="I331">
            <v>45181</v>
          </cell>
          <cell r="J331">
            <v>45183</v>
          </cell>
          <cell r="K331" t="str">
            <v>OUS</v>
          </cell>
          <cell r="L331" t="str">
            <v>Liv Cathrine Heggebø</v>
          </cell>
          <cell r="M331"/>
        </row>
        <row r="332">
          <cell r="C332" t="str">
            <v>IPD1051</v>
          </cell>
          <cell r="D332" t="str">
            <v>KMH</v>
          </cell>
          <cell r="E332" t="str">
            <v>Female</v>
          </cell>
          <cell r="F332" t="str">
            <v>MP23 09755</v>
          </cell>
          <cell r="G332" t="str">
            <v>TSO500 HT</v>
          </cell>
          <cell r="H332" t="str">
            <v>IMPR.C-0011</v>
          </cell>
          <cell r="I332">
            <v>45183</v>
          </cell>
          <cell r="J332">
            <v>45183</v>
          </cell>
          <cell r="K332" t="str">
            <v>OUS</v>
          </cell>
          <cell r="L332" t="str">
            <v>Andrea Lenartova</v>
          </cell>
          <cell r="M332"/>
        </row>
        <row r="333">
          <cell r="C333" t="str">
            <v>IPD1052</v>
          </cell>
          <cell r="D333" t="str">
            <v>BJR</v>
          </cell>
          <cell r="E333" t="str">
            <v>Female</v>
          </cell>
          <cell r="F333" t="str">
            <v>MP23 09815</v>
          </cell>
          <cell r="G333" t="str">
            <v>TSO500 HT</v>
          </cell>
          <cell r="H333" t="str">
            <v>IMPR.C-0012</v>
          </cell>
          <cell r="I333">
            <v>45184</v>
          </cell>
          <cell r="J333">
            <v>45184</v>
          </cell>
          <cell r="K333" t="str">
            <v>OUS</v>
          </cell>
          <cell r="L333" t="str">
            <v>Camilla Dao Vo</v>
          </cell>
          <cell r="M333"/>
        </row>
        <row r="334">
          <cell r="C334" t="str">
            <v>IPD1053</v>
          </cell>
          <cell r="D334" t="str">
            <v>FM</v>
          </cell>
          <cell r="E334" t="str">
            <v>Male</v>
          </cell>
          <cell r="F334" t="str">
            <v>MP23 09836</v>
          </cell>
          <cell r="G334" t="str">
            <v>TSO500 HT</v>
          </cell>
          <cell r="H334" t="str">
            <v>IMPR.R-0295</v>
          </cell>
          <cell r="I334">
            <v>45187</v>
          </cell>
          <cell r="J334">
            <v>45187</v>
          </cell>
          <cell r="K334" t="str">
            <v>OUS</v>
          </cell>
          <cell r="L334" t="str">
            <v>Åse Bratland</v>
          </cell>
          <cell r="M334"/>
        </row>
        <row r="335">
          <cell r="C335" t="str">
            <v>IPD1054</v>
          </cell>
          <cell r="D335" t="str">
            <v>LKS</v>
          </cell>
          <cell r="E335" t="str">
            <v>Female</v>
          </cell>
          <cell r="F335" t="str">
            <v>MP23 09840</v>
          </cell>
          <cell r="G335" t="str">
            <v>TSO500 HT</v>
          </cell>
          <cell r="H335" t="str">
            <v>IMPR.R-0296</v>
          </cell>
          <cell r="I335">
            <v>45184</v>
          </cell>
          <cell r="J335">
            <v>45187</v>
          </cell>
          <cell r="K335" t="str">
            <v>OUS</v>
          </cell>
          <cell r="L335" t="str">
            <v>Bjørn Naume</v>
          </cell>
          <cell r="M335"/>
        </row>
        <row r="336">
          <cell r="C336" t="str">
            <v>IPD1055</v>
          </cell>
          <cell r="D336" t="str">
            <v>JA</v>
          </cell>
          <cell r="E336" t="str">
            <v>Male</v>
          </cell>
          <cell r="F336" t="str">
            <v>MP23 09841</v>
          </cell>
          <cell r="G336" t="str">
            <v>TSO500 HT</v>
          </cell>
          <cell r="H336" t="str">
            <v>IMPR.C-0014</v>
          </cell>
          <cell r="I336">
            <v>45187</v>
          </cell>
          <cell r="J336">
            <v>45187</v>
          </cell>
          <cell r="K336" t="str">
            <v>OUS</v>
          </cell>
          <cell r="L336" t="str">
            <v>Camilla Dao Vo</v>
          </cell>
          <cell r="M336"/>
        </row>
        <row r="337">
          <cell r="C337" t="str">
            <v>IPD1056</v>
          </cell>
          <cell r="D337" t="str">
            <v>TN</v>
          </cell>
          <cell r="E337" t="str">
            <v>Male</v>
          </cell>
          <cell r="F337" t="str">
            <v>MP23 09899</v>
          </cell>
          <cell r="G337" t="str">
            <v>TSO500 HT</v>
          </cell>
          <cell r="H337" t="str">
            <v>IMPR.R-0294</v>
          </cell>
          <cell r="I337">
            <v>45181</v>
          </cell>
          <cell r="J337">
            <v>45188</v>
          </cell>
          <cell r="K337" t="str">
            <v>OUS</v>
          </cell>
          <cell r="L337" t="str">
            <v xml:space="preserve">Hanne Blakstad </v>
          </cell>
          <cell r="M337"/>
        </row>
        <row r="338">
          <cell r="C338" t="str">
            <v>IPD1057</v>
          </cell>
          <cell r="D338" t="str">
            <v>OL</v>
          </cell>
          <cell r="E338" t="str">
            <v>Male</v>
          </cell>
          <cell r="F338" t="str">
            <v>MP23 09909</v>
          </cell>
          <cell r="G338" t="str">
            <v>TSO500 HT</v>
          </cell>
          <cell r="H338" t="str">
            <v>IMPR.C-0013</v>
          </cell>
          <cell r="I338">
            <v>45184</v>
          </cell>
          <cell r="J338">
            <v>45188</v>
          </cell>
          <cell r="K338" t="str">
            <v>OUS</v>
          </cell>
          <cell r="L338" t="str">
            <v>Lars Hamnvik</v>
          </cell>
          <cell r="M338"/>
        </row>
        <row r="339">
          <cell r="C339" t="str">
            <v>IPD1058</v>
          </cell>
          <cell r="D339" t="str">
            <v>KD</v>
          </cell>
          <cell r="E339" t="str">
            <v>Male</v>
          </cell>
          <cell r="F339" t="str">
            <v>MP23 09969</v>
          </cell>
          <cell r="G339" t="str">
            <v>TSO500 HT</v>
          </cell>
          <cell r="H339" t="str">
            <v>IMPR.R-0298</v>
          </cell>
          <cell r="I339">
            <v>45189</v>
          </cell>
          <cell r="J339">
            <v>45189</v>
          </cell>
          <cell r="K339" t="str">
            <v>OUS</v>
          </cell>
          <cell r="L339" t="str">
            <v>Tormod Kyrre Guren</v>
          </cell>
          <cell r="M339"/>
        </row>
        <row r="340">
          <cell r="C340" t="str">
            <v>IPD1059</v>
          </cell>
          <cell r="D340" t="str">
            <v>MU</v>
          </cell>
          <cell r="E340" t="str">
            <v>Male</v>
          </cell>
          <cell r="F340" t="str">
            <v>MP23 10016</v>
          </cell>
          <cell r="G340" t="str">
            <v>TSO500 HT</v>
          </cell>
          <cell r="H340" t="str">
            <v>IMPR.R-0299</v>
          </cell>
          <cell r="I340">
            <v>45188</v>
          </cell>
          <cell r="J340">
            <v>45190</v>
          </cell>
          <cell r="K340" t="str">
            <v>OUS</v>
          </cell>
          <cell r="L340" t="str">
            <v>Hanne Kristin Blakstad</v>
          </cell>
          <cell r="M340"/>
        </row>
        <row r="341">
          <cell r="C341" t="str">
            <v>IPD1060</v>
          </cell>
          <cell r="D341" t="str">
            <v>MWH</v>
          </cell>
          <cell r="E341" t="str">
            <v>Female</v>
          </cell>
          <cell r="F341" t="str">
            <v>MP23 10072</v>
          </cell>
          <cell r="G341" t="str">
            <v>EPIC 850K</v>
          </cell>
          <cell r="H341"/>
          <cell r="I341">
            <v>45189</v>
          </cell>
          <cell r="J341">
            <v>45191</v>
          </cell>
          <cell r="K341" t="str">
            <v>OUS</v>
          </cell>
          <cell r="L341" t="str">
            <v>Henning Leske</v>
          </cell>
          <cell r="M341"/>
        </row>
        <row r="342">
          <cell r="C342" t="str">
            <v>IPD0993</v>
          </cell>
          <cell r="D342" t="str">
            <v>TRS</v>
          </cell>
          <cell r="E342" t="str">
            <v>Female</v>
          </cell>
          <cell r="F342" t="str">
            <v>MP23 10112</v>
          </cell>
          <cell r="G342" t="str">
            <v>EPIC 850K</v>
          </cell>
          <cell r="H342"/>
          <cell r="I342">
            <v>45191</v>
          </cell>
          <cell r="J342">
            <v>45194</v>
          </cell>
          <cell r="K342" t="str">
            <v>OUS</v>
          </cell>
          <cell r="L342" t="str">
            <v>Pitt Niehusmann</v>
          </cell>
          <cell r="M342"/>
        </row>
        <row r="343">
          <cell r="C343" t="str">
            <v>IPD0968</v>
          </cell>
          <cell r="D343" t="str">
            <v>JIB</v>
          </cell>
          <cell r="E343" t="str">
            <v>Male</v>
          </cell>
          <cell r="F343" t="str">
            <v>MP23 10120</v>
          </cell>
          <cell r="G343" t="str">
            <v>EPIC 850K</v>
          </cell>
          <cell r="H343"/>
          <cell r="I343">
            <v>45191</v>
          </cell>
          <cell r="J343">
            <v>45194</v>
          </cell>
          <cell r="K343" t="str">
            <v>OUS</v>
          </cell>
          <cell r="L343" t="str">
            <v>Pitt Niehusmann</v>
          </cell>
          <cell r="M343"/>
        </row>
        <row r="344">
          <cell r="C344" t="str">
            <v>IPD1061</v>
          </cell>
          <cell r="D344" t="str">
            <v>MR</v>
          </cell>
          <cell r="E344" t="str">
            <v>Male</v>
          </cell>
          <cell r="F344" t="str">
            <v>MP23 10157</v>
          </cell>
          <cell r="G344" t="str">
            <v>EPIC 850K</v>
          </cell>
          <cell r="H344"/>
          <cell r="I344">
            <v>45194</v>
          </cell>
          <cell r="J344">
            <v>45195</v>
          </cell>
          <cell r="K344" t="str">
            <v>OUS</v>
          </cell>
          <cell r="L344" t="str">
            <v>Pitt Niehusmann</v>
          </cell>
          <cell r="M344"/>
        </row>
        <row r="345">
          <cell r="C345" t="str">
            <v>IPD1062</v>
          </cell>
          <cell r="D345" t="str">
            <v>BH</v>
          </cell>
          <cell r="E345" t="str">
            <v>Female</v>
          </cell>
          <cell r="F345" t="str">
            <v>MP23 10162</v>
          </cell>
          <cell r="G345" t="str">
            <v>TSO500 HT</v>
          </cell>
          <cell r="H345" t="str">
            <v>IMPR.R-0302</v>
          </cell>
          <cell r="I345">
            <v>45194</v>
          </cell>
          <cell r="J345">
            <v>45195</v>
          </cell>
          <cell r="K345" t="str">
            <v>OUS</v>
          </cell>
          <cell r="L345" t="str">
            <v xml:space="preserve">Kristina Yvonne Lindemann </v>
          </cell>
          <cell r="M345"/>
        </row>
        <row r="346">
          <cell r="C346" t="str">
            <v>IPD1063</v>
          </cell>
          <cell r="D346" t="str">
            <v>ÅBH</v>
          </cell>
          <cell r="E346" t="str">
            <v>Female</v>
          </cell>
          <cell r="F346" t="str">
            <v>MP23 10166</v>
          </cell>
          <cell r="G346" t="str">
            <v>TSO500 HT</v>
          </cell>
          <cell r="H346" t="str">
            <v>IMPR.R-0301</v>
          </cell>
          <cell r="I346">
            <v>45194</v>
          </cell>
          <cell r="J346">
            <v>45195</v>
          </cell>
          <cell r="K346" t="str">
            <v>OUS</v>
          </cell>
          <cell r="L346" t="str">
            <v xml:space="preserve">Kristina Yvonne Lindemann </v>
          </cell>
          <cell r="M346"/>
        </row>
        <row r="347">
          <cell r="C347" t="str">
            <v>IPD0999</v>
          </cell>
          <cell r="D347" t="str">
            <v>ES</v>
          </cell>
          <cell r="E347" t="str">
            <v>Male</v>
          </cell>
          <cell r="F347" t="str">
            <v>MP23 10174</v>
          </cell>
          <cell r="G347" t="str">
            <v>EPIC 850K</v>
          </cell>
          <cell r="H347"/>
          <cell r="I347">
            <v>45194</v>
          </cell>
          <cell r="J347">
            <v>45195</v>
          </cell>
          <cell r="K347" t="str">
            <v>OUS</v>
          </cell>
          <cell r="L347" t="str">
            <v>Pitt Niehusmann</v>
          </cell>
          <cell r="M347"/>
        </row>
        <row r="348">
          <cell r="C348" t="str">
            <v>IPD1064</v>
          </cell>
          <cell r="D348" t="str">
            <v>RS</v>
          </cell>
          <cell r="E348" t="str">
            <v>Male</v>
          </cell>
          <cell r="F348" t="str">
            <v>MP23 10190</v>
          </cell>
          <cell r="G348" t="str">
            <v>TSO500 HT</v>
          </cell>
          <cell r="H348" t="str">
            <v>IMPR.R-0297</v>
          </cell>
          <cell r="I348">
            <v>45184</v>
          </cell>
          <cell r="J348">
            <v>45195</v>
          </cell>
          <cell r="K348" t="str">
            <v>OUS</v>
          </cell>
          <cell r="L348" t="str">
            <v>Maria Thuy-Tien Huynh</v>
          </cell>
          <cell r="M348"/>
        </row>
        <row r="349">
          <cell r="C349" t="str">
            <v>IPD1065</v>
          </cell>
          <cell r="D349" t="str">
            <v>AP</v>
          </cell>
          <cell r="E349" t="str">
            <v>Female</v>
          </cell>
          <cell r="F349" t="str">
            <v>MP23 10201</v>
          </cell>
          <cell r="G349" t="str">
            <v>TSO500 HT</v>
          </cell>
          <cell r="H349" t="str">
            <v>IMPR.U-0101</v>
          </cell>
          <cell r="I349">
            <v>45195</v>
          </cell>
          <cell r="J349">
            <v>45195</v>
          </cell>
          <cell r="K349" t="str">
            <v>OUS</v>
          </cell>
          <cell r="L349" t="str">
            <v>Maria Moksnes Bjaanæs</v>
          </cell>
          <cell r="M349"/>
        </row>
        <row r="350">
          <cell r="C350" t="str">
            <v>IPD1066</v>
          </cell>
          <cell r="D350" t="str">
            <v>AK</v>
          </cell>
          <cell r="E350" t="str">
            <v>Female</v>
          </cell>
          <cell r="F350" t="str">
            <v>MP23 10235</v>
          </cell>
          <cell r="G350" t="str">
            <v>TSO500 HT</v>
          </cell>
          <cell r="H350" t="str">
            <v>IMPR.R-0300</v>
          </cell>
          <cell r="I350">
            <v>45195</v>
          </cell>
          <cell r="J350">
            <v>45196</v>
          </cell>
          <cell r="K350" t="str">
            <v>OUS</v>
          </cell>
          <cell r="L350" t="str">
            <v>Tormod Kyrre Guren</v>
          </cell>
          <cell r="M350"/>
        </row>
        <row r="351">
          <cell r="C351" t="str">
            <v>IPA0116</v>
          </cell>
          <cell r="D351" t="str">
            <v>GRG</v>
          </cell>
          <cell r="E351" t="str">
            <v>Male</v>
          </cell>
          <cell r="F351" t="str">
            <v>MP23 10238</v>
          </cell>
          <cell r="G351" t="str">
            <v>Tolkning av helgenom</v>
          </cell>
          <cell r="H351" t="str">
            <v>IMPR.K-0042</v>
          </cell>
          <cell r="I351">
            <v>45188</v>
          </cell>
          <cell r="J351">
            <v>45196</v>
          </cell>
          <cell r="K351" t="str">
            <v>Kristiansand</v>
          </cell>
          <cell r="L351" t="str">
            <v>Camilla Sævereide</v>
          </cell>
          <cell r="M351"/>
        </row>
        <row r="352">
          <cell r="C352" t="str">
            <v>IPD1067</v>
          </cell>
          <cell r="D352" t="str">
            <v>NG</v>
          </cell>
          <cell r="E352" t="str">
            <v>Female</v>
          </cell>
          <cell r="F352" t="str">
            <v>MP23 10287</v>
          </cell>
          <cell r="G352" t="str">
            <v>TSO500 HT</v>
          </cell>
          <cell r="H352" t="str">
            <v>IMPR.U-0102</v>
          </cell>
          <cell r="I352">
            <v>45197</v>
          </cell>
          <cell r="J352">
            <v>45196</v>
          </cell>
          <cell r="K352" t="str">
            <v>OUS</v>
          </cell>
          <cell r="L352" t="str">
            <v>Arne Westergaard</v>
          </cell>
          <cell r="M352"/>
        </row>
        <row r="353">
          <cell r="C353" t="str">
            <v>IPD1068</v>
          </cell>
          <cell r="D353" t="str">
            <v>SE</v>
          </cell>
          <cell r="E353" t="str">
            <v>Female</v>
          </cell>
          <cell r="F353" t="str">
            <v>MP23 10352</v>
          </cell>
          <cell r="G353" t="str">
            <v>TSO500 HT</v>
          </cell>
          <cell r="H353" t="str">
            <v>IMPR.C-0015</v>
          </cell>
          <cell r="I353">
            <v>45198</v>
          </cell>
          <cell r="J353">
            <v>45198</v>
          </cell>
          <cell r="K353" t="str">
            <v>OUS</v>
          </cell>
          <cell r="L353" t="str">
            <v>Ingerid Weum Abrahamsen</v>
          </cell>
          <cell r="M353"/>
        </row>
        <row r="354">
          <cell r="C354"/>
          <cell r="D354"/>
          <cell r="E354" t="str">
            <v/>
          </cell>
          <cell r="F354"/>
          <cell r="G354"/>
          <cell r="H354"/>
          <cell r="I354"/>
          <cell r="J354"/>
          <cell r="K354"/>
          <cell r="L354"/>
          <cell r="M354"/>
        </row>
        <row r="355">
          <cell r="C355"/>
          <cell r="D355"/>
          <cell r="E355" t="str">
            <v/>
          </cell>
          <cell r="F355"/>
          <cell r="G355"/>
          <cell r="H355"/>
          <cell r="I355"/>
          <cell r="J355"/>
          <cell r="K355"/>
          <cell r="L355"/>
          <cell r="M355"/>
        </row>
        <row r="356">
          <cell r="C356" t="str">
            <v>IPD1069</v>
          </cell>
          <cell r="D356" t="str">
            <v>GHL</v>
          </cell>
          <cell r="E356" t="str">
            <v>Male</v>
          </cell>
          <cell r="F356" t="str">
            <v>MP23 10400</v>
          </cell>
          <cell r="G356" t="str">
            <v>TSO500 HT</v>
          </cell>
          <cell r="H356" t="str">
            <v>IMPR.C-0016</v>
          </cell>
          <cell r="I356">
            <v>45198</v>
          </cell>
          <cell r="J356">
            <v>45201</v>
          </cell>
          <cell r="K356" t="str">
            <v>OUS</v>
          </cell>
          <cell r="L356" t="str">
            <v>Trym Døviken</v>
          </cell>
          <cell r="M356"/>
        </row>
        <row r="357">
          <cell r="C357" t="str">
            <v>IPD1070</v>
          </cell>
          <cell r="D357" t="str">
            <v>MAS</v>
          </cell>
          <cell r="E357" t="str">
            <v>Female</v>
          </cell>
          <cell r="F357" t="str">
            <v>MP23 10413</v>
          </cell>
          <cell r="G357" t="str">
            <v>TSO500 HT</v>
          </cell>
          <cell r="H357"/>
          <cell r="I357">
            <v>45198</v>
          </cell>
          <cell r="J357">
            <v>45201</v>
          </cell>
          <cell r="K357" t="str">
            <v>OUS</v>
          </cell>
          <cell r="L357" t="str">
            <v>Henning Leske</v>
          </cell>
          <cell r="M357"/>
        </row>
        <row r="358">
          <cell r="C358" t="str">
            <v>IPD1071</v>
          </cell>
          <cell r="D358" t="str">
            <v>TJ</v>
          </cell>
          <cell r="E358" t="str">
            <v>Female</v>
          </cell>
          <cell r="F358" t="str">
            <v>MP23 10422</v>
          </cell>
          <cell r="G358" t="str">
            <v>TSO500 HT</v>
          </cell>
          <cell r="H358" t="str">
            <v>IMPR.R-0304</v>
          </cell>
          <cell r="I358">
            <v>45201</v>
          </cell>
          <cell r="J358">
            <v>45201</v>
          </cell>
          <cell r="K358" t="str">
            <v>OUS</v>
          </cell>
          <cell r="L358" t="str">
            <v xml:space="preserve">Kristina Yvonne Lindemann </v>
          </cell>
          <cell r="M358"/>
        </row>
        <row r="359">
          <cell r="C359" t="str">
            <v>IPD1072</v>
          </cell>
          <cell r="D359" t="str">
            <v>IE</v>
          </cell>
          <cell r="E359" t="str">
            <v>Female</v>
          </cell>
          <cell r="F359" t="str">
            <v>MP23 10496</v>
          </cell>
          <cell r="G359" t="str">
            <v>TSO500 HT</v>
          </cell>
          <cell r="H359" t="str">
            <v>IMPR.R-0305</v>
          </cell>
          <cell r="I359">
            <v>45201</v>
          </cell>
          <cell r="J359">
            <v>45203</v>
          </cell>
          <cell r="K359" t="str">
            <v>OUS</v>
          </cell>
          <cell r="L359" t="str">
            <v xml:space="preserve">Kristina Yvonne Lindemann </v>
          </cell>
          <cell r="M359"/>
        </row>
        <row r="360">
          <cell r="C360" t="str">
            <v>IPD1073</v>
          </cell>
          <cell r="D360" t="str">
            <v>AM</v>
          </cell>
          <cell r="E360" t="str">
            <v>Female</v>
          </cell>
          <cell r="F360" t="str">
            <v>MP23 10525</v>
          </cell>
          <cell r="G360" t="str">
            <v>TSO500 HT</v>
          </cell>
          <cell r="H360" t="str">
            <v>.</v>
          </cell>
          <cell r="I360">
            <v>45201</v>
          </cell>
          <cell r="J360">
            <v>45203</v>
          </cell>
          <cell r="K360" t="str">
            <v>OUS</v>
          </cell>
          <cell r="L360" t="str">
            <v>Hilde Skuterud Wik</v>
          </cell>
          <cell r="M360"/>
        </row>
        <row r="361">
          <cell r="C361" t="str">
            <v>IPD1074</v>
          </cell>
          <cell r="D361" t="str">
            <v>HCH</v>
          </cell>
          <cell r="E361" t="str">
            <v>Female</v>
          </cell>
          <cell r="F361" t="str">
            <v>MP23 10613</v>
          </cell>
          <cell r="G361" t="str">
            <v>TSO500 HT</v>
          </cell>
          <cell r="H361" t="str">
            <v>IMPR.R-0306</v>
          </cell>
          <cell r="I361">
            <v>45198</v>
          </cell>
          <cell r="J361">
            <v>45204</v>
          </cell>
          <cell r="K361" t="str">
            <v>OUS</v>
          </cell>
          <cell r="L361" t="str">
            <v>Hanne Kristin Blakstad</v>
          </cell>
          <cell r="M361"/>
        </row>
        <row r="362">
          <cell r="C362" t="str">
            <v>IPD1075</v>
          </cell>
          <cell r="D362" t="str">
            <v>FF</v>
          </cell>
          <cell r="E362" t="str">
            <v>Male</v>
          </cell>
          <cell r="F362" t="str">
            <v>MP23 10620</v>
          </cell>
          <cell r="G362" t="str">
            <v>TSO500 HT</v>
          </cell>
          <cell r="H362" t="str">
            <v>IMPR.C-0017</v>
          </cell>
          <cell r="I362">
            <v>45204</v>
          </cell>
          <cell r="J362">
            <v>45204</v>
          </cell>
          <cell r="K362" t="str">
            <v>OUS</v>
          </cell>
          <cell r="L362" t="str">
            <v>Camilla Dao Vo</v>
          </cell>
          <cell r="M362"/>
        </row>
        <row r="363">
          <cell r="C363" t="str">
            <v>IPA0137</v>
          </cell>
          <cell r="D363" t="str">
            <v>GKG</v>
          </cell>
          <cell r="E363" t="str">
            <v>Female</v>
          </cell>
          <cell r="F363" t="str">
            <v>MP23 10636</v>
          </cell>
          <cell r="G363" t="str">
            <v>Tolkning av helgenom</v>
          </cell>
          <cell r="H363" t="str">
            <v>IMPR.K-0054</v>
          </cell>
          <cell r="I363">
            <v>45195</v>
          </cell>
          <cell r="J363">
            <v>45195</v>
          </cell>
          <cell r="K363" t="str">
            <v>Kristiansand</v>
          </cell>
          <cell r="L363" t="str">
            <v>Christoph Muller</v>
          </cell>
          <cell r="M363"/>
        </row>
        <row r="364">
          <cell r="C364" t="str">
            <v>IPD1076</v>
          </cell>
          <cell r="D364" t="str">
            <v>RN</v>
          </cell>
          <cell r="E364" t="str">
            <v>Male</v>
          </cell>
          <cell r="F364" t="str">
            <v>MP23 10641</v>
          </cell>
          <cell r="G364" t="str">
            <v>TSO500 HT</v>
          </cell>
          <cell r="H364" t="str">
            <v>IMPR.R-0307</v>
          </cell>
          <cell r="I364">
            <v>45203</v>
          </cell>
          <cell r="J364">
            <v>45205</v>
          </cell>
          <cell r="K364" t="str">
            <v>OUS</v>
          </cell>
          <cell r="L364" t="str">
            <v>Elin Hallan Naderi</v>
          </cell>
          <cell r="M364"/>
        </row>
        <row r="365">
          <cell r="C365" t="str">
            <v>IPD1077</v>
          </cell>
          <cell r="D365" t="str">
            <v>LKU</v>
          </cell>
          <cell r="E365" t="str">
            <v>Female</v>
          </cell>
          <cell r="F365" t="str">
            <v>MP23 10689</v>
          </cell>
          <cell r="G365" t="str">
            <v>TSO500 HT</v>
          </cell>
          <cell r="H365" t="str">
            <v>IMPR.R-0308</v>
          </cell>
          <cell r="I365">
            <v>45205</v>
          </cell>
          <cell r="J365">
            <v>45208</v>
          </cell>
          <cell r="K365" t="str">
            <v>OUS</v>
          </cell>
          <cell r="L365" t="str">
            <v>Katharina Bischof</v>
          </cell>
          <cell r="M365"/>
        </row>
        <row r="366">
          <cell r="C366" t="str">
            <v>IPD1078</v>
          </cell>
          <cell r="D366" t="str">
            <v>IOG</v>
          </cell>
          <cell r="E366" t="str">
            <v>Female</v>
          </cell>
          <cell r="F366" t="str">
            <v>MP23 10690</v>
          </cell>
          <cell r="G366" t="str">
            <v>TSO500 HT</v>
          </cell>
          <cell r="H366" t="str">
            <v>IMPR.U-0103</v>
          </cell>
          <cell r="I366">
            <v>45205</v>
          </cell>
          <cell r="J366">
            <v>45208</v>
          </cell>
          <cell r="K366" t="str">
            <v>OUS</v>
          </cell>
          <cell r="L366" t="str">
            <v>David Jones</v>
          </cell>
          <cell r="M366"/>
        </row>
        <row r="367">
          <cell r="C367" t="str">
            <v>IPD1079</v>
          </cell>
          <cell r="D367" t="str">
            <v>SAH</v>
          </cell>
          <cell r="E367" t="str">
            <v>Female</v>
          </cell>
          <cell r="F367" t="str">
            <v>MP23 10753</v>
          </cell>
          <cell r="G367" t="str">
            <v>TSO500 HT</v>
          </cell>
          <cell r="H367" t="str">
            <v>IMPR.R-0309</v>
          </cell>
          <cell r="I367">
            <v>45201</v>
          </cell>
          <cell r="J367">
            <v>45209</v>
          </cell>
          <cell r="K367" t="str">
            <v>OUS</v>
          </cell>
          <cell r="L367" t="str">
            <v>Katharina Bischof</v>
          </cell>
          <cell r="M367"/>
        </row>
        <row r="368">
          <cell r="C368" t="str">
            <v>IPD1080</v>
          </cell>
          <cell r="D368" t="str">
            <v>TE</v>
          </cell>
          <cell r="E368" t="str">
            <v>Male</v>
          </cell>
          <cell r="F368" t="str">
            <v>MP23 10755</v>
          </cell>
          <cell r="G368" t="str">
            <v>TSO500 HT</v>
          </cell>
          <cell r="H368" t="str">
            <v>IMPR.R-0303</v>
          </cell>
          <cell r="I368">
            <v>45188</v>
          </cell>
          <cell r="J368">
            <v>45209</v>
          </cell>
          <cell r="K368" t="str">
            <v>OUS</v>
          </cell>
          <cell r="L368" t="str">
            <v>Hanne Blakstad</v>
          </cell>
          <cell r="M368"/>
        </row>
        <row r="369">
          <cell r="C369" t="str">
            <v>IPD1081</v>
          </cell>
          <cell r="D369" t="str">
            <v>SAH</v>
          </cell>
          <cell r="E369" t="str">
            <v>Female</v>
          </cell>
          <cell r="F369" t="str">
            <v>MP23 10796</v>
          </cell>
          <cell r="G369" t="str">
            <v>EPIC 850K</v>
          </cell>
          <cell r="H369"/>
          <cell r="I369">
            <v>45209</v>
          </cell>
          <cell r="J369">
            <v>45209</v>
          </cell>
          <cell r="K369" t="str">
            <v>OUS</v>
          </cell>
          <cell r="L369" t="str">
            <v>Pitt Niehusmann</v>
          </cell>
          <cell r="M369"/>
        </row>
        <row r="370">
          <cell r="C370" t="str">
            <v>IPD1082</v>
          </cell>
          <cell r="D370" t="str">
            <v>SZ</v>
          </cell>
          <cell r="E370" t="str">
            <v>Female</v>
          </cell>
          <cell r="F370" t="str">
            <v>MP23 10797</v>
          </cell>
          <cell r="G370" t="str">
            <v>TSO500 HT</v>
          </cell>
          <cell r="H370" t="str">
            <v>IMPR.R-0311</v>
          </cell>
          <cell r="I370">
            <v>45205</v>
          </cell>
          <cell r="J370">
            <v>45209</v>
          </cell>
          <cell r="K370" t="str">
            <v>OUS</v>
          </cell>
          <cell r="L370" t="str">
            <v>Katharina Bischof</v>
          </cell>
          <cell r="M370"/>
        </row>
        <row r="371">
          <cell r="C371" t="str">
            <v>IPD1083</v>
          </cell>
          <cell r="D371" t="str">
            <v>ECM</v>
          </cell>
          <cell r="E371" t="str">
            <v>Female</v>
          </cell>
          <cell r="F371" t="str">
            <v>MP23 10809</v>
          </cell>
          <cell r="G371" t="str">
            <v>EPIC 850K</v>
          </cell>
          <cell r="H371"/>
          <cell r="I371">
            <v>45209</v>
          </cell>
          <cell r="J371">
            <v>45209</v>
          </cell>
          <cell r="K371" t="str">
            <v>OUS</v>
          </cell>
          <cell r="L371" t="str">
            <v>Pitt Niehusmann</v>
          </cell>
          <cell r="M371"/>
        </row>
        <row r="372">
          <cell r="C372" t="str">
            <v>IPD1084</v>
          </cell>
          <cell r="D372" t="str">
            <v>CS</v>
          </cell>
          <cell r="E372" t="str">
            <v>Female</v>
          </cell>
          <cell r="F372" t="str">
            <v>MP23 10873</v>
          </cell>
          <cell r="G372" t="str">
            <v>TSO500 HT</v>
          </cell>
          <cell r="H372" t="str">
            <v>IMPR.R-0312</v>
          </cell>
          <cell r="I372">
            <v>45201</v>
          </cell>
          <cell r="J372">
            <v>45210</v>
          </cell>
          <cell r="K372" t="str">
            <v>OUS</v>
          </cell>
          <cell r="L372" t="str">
            <v xml:space="preserve">Kristina Yvonne Lindemann </v>
          </cell>
          <cell r="M372"/>
        </row>
        <row r="373">
          <cell r="C373" t="str">
            <v>IPD1085</v>
          </cell>
          <cell r="D373" t="str">
            <v>RB</v>
          </cell>
          <cell r="E373" t="str">
            <v>Female</v>
          </cell>
          <cell r="F373" t="str">
            <v>MP23 10903</v>
          </cell>
          <cell r="G373" t="str">
            <v>TSO500 HT</v>
          </cell>
          <cell r="H373" t="str">
            <v>IMPR.R-0313</v>
          </cell>
          <cell r="I373">
            <v>45205</v>
          </cell>
          <cell r="J373">
            <v>45211</v>
          </cell>
          <cell r="K373" t="str">
            <v>OUS</v>
          </cell>
          <cell r="L373" t="str">
            <v>Katharina Bischof</v>
          </cell>
          <cell r="M373"/>
        </row>
        <row r="374">
          <cell r="C374" t="str">
            <v>IPD1086</v>
          </cell>
          <cell r="D374" t="str">
            <v>EM</v>
          </cell>
          <cell r="E374" t="str">
            <v>Female</v>
          </cell>
          <cell r="F374" t="str">
            <v>MP23 10927</v>
          </cell>
          <cell r="G374" t="str">
            <v>TSO500 HT</v>
          </cell>
          <cell r="H374" t="str">
            <v>IMPR.V-0009</v>
          </cell>
          <cell r="I374">
            <v>45087</v>
          </cell>
          <cell r="J374">
            <v>45090</v>
          </cell>
          <cell r="K374" t="str">
            <v>Telemark</v>
          </cell>
          <cell r="L374" t="str">
            <v>Dalia Dietzel</v>
          </cell>
          <cell r="M374"/>
        </row>
        <row r="375">
          <cell r="C375" t="str">
            <v>IPD0866</v>
          </cell>
          <cell r="D375" t="str">
            <v>RS</v>
          </cell>
          <cell r="E375" t="str">
            <v>Male</v>
          </cell>
          <cell r="F375" t="str">
            <v>MP23 10949</v>
          </cell>
          <cell r="G375" t="str">
            <v>EPIC 850K</v>
          </cell>
          <cell r="H375"/>
          <cell r="I375">
            <v>45212</v>
          </cell>
          <cell r="J375">
            <v>45212</v>
          </cell>
          <cell r="K375" t="str">
            <v>OUS</v>
          </cell>
          <cell r="L375" t="str">
            <v>Pitt Niehusmann</v>
          </cell>
          <cell r="M375"/>
        </row>
        <row r="376">
          <cell r="C376" t="str">
            <v>IPD1087</v>
          </cell>
          <cell r="D376" t="str">
            <v>EM</v>
          </cell>
          <cell r="E376" t="str">
            <v>Male</v>
          </cell>
          <cell r="F376" t="str">
            <v>MP23 10974</v>
          </cell>
          <cell r="G376" t="str">
            <v>TSO500 HT</v>
          </cell>
          <cell r="H376" t="str">
            <v>IMPR.T-0024</v>
          </cell>
          <cell r="I376">
            <v>45190</v>
          </cell>
          <cell r="J376">
            <v>45212</v>
          </cell>
          <cell r="K376" t="str">
            <v>OUS</v>
          </cell>
          <cell r="L376" t="str">
            <v>Hanne Green-Stensrud</v>
          </cell>
          <cell r="M376"/>
        </row>
        <row r="377">
          <cell r="C377" t="str">
            <v>IPD1088</v>
          </cell>
          <cell r="D377" t="str">
            <v>OG</v>
          </cell>
          <cell r="E377" t="str">
            <v>Male</v>
          </cell>
          <cell r="F377" t="str">
            <v>MP23 10998</v>
          </cell>
          <cell r="G377" t="str">
            <v>TSO500 HT</v>
          </cell>
          <cell r="H377" t="str">
            <v>IMPR.T-0025</v>
          </cell>
          <cell r="I377">
            <v>45205</v>
          </cell>
          <cell r="J377">
            <v>45215</v>
          </cell>
          <cell r="K377" t="str">
            <v>Tønsberg</v>
          </cell>
          <cell r="L377" t="str">
            <v>Martin Paulson</v>
          </cell>
          <cell r="M377"/>
        </row>
        <row r="378">
          <cell r="C378" t="str">
            <v>IPD1089</v>
          </cell>
          <cell r="D378" t="str">
            <v>KG</v>
          </cell>
          <cell r="E378" t="str">
            <v>Male</v>
          </cell>
          <cell r="F378" t="str">
            <v>MP23 10999</v>
          </cell>
          <cell r="G378" t="str">
            <v>TSO500 HT</v>
          </cell>
          <cell r="H378" t="str">
            <v>IMPR.T-0023</v>
          </cell>
          <cell r="I378">
            <v>45180</v>
          </cell>
          <cell r="J378">
            <v>45215</v>
          </cell>
          <cell r="K378" t="str">
            <v>Tønsberg</v>
          </cell>
          <cell r="L378" t="str">
            <v>Andre I Korneliusen</v>
          </cell>
          <cell r="M378"/>
        </row>
        <row r="379">
          <cell r="C379" t="str">
            <v>IPD1090</v>
          </cell>
          <cell r="D379" t="str">
            <v>GOJ</v>
          </cell>
          <cell r="E379" t="str">
            <v>Female</v>
          </cell>
          <cell r="F379" t="str">
            <v>MP23 11008</v>
          </cell>
          <cell r="G379" t="str">
            <v>TSO500 HT</v>
          </cell>
          <cell r="H379"/>
          <cell r="I379">
            <v>45212</v>
          </cell>
          <cell r="J379">
            <v>45215</v>
          </cell>
          <cell r="K379" t="str">
            <v>OUS</v>
          </cell>
          <cell r="L379" t="str">
            <v>Pitt Niehusmann</v>
          </cell>
          <cell r="M379"/>
        </row>
        <row r="380">
          <cell r="C380" t="str">
            <v>IPD1090</v>
          </cell>
          <cell r="D380" t="str">
            <v>GOJ</v>
          </cell>
          <cell r="E380" t="str">
            <v>Female</v>
          </cell>
          <cell r="F380" t="str">
            <v>MP23 11009</v>
          </cell>
          <cell r="G380" t="str">
            <v>EPIC 850K</v>
          </cell>
          <cell r="H380"/>
          <cell r="I380">
            <v>45212</v>
          </cell>
          <cell r="J380">
            <v>45215</v>
          </cell>
          <cell r="K380" t="str">
            <v>OUS</v>
          </cell>
          <cell r="L380" t="str">
            <v>Pitt Niehusmann</v>
          </cell>
          <cell r="M380"/>
        </row>
        <row r="381">
          <cell r="C381" t="str">
            <v>IPD1091</v>
          </cell>
          <cell r="D381" t="str">
            <v>TKØ</v>
          </cell>
          <cell r="E381" t="str">
            <v>Male</v>
          </cell>
          <cell r="F381" t="str">
            <v>MP23 11019</v>
          </cell>
          <cell r="G381" t="str">
            <v>EPIC 850K</v>
          </cell>
          <cell r="H381"/>
          <cell r="I381">
            <v>45212</v>
          </cell>
          <cell r="J381">
            <v>45215</v>
          </cell>
          <cell r="K381" t="str">
            <v>OUS</v>
          </cell>
          <cell r="L381" t="str">
            <v>Pitt Niehusmann</v>
          </cell>
          <cell r="M381"/>
        </row>
        <row r="382">
          <cell r="C382" t="str">
            <v>IPD1049</v>
          </cell>
          <cell r="D382" t="str">
            <v>OV</v>
          </cell>
          <cell r="E382" t="str">
            <v>Female</v>
          </cell>
          <cell r="F382" t="str">
            <v>MP23 11021</v>
          </cell>
          <cell r="G382" t="str">
            <v>EPIC 850K</v>
          </cell>
          <cell r="H382"/>
          <cell r="I382">
            <v>45212</v>
          </cell>
          <cell r="J382">
            <v>45215</v>
          </cell>
          <cell r="K382" t="str">
            <v>OUS</v>
          </cell>
          <cell r="L382" t="str">
            <v>Pitt Niehusmann</v>
          </cell>
          <cell r="M382"/>
        </row>
        <row r="383">
          <cell r="C383" t="str">
            <v>IPD1092</v>
          </cell>
          <cell r="D383" t="str">
            <v>HPA</v>
          </cell>
          <cell r="E383" t="str">
            <v>Male</v>
          </cell>
          <cell r="F383" t="str">
            <v>MP23 11024</v>
          </cell>
          <cell r="G383" t="str">
            <v>TSO500 HT</v>
          </cell>
          <cell r="H383" t="str">
            <v>IMPR.H-0186</v>
          </cell>
          <cell r="I383">
            <v>45215</v>
          </cell>
          <cell r="J383">
            <v>45215</v>
          </cell>
          <cell r="K383" t="str">
            <v>OUS</v>
          </cell>
          <cell r="L383" t="str">
            <v>Camilla Dao Vo</v>
          </cell>
          <cell r="M383" t="str">
            <v>Feil IMPRESSnummer på første Sample collection form (C-0018). Riktig er H-0186. Vibeke 30.11</v>
          </cell>
        </row>
        <row r="384">
          <cell r="C384" t="str">
            <v>IPD1093</v>
          </cell>
          <cell r="D384" t="str">
            <v>KOG</v>
          </cell>
          <cell r="E384" t="str">
            <v>Male</v>
          </cell>
          <cell r="F384" t="str">
            <v>MP23 11072</v>
          </cell>
          <cell r="G384" t="str">
            <v>TSO500 HT</v>
          </cell>
          <cell r="H384" t="str">
            <v>IMPR.U-0105</v>
          </cell>
          <cell r="I384">
            <v>45215</v>
          </cell>
          <cell r="J384">
            <v>45215</v>
          </cell>
          <cell r="K384" t="str">
            <v>OUS</v>
          </cell>
          <cell r="L384" t="str">
            <v>Arne Westergaard</v>
          </cell>
          <cell r="M384"/>
        </row>
        <row r="385">
          <cell r="C385" t="str">
            <v>IPD1094</v>
          </cell>
          <cell r="D385" t="str">
            <v>LB</v>
          </cell>
          <cell r="E385" t="str">
            <v>Female</v>
          </cell>
          <cell r="F385" t="str">
            <v>MP23 11075</v>
          </cell>
          <cell r="G385" t="str">
            <v>TSO500 HT</v>
          </cell>
          <cell r="H385" t="str">
            <v>IMPR.U-0104</v>
          </cell>
          <cell r="I385">
            <v>45215</v>
          </cell>
          <cell r="J385">
            <v>45215</v>
          </cell>
          <cell r="K385" t="str">
            <v>OUS</v>
          </cell>
          <cell r="L385" t="str">
            <v>Mari Fjørtoft Ystgaard</v>
          </cell>
          <cell r="M385"/>
        </row>
        <row r="386">
          <cell r="C386" t="str">
            <v>IPD1095</v>
          </cell>
          <cell r="D386" t="str">
            <v>AJH</v>
          </cell>
          <cell r="E386" t="str">
            <v>Male</v>
          </cell>
          <cell r="F386" t="str">
            <v>MP23 11171</v>
          </cell>
          <cell r="G386" t="str">
            <v>TSO500 HT</v>
          </cell>
          <cell r="H386" t="str">
            <v>IMPR.R-0314</v>
          </cell>
          <cell r="I386">
            <v>45209</v>
          </cell>
          <cell r="J386">
            <v>45217</v>
          </cell>
          <cell r="K386" t="str">
            <v>OUS</v>
          </cell>
          <cell r="L386" t="str">
            <v>Hanne Blakstad</v>
          </cell>
          <cell r="M386"/>
        </row>
        <row r="387">
          <cell r="C387" t="str">
            <v>IPD1096</v>
          </cell>
          <cell r="D387" t="str">
            <v>MEW</v>
          </cell>
          <cell r="E387" t="str">
            <v>Female</v>
          </cell>
          <cell r="F387" t="str">
            <v>MP23 11176</v>
          </cell>
          <cell r="G387" t="str">
            <v>TSO500 HT</v>
          </cell>
          <cell r="H387" t="str">
            <v>IMPR.R-0316</v>
          </cell>
          <cell r="I387">
            <v>45215</v>
          </cell>
          <cell r="J387">
            <v>45217</v>
          </cell>
          <cell r="K387" t="str">
            <v>OUS</v>
          </cell>
          <cell r="L387" t="str">
            <v xml:space="preserve">Kristina Yvonne Lindemann </v>
          </cell>
          <cell r="M387"/>
        </row>
        <row r="388">
          <cell r="C388" t="str">
            <v>IPD1097</v>
          </cell>
          <cell r="D388" t="str">
            <v>LAS</v>
          </cell>
          <cell r="E388" t="str">
            <v>Female</v>
          </cell>
          <cell r="F388" t="str">
            <v>MP23 11177</v>
          </cell>
          <cell r="G388" t="str">
            <v>TSO500 HT</v>
          </cell>
          <cell r="H388" t="str">
            <v>IMPR.U-0106</v>
          </cell>
          <cell r="I388">
            <v>45216</v>
          </cell>
          <cell r="J388">
            <v>45217</v>
          </cell>
          <cell r="K388" t="str">
            <v>OUS</v>
          </cell>
          <cell r="L388" t="str">
            <v>Eivind Storaas</v>
          </cell>
          <cell r="M388"/>
        </row>
        <row r="389">
          <cell r="C389" t="str">
            <v>IPD1098</v>
          </cell>
          <cell r="D389" t="str">
            <v>SN</v>
          </cell>
          <cell r="E389" t="str">
            <v>Male</v>
          </cell>
          <cell r="F389" t="str">
            <v>MP23 11178</v>
          </cell>
          <cell r="G389" t="str">
            <v>TSO500 HT</v>
          </cell>
          <cell r="H389" t="str">
            <v>IMPR.G-0024</v>
          </cell>
          <cell r="I389">
            <v>45205</v>
          </cell>
          <cell r="J389">
            <v>45217</v>
          </cell>
          <cell r="K389" t="str">
            <v>OUS</v>
          </cell>
          <cell r="L389" t="str">
            <v>Kristin B Skogholt</v>
          </cell>
          <cell r="M389"/>
        </row>
        <row r="390">
          <cell r="C390" t="str">
            <v>IPD1099</v>
          </cell>
          <cell r="D390" t="str">
            <v>PES</v>
          </cell>
          <cell r="E390" t="str">
            <v>Male</v>
          </cell>
          <cell r="F390" t="str">
            <v>MP23 11188</v>
          </cell>
          <cell r="G390" t="str">
            <v>TSO500 HT</v>
          </cell>
          <cell r="H390" t="str">
            <v>IMPR.I-0031</v>
          </cell>
          <cell r="I390">
            <v>45204</v>
          </cell>
          <cell r="J390">
            <v>45217</v>
          </cell>
          <cell r="K390" t="str">
            <v>Hamar</v>
          </cell>
          <cell r="L390" t="str">
            <v>Kate Antonia Mills</v>
          </cell>
          <cell r="M390" t="str">
            <v>MP-rekv. Mottatt 25/10-23</v>
          </cell>
        </row>
        <row r="391">
          <cell r="C391" t="str">
            <v>IPD1100</v>
          </cell>
          <cell r="D391"/>
          <cell r="E391"/>
          <cell r="F391"/>
          <cell r="G391"/>
          <cell r="H391"/>
          <cell r="I391"/>
          <cell r="J391"/>
          <cell r="K391"/>
          <cell r="L391"/>
          <cell r="M391" t="str">
            <v>Ikke bruk dette IPD nummeret. Skal til AHUS (avklart med Vibeke og koordinator på AHUS 19.10.23)</v>
          </cell>
        </row>
        <row r="392">
          <cell r="C392" t="str">
            <v>IPD1101</v>
          </cell>
          <cell r="D392" t="str">
            <v>TMJ</v>
          </cell>
          <cell r="E392" t="str">
            <v>Female</v>
          </cell>
          <cell r="F392" t="str">
            <v>MP23 11216</v>
          </cell>
          <cell r="G392" t="str">
            <v>EPIC 850K</v>
          </cell>
          <cell r="H392"/>
          <cell r="I392">
            <v>45215</v>
          </cell>
          <cell r="J392">
            <v>45217</v>
          </cell>
          <cell r="K392" t="str">
            <v>OUS</v>
          </cell>
          <cell r="L392" t="str">
            <v>Henning Leske</v>
          </cell>
          <cell r="M392"/>
        </row>
        <row r="393">
          <cell r="C393" t="str">
            <v>IPH0207</v>
          </cell>
          <cell r="D393" t="str">
            <v>SF</v>
          </cell>
          <cell r="E393" t="str">
            <v>Female</v>
          </cell>
          <cell r="F393" t="str">
            <v>MP23 11244</v>
          </cell>
          <cell r="G393" t="str">
            <v>EPIC 850K</v>
          </cell>
          <cell r="H393" t="str">
            <v>IMPR.H-0169</v>
          </cell>
          <cell r="I393"/>
          <cell r="J393"/>
          <cell r="K393" t="str">
            <v>HUS</v>
          </cell>
          <cell r="L393"/>
          <cell r="M393" t="str">
            <v>Ikke mottatt rek pr 19.10.2023</v>
          </cell>
        </row>
        <row r="394">
          <cell r="C394" t="str">
            <v>IPD1102</v>
          </cell>
          <cell r="D394" t="str">
            <v>TL</v>
          </cell>
          <cell r="E394" t="str">
            <v>Male</v>
          </cell>
          <cell r="F394" t="str">
            <v>MP23 11263</v>
          </cell>
          <cell r="G394" t="str">
            <v>TSO500 HT</v>
          </cell>
          <cell r="H394" t="str">
            <v>IMPR.R-0310</v>
          </cell>
          <cell r="I394">
            <v>45212</v>
          </cell>
          <cell r="J394">
            <v>45218</v>
          </cell>
          <cell r="K394" t="str">
            <v>OUS</v>
          </cell>
          <cell r="L394" t="str">
            <v>Bjørn Odd Johnsen</v>
          </cell>
          <cell r="M394"/>
        </row>
        <row r="395">
          <cell r="C395" t="str">
            <v>IPD1103</v>
          </cell>
          <cell r="D395" t="str">
            <v>BL</v>
          </cell>
          <cell r="E395" t="str">
            <v>Male</v>
          </cell>
          <cell r="F395" t="str">
            <v>MP23 11268</v>
          </cell>
          <cell r="G395" t="str">
            <v>TSO500 HT</v>
          </cell>
          <cell r="H395" t="str">
            <v>IMPR.R-0319</v>
          </cell>
          <cell r="I395">
            <v>45216</v>
          </cell>
          <cell r="J395">
            <v>45218</v>
          </cell>
          <cell r="K395" t="str">
            <v>OUS</v>
          </cell>
          <cell r="L395" t="str">
            <v>Hanne Blakstad</v>
          </cell>
          <cell r="M395"/>
        </row>
        <row r="396">
          <cell r="C396" t="str">
            <v>IPD1104</v>
          </cell>
          <cell r="D396" t="str">
            <v>ALD</v>
          </cell>
          <cell r="E396" t="str">
            <v>Female</v>
          </cell>
          <cell r="F396" t="str">
            <v>MP23 11274</v>
          </cell>
          <cell r="G396" t="str">
            <v>TSO500 HT</v>
          </cell>
          <cell r="H396" t="str">
            <v>IMPR.R-0321</v>
          </cell>
          <cell r="I396">
            <v>45215</v>
          </cell>
          <cell r="J396">
            <v>45218</v>
          </cell>
          <cell r="K396" t="str">
            <v>OUS</v>
          </cell>
          <cell r="L396" t="str">
            <v xml:space="preserve">Kristina Yvonne Lindemann </v>
          </cell>
          <cell r="M396"/>
        </row>
        <row r="397">
          <cell r="C397" t="str">
            <v>IPD1105</v>
          </cell>
          <cell r="D397" t="str">
            <v>NOA</v>
          </cell>
          <cell r="E397" t="str">
            <v>Male</v>
          </cell>
          <cell r="F397" t="str">
            <v>MP23 11313</v>
          </cell>
          <cell r="G397" t="str">
            <v>TSO500 HT</v>
          </cell>
          <cell r="H397" t="str">
            <v>IMPR.U-0107</v>
          </cell>
          <cell r="I397">
            <v>45219</v>
          </cell>
          <cell r="J397">
            <v>45219</v>
          </cell>
          <cell r="K397" t="str">
            <v>OUS</v>
          </cell>
          <cell r="L397" t="str">
            <v>Ingrid Høye Tøraasen</v>
          </cell>
          <cell r="M397"/>
        </row>
        <row r="398">
          <cell r="C398" t="str">
            <v>IPD1106</v>
          </cell>
          <cell r="D398" t="str">
            <v>AB</v>
          </cell>
          <cell r="E398" t="str">
            <v>Male</v>
          </cell>
          <cell r="F398" t="str">
            <v>MP23 11370</v>
          </cell>
          <cell r="G398" t="str">
            <v>TSO500 HT</v>
          </cell>
          <cell r="H398" t="str">
            <v>IMPR.R-0320</v>
          </cell>
          <cell r="I398">
            <v>45198</v>
          </cell>
          <cell r="J398">
            <v>45222</v>
          </cell>
          <cell r="K398" t="str">
            <v>OUS</v>
          </cell>
          <cell r="L398" t="str">
            <v>Kristian Patrick Thon</v>
          </cell>
          <cell r="M398"/>
        </row>
        <row r="399">
          <cell r="C399" t="str">
            <v>IPD1107</v>
          </cell>
          <cell r="D399" t="str">
            <v>LPAHM</v>
          </cell>
          <cell r="E399" t="str">
            <v>Female</v>
          </cell>
          <cell r="F399" t="str">
            <v>MP23 11388</v>
          </cell>
          <cell r="G399" t="str">
            <v>TSO500 HT</v>
          </cell>
          <cell r="H399" t="str">
            <v>IMPR.U-0108</v>
          </cell>
          <cell r="I399">
            <v>45215</v>
          </cell>
          <cell r="J399">
            <v>45223</v>
          </cell>
          <cell r="K399" t="str">
            <v>OUS</v>
          </cell>
          <cell r="L399" t="str">
            <v>David Jones</v>
          </cell>
          <cell r="M399"/>
        </row>
        <row r="400">
          <cell r="C400" t="str">
            <v>IPD1108</v>
          </cell>
          <cell r="D400" t="str">
            <v>JMK</v>
          </cell>
          <cell r="E400" t="str">
            <v>Male</v>
          </cell>
          <cell r="F400" t="str">
            <v>MP23 11408</v>
          </cell>
          <cell r="G400" t="str">
            <v>TSO500 HT</v>
          </cell>
          <cell r="H400" t="str">
            <v>IMPR.A-0048</v>
          </cell>
          <cell r="I400">
            <v>45217</v>
          </cell>
          <cell r="J400">
            <v>45223</v>
          </cell>
          <cell r="K400" t="str">
            <v>AHUS</v>
          </cell>
          <cell r="L400" t="str">
            <v>Hanne Mari Hamre</v>
          </cell>
          <cell r="M400"/>
        </row>
        <row r="401">
          <cell r="C401" t="str">
            <v>IPD1109</v>
          </cell>
          <cell r="D401" t="str">
            <v>DV</v>
          </cell>
          <cell r="E401" t="str">
            <v>Male</v>
          </cell>
          <cell r="F401" t="str">
            <v>MP23 11445</v>
          </cell>
          <cell r="G401" t="str">
            <v>TSO500 HT</v>
          </cell>
          <cell r="H401" t="str">
            <v>IMPR.R-0317</v>
          </cell>
          <cell r="I401">
            <v>45223</v>
          </cell>
          <cell r="J401">
            <v>45223</v>
          </cell>
          <cell r="K401" t="str">
            <v>OUS</v>
          </cell>
          <cell r="L401" t="str">
            <v>Tormod Kyrre Guren</v>
          </cell>
          <cell r="M401"/>
        </row>
        <row r="402">
          <cell r="C402" t="str">
            <v>IPD1110</v>
          </cell>
          <cell r="D402" t="str">
            <v>AK</v>
          </cell>
          <cell r="E402" t="str">
            <v>Male</v>
          </cell>
          <cell r="F402" t="str">
            <v>MP23 11500</v>
          </cell>
          <cell r="G402" t="str">
            <v>TSO500 HT</v>
          </cell>
          <cell r="H402" t="str">
            <v>IMPR.R-0318</v>
          </cell>
          <cell r="I402">
            <v>45223</v>
          </cell>
          <cell r="J402">
            <v>45223</v>
          </cell>
          <cell r="K402" t="str">
            <v>OUS</v>
          </cell>
          <cell r="L402" t="str">
            <v>Hanne Kristin Blakstad</v>
          </cell>
          <cell r="M402"/>
        </row>
        <row r="403">
          <cell r="C403" t="str">
            <v>IPD1111</v>
          </cell>
          <cell r="D403" t="str">
            <v>HS</v>
          </cell>
          <cell r="E403" t="str">
            <v>Female</v>
          </cell>
          <cell r="F403" t="str">
            <v>MP23 11505</v>
          </cell>
          <cell r="G403" t="str">
            <v>TSO500 HT</v>
          </cell>
          <cell r="H403" t="str">
            <v>IMPR.R-0315</v>
          </cell>
          <cell r="I403">
            <v>45222</v>
          </cell>
          <cell r="J403">
            <v>45224</v>
          </cell>
          <cell r="K403" t="str">
            <v>OUS</v>
          </cell>
          <cell r="L403" t="str">
            <v>Geir Olav Hjortland</v>
          </cell>
          <cell r="M403" t="str">
            <v>Registrert i DocuLive</v>
          </cell>
        </row>
        <row r="404">
          <cell r="C404" t="str">
            <v>IPD1112</v>
          </cell>
          <cell r="D404" t="str">
            <v>CB</v>
          </cell>
          <cell r="E404" t="str">
            <v>Female</v>
          </cell>
          <cell r="F404" t="str">
            <v>MP23 11661</v>
          </cell>
          <cell r="G404" t="str">
            <v>TSO500 HT</v>
          </cell>
          <cell r="H404"/>
          <cell r="I404">
            <v>45228</v>
          </cell>
          <cell r="J404">
            <v>45229</v>
          </cell>
          <cell r="K404" t="str">
            <v>OUS</v>
          </cell>
          <cell r="L404" t="str">
            <v>Andrea Lenartova</v>
          </cell>
          <cell r="M404"/>
        </row>
        <row r="405">
          <cell r="C405" t="str">
            <v>IPD1113</v>
          </cell>
          <cell r="D405" t="str">
            <v>ES</v>
          </cell>
          <cell r="E405" t="str">
            <v>Male</v>
          </cell>
          <cell r="F405" t="str">
            <v>MP23 11573</v>
          </cell>
          <cell r="G405" t="str">
            <v>TSO500 HT</v>
          </cell>
          <cell r="H405" t="str">
            <v>IMPR.R-0344</v>
          </cell>
          <cell r="I405">
            <v>45223</v>
          </cell>
          <cell r="J405">
            <v>45225</v>
          </cell>
          <cell r="K405" t="str">
            <v>OUS</v>
          </cell>
          <cell r="L405" t="str">
            <v>Jon Reidar Iversen</v>
          </cell>
          <cell r="M405"/>
        </row>
        <row r="406">
          <cell r="C406" t="str">
            <v>IPD0686</v>
          </cell>
          <cell r="D406" t="str">
            <v>KK</v>
          </cell>
          <cell r="E406" t="str">
            <v>Male</v>
          </cell>
          <cell r="F406" t="str">
            <v>MP23 11579</v>
          </cell>
          <cell r="G406" t="str">
            <v>Tolkning av helgenom</v>
          </cell>
          <cell r="H406" t="str">
            <v>IMPR.O-0035</v>
          </cell>
          <cell r="I406">
            <v>45209</v>
          </cell>
          <cell r="J406">
            <v>45224</v>
          </cell>
          <cell r="K406" t="str">
            <v>St.Olavs</v>
          </cell>
          <cell r="L406" t="str">
            <v>Ola Magne Vagnildhaug</v>
          </cell>
          <cell r="M406"/>
        </row>
        <row r="407">
          <cell r="C407" t="str">
            <v>IPD1114</v>
          </cell>
          <cell r="D407" t="str">
            <v>KSH</v>
          </cell>
          <cell r="E407" t="str">
            <v>Male</v>
          </cell>
          <cell r="F407" t="str">
            <v>MP23 11896</v>
          </cell>
          <cell r="G407" t="str">
            <v>TSO500 HT</v>
          </cell>
          <cell r="H407" t="str">
            <v>IMPR.R-0323</v>
          </cell>
          <cell r="I407">
            <v>45208</v>
          </cell>
          <cell r="J407">
            <v>45236</v>
          </cell>
          <cell r="K407" t="str">
            <v>OUS</v>
          </cell>
          <cell r="L407" t="str">
            <v>Simen Kjeka Namtvedt</v>
          </cell>
          <cell r="M407"/>
        </row>
        <row r="408">
          <cell r="C408" t="str">
            <v>IPD1115</v>
          </cell>
          <cell r="D408" t="str">
            <v>OKM</v>
          </cell>
          <cell r="E408" t="str">
            <v>Male</v>
          </cell>
          <cell r="F408" t="str">
            <v>MP23 11905</v>
          </cell>
          <cell r="G408" t="str">
            <v>TSO500 HT</v>
          </cell>
          <cell r="H408" t="str">
            <v>IMPR.G-0025</v>
          </cell>
          <cell r="I408"/>
          <cell r="J408">
            <v>45236</v>
          </cell>
          <cell r="K408" t="str">
            <v>Gjøvik</v>
          </cell>
          <cell r="L408" t="str">
            <v>Bjørn Odd Johnsen/Daniel Heinrich</v>
          </cell>
          <cell r="M408"/>
        </row>
        <row r="409">
          <cell r="C409" t="str">
            <v>IPD1116</v>
          </cell>
          <cell r="D409"/>
          <cell r="E409" t="str">
            <v/>
          </cell>
          <cell r="F409"/>
          <cell r="G409"/>
          <cell r="H409"/>
          <cell r="I409"/>
          <cell r="J409"/>
          <cell r="K409"/>
          <cell r="L409"/>
          <cell r="M409" t="str">
            <v>Ikke bruk dette IPD-nummeret. Skal til AHUS (avklart med vibeke og stud. Spl på AHUS 06.11.2023)</v>
          </cell>
        </row>
        <row r="410">
          <cell r="C410" t="str">
            <v>IPD1117</v>
          </cell>
          <cell r="D410" t="str">
            <v>LCDH</v>
          </cell>
          <cell r="E410" t="str">
            <v>Female</v>
          </cell>
          <cell r="F410" t="str">
            <v>MP23 11909</v>
          </cell>
          <cell r="G410" t="str">
            <v>EPIC 850K</v>
          </cell>
          <cell r="H410"/>
          <cell r="I410">
            <v>45233</v>
          </cell>
          <cell r="J410">
            <v>45236</v>
          </cell>
          <cell r="K410" t="str">
            <v>OUS</v>
          </cell>
          <cell r="L410" t="str">
            <v>Pitt Niehusmann</v>
          </cell>
          <cell r="M410"/>
        </row>
        <row r="411">
          <cell r="C411" t="str">
            <v>IPD1118</v>
          </cell>
          <cell r="D411" t="str">
            <v>HMB</v>
          </cell>
          <cell r="E411" t="str">
            <v>Male</v>
          </cell>
          <cell r="F411" t="str">
            <v>MP23 11928</v>
          </cell>
          <cell r="G411" t="str">
            <v>TSO500 HT</v>
          </cell>
          <cell r="H411" t="str">
            <v>IMPR.C-0018</v>
          </cell>
          <cell r="I411">
            <v>45233</v>
          </cell>
          <cell r="J411">
            <v>45236</v>
          </cell>
          <cell r="K411" t="str">
            <v>OUS</v>
          </cell>
          <cell r="L411" t="str">
            <v>Camilla Dao Vo</v>
          </cell>
          <cell r="M411" t="str">
            <v>IMPRESSnummer var satt på feil pasient. C-0018 er riktig. Riktig skjema blir sendt fra Riksen. 30.11 Vibeke</v>
          </cell>
        </row>
        <row r="412">
          <cell r="C412" t="str">
            <v>IPD1119</v>
          </cell>
          <cell r="D412" t="str">
            <v>CA</v>
          </cell>
          <cell r="E412" t="str">
            <v>Male</v>
          </cell>
          <cell r="F412" t="str">
            <v>MP23 11947</v>
          </cell>
          <cell r="G412" t="str">
            <v>TSO500 HT</v>
          </cell>
          <cell r="H412"/>
          <cell r="I412">
            <v>45236</v>
          </cell>
          <cell r="J412">
            <v>45236</v>
          </cell>
          <cell r="K412" t="str">
            <v>OUS</v>
          </cell>
          <cell r="L412" t="str">
            <v>Henning Leske</v>
          </cell>
          <cell r="M412"/>
        </row>
        <row r="413">
          <cell r="C413" t="str">
            <v>IPD1119</v>
          </cell>
          <cell r="D413" t="str">
            <v>CA</v>
          </cell>
          <cell r="E413" t="str">
            <v>Male</v>
          </cell>
          <cell r="F413" t="str">
            <v>MP23 11951</v>
          </cell>
          <cell r="G413" t="str">
            <v>EPIC 850K</v>
          </cell>
          <cell r="H413"/>
          <cell r="I413">
            <v>45236</v>
          </cell>
          <cell r="J413">
            <v>45236</v>
          </cell>
          <cell r="K413" t="str">
            <v>OUS</v>
          </cell>
          <cell r="L413" t="str">
            <v>Henning Leske</v>
          </cell>
          <cell r="M413"/>
        </row>
        <row r="414">
          <cell r="C414" t="str">
            <v>IPD1120</v>
          </cell>
          <cell r="D414" t="str">
            <v>AHM</v>
          </cell>
          <cell r="E414" t="str">
            <v>Female</v>
          </cell>
          <cell r="F414" t="str">
            <v>MP23 11971</v>
          </cell>
          <cell r="G414" t="str">
            <v>TSO500 HT</v>
          </cell>
          <cell r="H414" t="str">
            <v>IMPR.R-0325</v>
          </cell>
          <cell r="I414">
            <v>45225</v>
          </cell>
          <cell r="J414">
            <v>45237</v>
          </cell>
          <cell r="K414" t="str">
            <v>OUS</v>
          </cell>
          <cell r="L414" t="str">
            <v xml:space="preserve">Kristina Yvonne Lindemann </v>
          </cell>
          <cell r="M414"/>
        </row>
        <row r="415">
          <cell r="C415" t="str">
            <v>IPD1121</v>
          </cell>
          <cell r="D415" t="str">
            <v>SHM</v>
          </cell>
          <cell r="E415" t="str">
            <v>Female</v>
          </cell>
          <cell r="F415" t="str">
            <v>MP23 11976</v>
          </cell>
          <cell r="G415" t="str">
            <v>TSO500 HT</v>
          </cell>
          <cell r="H415" t="str">
            <v>IMPR.U-0109</v>
          </cell>
          <cell r="I415">
            <v>45236</v>
          </cell>
          <cell r="J415">
            <v>45237</v>
          </cell>
          <cell r="K415" t="str">
            <v>OUS</v>
          </cell>
          <cell r="L415" t="str">
            <v>Mari Fjørtoft Ystgaard</v>
          </cell>
          <cell r="M415"/>
        </row>
        <row r="416">
          <cell r="C416" t="str">
            <v>IPD1122</v>
          </cell>
          <cell r="D416" t="str">
            <v>MCTA</v>
          </cell>
          <cell r="E416" t="str">
            <v>Female</v>
          </cell>
          <cell r="F416" t="str">
            <v>MP23 12021</v>
          </cell>
          <cell r="G416" t="str">
            <v>TSO500 HT</v>
          </cell>
          <cell r="H416"/>
          <cell r="I416">
            <v>45233</v>
          </cell>
          <cell r="J416">
            <v>45238</v>
          </cell>
          <cell r="K416" t="str">
            <v>OUS</v>
          </cell>
          <cell r="L416" t="str">
            <v>Camilla Dao Vo</v>
          </cell>
          <cell r="M416"/>
        </row>
        <row r="417">
          <cell r="C417" t="str">
            <v>IPD1123</v>
          </cell>
          <cell r="D417" t="str">
            <v>IT</v>
          </cell>
          <cell r="E417" t="str">
            <v>Female</v>
          </cell>
          <cell r="F417" t="str">
            <v>MP23 12045</v>
          </cell>
          <cell r="G417" t="str">
            <v>EPIC 850K</v>
          </cell>
          <cell r="H417"/>
          <cell r="I417">
            <v>45237</v>
          </cell>
          <cell r="J417">
            <v>45238</v>
          </cell>
          <cell r="K417" t="str">
            <v>OUS</v>
          </cell>
          <cell r="L417" t="str">
            <v>Henning Leske</v>
          </cell>
          <cell r="M417"/>
        </row>
        <row r="418">
          <cell r="C418" t="str">
            <v>IPD1124</v>
          </cell>
          <cell r="D418" t="str">
            <v>LMA</v>
          </cell>
          <cell r="E418" t="str">
            <v>Female</v>
          </cell>
          <cell r="F418" t="str">
            <v>MP23 12055</v>
          </cell>
          <cell r="G418" t="str">
            <v>EPIC 850K</v>
          </cell>
          <cell r="H418"/>
          <cell r="I418">
            <v>45237</v>
          </cell>
          <cell r="J418">
            <v>45238</v>
          </cell>
          <cell r="K418" t="str">
            <v>OUS</v>
          </cell>
          <cell r="L418" t="str">
            <v>Henning Leske</v>
          </cell>
          <cell r="M418"/>
        </row>
        <row r="419">
          <cell r="C419" t="str">
            <v>IPD1125</v>
          </cell>
          <cell r="D419" t="str">
            <v>HLR-L</v>
          </cell>
          <cell r="E419" t="str">
            <v>Female</v>
          </cell>
          <cell r="F419" t="str">
            <v>MP23 12061</v>
          </cell>
          <cell r="G419" t="str">
            <v>EPIC 850K</v>
          </cell>
          <cell r="H419"/>
          <cell r="I419">
            <v>45237</v>
          </cell>
          <cell r="J419">
            <v>45238</v>
          </cell>
          <cell r="K419" t="str">
            <v>OUS</v>
          </cell>
          <cell r="L419" t="str">
            <v>Henning Leske</v>
          </cell>
          <cell r="M419"/>
        </row>
        <row r="420">
          <cell r="C420" t="str">
            <v>IPD1126</v>
          </cell>
          <cell r="D420" t="str">
            <v>SY</v>
          </cell>
          <cell r="E420" t="str">
            <v>Male</v>
          </cell>
          <cell r="F420" t="str">
            <v>MP23 12062</v>
          </cell>
          <cell r="G420" t="str">
            <v>TSO500 HT</v>
          </cell>
          <cell r="H420"/>
          <cell r="I420">
            <v>45238</v>
          </cell>
          <cell r="J420">
            <v>45238</v>
          </cell>
          <cell r="K420" t="str">
            <v>OUS</v>
          </cell>
          <cell r="L420" t="str">
            <v>Monica Cheng Munthe-Kaas</v>
          </cell>
          <cell r="M420"/>
        </row>
        <row r="421">
          <cell r="C421" t="str">
            <v>IPD1127</v>
          </cell>
          <cell r="D421" t="str">
            <v>FW</v>
          </cell>
          <cell r="E421" t="str">
            <v>Male</v>
          </cell>
          <cell r="F421" t="str">
            <v>MP23 12063</v>
          </cell>
          <cell r="G421" t="str">
            <v>TSO500 HT</v>
          </cell>
          <cell r="H421" t="str">
            <v>IMPR.N-0090</v>
          </cell>
          <cell r="I421">
            <v>45212</v>
          </cell>
          <cell r="J421">
            <v>45238</v>
          </cell>
          <cell r="K421" t="str">
            <v>UNN</v>
          </cell>
          <cell r="L421" t="str">
            <v>Anita Amundsen</v>
          </cell>
          <cell r="M421"/>
        </row>
        <row r="422">
          <cell r="C422" t="str">
            <v>IPD1128</v>
          </cell>
          <cell r="D422" t="str">
            <v>SMM</v>
          </cell>
          <cell r="E422" t="str">
            <v>Female</v>
          </cell>
          <cell r="F422" t="str">
            <v>MP23 12118</v>
          </cell>
          <cell r="G422" t="str">
            <v>EPIC 850K</v>
          </cell>
          <cell r="H422"/>
          <cell r="I422">
            <v>45238</v>
          </cell>
          <cell r="J422">
            <v>45238</v>
          </cell>
          <cell r="K422" t="str">
            <v>OUS</v>
          </cell>
          <cell r="L422" t="str">
            <v>Pitt Niehusmann</v>
          </cell>
          <cell r="M422"/>
        </row>
        <row r="423">
          <cell r="C423" t="str">
            <v>IPD1129</v>
          </cell>
          <cell r="D423" t="str">
            <v>FD</v>
          </cell>
          <cell r="E423" t="str">
            <v>Male</v>
          </cell>
          <cell r="F423" t="str">
            <v>MP23 12122</v>
          </cell>
          <cell r="G423" t="str">
            <v>EPIC 850K</v>
          </cell>
          <cell r="H423"/>
          <cell r="I423">
            <v>45238</v>
          </cell>
          <cell r="J423">
            <v>45239</v>
          </cell>
          <cell r="K423" t="str">
            <v>OUS</v>
          </cell>
          <cell r="L423" t="str">
            <v>Pitt Niehusmann</v>
          </cell>
          <cell r="M423"/>
        </row>
        <row r="424">
          <cell r="C424" t="str">
            <v>IPD1123</v>
          </cell>
          <cell r="D424" t="str">
            <v>IT</v>
          </cell>
          <cell r="E424" t="str">
            <v>Female</v>
          </cell>
          <cell r="F424" t="str">
            <v>MP23 12130</v>
          </cell>
          <cell r="G424" t="str">
            <v>TSO500 HT</v>
          </cell>
          <cell r="H424"/>
          <cell r="I424">
            <v>45238</v>
          </cell>
          <cell r="J424">
            <v>45239</v>
          </cell>
          <cell r="K424" t="str">
            <v>OUS</v>
          </cell>
          <cell r="L424" t="str">
            <v>Henning Leske</v>
          </cell>
          <cell r="M424"/>
        </row>
        <row r="425">
          <cell r="C425" t="str">
            <v>IPD1130</v>
          </cell>
          <cell r="D425" t="str">
            <v>SIJ</v>
          </cell>
          <cell r="E425" t="str">
            <v>Male</v>
          </cell>
          <cell r="F425" t="str">
            <v>MP23 12197</v>
          </cell>
          <cell r="G425" t="str">
            <v>TSO500 HT</v>
          </cell>
          <cell r="H425" t="str">
            <v>IMPR.R-0324</v>
          </cell>
          <cell r="I425">
            <v>45230</v>
          </cell>
          <cell r="J425">
            <v>45240</v>
          </cell>
          <cell r="K425" t="str">
            <v>OUS</v>
          </cell>
          <cell r="L425" t="str">
            <v>Petter Brandal</v>
          </cell>
          <cell r="M425"/>
        </row>
        <row r="426">
          <cell r="C426" t="str">
            <v>IPD1131</v>
          </cell>
          <cell r="D426" t="str">
            <v>BHH</v>
          </cell>
          <cell r="E426" t="str">
            <v>Male</v>
          </cell>
          <cell r="F426" t="str">
            <v>MP23 12231</v>
          </cell>
          <cell r="G426" t="str">
            <v>TSO500 HT</v>
          </cell>
          <cell r="H426" t="str">
            <v>IMPR.Q-0025</v>
          </cell>
          <cell r="I426">
            <v>45239</v>
          </cell>
          <cell r="J426">
            <v>45240</v>
          </cell>
          <cell r="K426" t="str">
            <v>Kalnes</v>
          </cell>
          <cell r="L426" t="str">
            <v>Øyvind Krohn Tennøe</v>
          </cell>
          <cell r="M426"/>
        </row>
        <row r="427">
          <cell r="C427" t="str">
            <v>IPD1132</v>
          </cell>
          <cell r="D427" t="str">
            <v>TB</v>
          </cell>
          <cell r="E427" t="str">
            <v>Female</v>
          </cell>
          <cell r="F427" t="str">
            <v>23OUM00693</v>
          </cell>
          <cell r="G427" t="str">
            <v>TSO500 HT</v>
          </cell>
          <cell r="H427" t="str">
            <v>IMPR.R-0328</v>
          </cell>
          <cell r="I427">
            <v>45243</v>
          </cell>
          <cell r="J427">
            <v>45244</v>
          </cell>
          <cell r="K427" t="str">
            <v>OUS</v>
          </cell>
          <cell r="L427" t="str">
            <v xml:space="preserve">Kristina Yvonne Lindemann </v>
          </cell>
          <cell r="M427" t="str">
            <v>23RAS00251</v>
          </cell>
        </row>
        <row r="428">
          <cell r="C428" t="str">
            <v>IPD1133</v>
          </cell>
          <cell r="D428" t="str">
            <v>MLH</v>
          </cell>
          <cell r="E428" t="str">
            <v>Female</v>
          </cell>
          <cell r="F428" t="str">
            <v>23OUM00307</v>
          </cell>
          <cell r="G428" t="str">
            <v>TSO500 HT</v>
          </cell>
          <cell r="H428" t="str">
            <v>IMPR.R-0327</v>
          </cell>
          <cell r="I428">
            <v>45229</v>
          </cell>
          <cell r="J428">
            <v>45244</v>
          </cell>
          <cell r="K428" t="str">
            <v>OUS</v>
          </cell>
          <cell r="L428" t="str">
            <v>Hanne Astrid Eide</v>
          </cell>
          <cell r="M428" t="str">
            <v>23RAS00265</v>
          </cell>
        </row>
        <row r="429">
          <cell r="C429" t="str">
            <v>IPD1134</v>
          </cell>
          <cell r="D429" t="str">
            <v>AL</v>
          </cell>
          <cell r="E429" t="str">
            <v>Female</v>
          </cell>
          <cell r="F429" t="str">
            <v>23OUM00309</v>
          </cell>
          <cell r="G429" t="str">
            <v>TSO500 HT</v>
          </cell>
          <cell r="H429" t="str">
            <v>IMPR.R-0326</v>
          </cell>
          <cell r="I429">
            <v>45239</v>
          </cell>
          <cell r="J429">
            <v>45244</v>
          </cell>
          <cell r="K429" t="str">
            <v>OUS</v>
          </cell>
          <cell r="L429" t="str">
            <v>Hanne Blakstad</v>
          </cell>
          <cell r="M429" t="str">
            <v>23RAS00266</v>
          </cell>
        </row>
        <row r="430">
          <cell r="C430" t="str">
            <v>IPD1135</v>
          </cell>
          <cell r="D430" t="str">
            <v>ALÅG</v>
          </cell>
          <cell r="E430" t="str">
            <v>Female</v>
          </cell>
          <cell r="F430" t="str">
            <v>23OUM00316</v>
          </cell>
          <cell r="G430" t="str">
            <v>TSO500 HT</v>
          </cell>
          <cell r="H430" t="str">
            <v>IMPR.R-0322</v>
          </cell>
          <cell r="I430">
            <v>45224</v>
          </cell>
          <cell r="J430">
            <v>45245</v>
          </cell>
          <cell r="K430" t="str">
            <v>OUS</v>
          </cell>
          <cell r="L430" t="str">
            <v>Tormod Kyrre Guren</v>
          </cell>
          <cell r="M430" t="str">
            <v>23RAS00284</v>
          </cell>
        </row>
        <row r="431">
          <cell r="C431" t="str">
            <v>IPD1081</v>
          </cell>
          <cell r="D431" t="str">
            <v>SAH</v>
          </cell>
          <cell r="E431" t="str">
            <v>Female</v>
          </cell>
          <cell r="F431" t="str">
            <v>23OUM00687</v>
          </cell>
          <cell r="G431" t="str">
            <v>TSO500 HT</v>
          </cell>
          <cell r="H431"/>
          <cell r="I431">
            <v>45245</v>
          </cell>
          <cell r="J431">
            <v>45246</v>
          </cell>
          <cell r="K431" t="str">
            <v>OUS</v>
          </cell>
          <cell r="L431" t="str">
            <v>Pitt Niehusmann</v>
          </cell>
          <cell r="M431" t="str">
            <v>23RAS00330</v>
          </cell>
        </row>
        <row r="432">
          <cell r="C432" t="str">
            <v>IPD1136</v>
          </cell>
          <cell r="D432" t="str">
            <v>KN</v>
          </cell>
          <cell r="E432" t="str">
            <v>Male</v>
          </cell>
          <cell r="F432" t="str">
            <v>23OUM00698</v>
          </cell>
          <cell r="G432" t="str">
            <v>TSO500 HT</v>
          </cell>
          <cell r="H432" t="str">
            <v>IMPR.U-0110</v>
          </cell>
          <cell r="I432">
            <v>45245</v>
          </cell>
          <cell r="J432">
            <v>45246</v>
          </cell>
          <cell r="K432" t="str">
            <v>OUS</v>
          </cell>
          <cell r="L432" t="str">
            <v>Brit Dybdahl</v>
          </cell>
          <cell r="M432" t="str">
            <v>23RAS00362</v>
          </cell>
        </row>
        <row r="433">
          <cell r="C433" t="str">
            <v>IPD1137</v>
          </cell>
          <cell r="D433" t="str">
            <v>ES</v>
          </cell>
          <cell r="E433" t="str">
            <v>Female</v>
          </cell>
          <cell r="F433" t="str">
            <v>23OUM00676</v>
          </cell>
          <cell r="G433" t="str">
            <v>TSO500 HT</v>
          </cell>
          <cell r="H433" t="str">
            <v>IMPR.G-0027</v>
          </cell>
          <cell r="I433"/>
          <cell r="J433">
            <v>45239</v>
          </cell>
          <cell r="K433" t="str">
            <v>Innlandet</v>
          </cell>
          <cell r="L433" t="str">
            <v>Live Gran Kielland</v>
          </cell>
          <cell r="M433" t="str">
            <v>23RAS00402</v>
          </cell>
        </row>
        <row r="434">
          <cell r="C434" t="str">
            <v>IPD1138</v>
          </cell>
          <cell r="D434" t="str">
            <v>KHW</v>
          </cell>
          <cell r="E434" t="str">
            <v>Female</v>
          </cell>
          <cell r="F434" t="str">
            <v>23OUM00675</v>
          </cell>
          <cell r="G434" t="str">
            <v>TSO500 HT</v>
          </cell>
          <cell r="H434" t="str">
            <v>IMPR.R-0330</v>
          </cell>
          <cell r="I434">
            <v>45236</v>
          </cell>
          <cell r="J434">
            <v>45247</v>
          </cell>
          <cell r="K434" t="str">
            <v>OUS</v>
          </cell>
          <cell r="L434" t="str">
            <v>Katharina Bischof</v>
          </cell>
          <cell r="M434" t="str">
            <v>23RAS00405</v>
          </cell>
        </row>
        <row r="435">
          <cell r="C435" t="str">
            <v>IPD1139</v>
          </cell>
          <cell r="D435" t="str">
            <v>KJH</v>
          </cell>
          <cell r="E435" t="str">
            <v>Male</v>
          </cell>
          <cell r="F435" t="str">
            <v>23OUM00516</v>
          </cell>
          <cell r="G435" t="str">
            <v>TSO500 HT</v>
          </cell>
          <cell r="H435" t="str">
            <v>IMPR.R-0329</v>
          </cell>
          <cell r="I435">
            <v>45244</v>
          </cell>
          <cell r="J435">
            <v>45247</v>
          </cell>
          <cell r="K435" t="str">
            <v>OUS</v>
          </cell>
          <cell r="L435" t="str">
            <v>Sigmund Brabrand</v>
          </cell>
          <cell r="M435" t="str">
            <v>23RAS00430</v>
          </cell>
        </row>
        <row r="436">
          <cell r="C436" t="str">
            <v>IPD1140</v>
          </cell>
          <cell r="D436" t="str">
            <v>BJ</v>
          </cell>
          <cell r="E436" t="str">
            <v>Female</v>
          </cell>
          <cell r="F436" t="str">
            <v>23OUM00612</v>
          </cell>
          <cell r="G436" t="str">
            <v>TSO500 HT</v>
          </cell>
          <cell r="H436" t="str">
            <v>IMPR.R-0332</v>
          </cell>
          <cell r="I436">
            <v>45243</v>
          </cell>
          <cell r="J436">
            <v>45250</v>
          </cell>
          <cell r="K436" t="str">
            <v>OUS</v>
          </cell>
          <cell r="L436" t="str">
            <v xml:space="preserve">Kristina Yvonne Lindemann </v>
          </cell>
          <cell r="M436" t="str">
            <v>23RAS00478</v>
          </cell>
        </row>
        <row r="437">
          <cell r="C437" t="str">
            <v>IPD1141</v>
          </cell>
          <cell r="D437" t="str">
            <v>KHO</v>
          </cell>
          <cell r="E437" t="str">
            <v>Female</v>
          </cell>
          <cell r="F437" t="str">
            <v>23OUM00678</v>
          </cell>
          <cell r="G437" t="str">
            <v>TSO500 HT</v>
          </cell>
          <cell r="H437" t="str">
            <v>IMPR.R-0333</v>
          </cell>
          <cell r="I437">
            <v>45243</v>
          </cell>
          <cell r="J437">
            <v>45250</v>
          </cell>
          <cell r="K437" t="str">
            <v>OUS</v>
          </cell>
          <cell r="L437" t="str">
            <v xml:space="preserve">Kristina Yvonne Lindemann </v>
          </cell>
          <cell r="M437" t="str">
            <v>23RAS00479</v>
          </cell>
        </row>
        <row r="438">
          <cell r="C438" t="str">
            <v>IPD1142</v>
          </cell>
          <cell r="D438" t="str">
            <v>SA</v>
          </cell>
          <cell r="E438" t="str">
            <v>Female</v>
          </cell>
          <cell r="F438" t="str">
            <v>23OUM01155</v>
          </cell>
          <cell r="G438" t="str">
            <v>TSO500 HT</v>
          </cell>
          <cell r="H438" t="str">
            <v>IMPR.R-0331</v>
          </cell>
          <cell r="I438">
            <v>45245</v>
          </cell>
          <cell r="J438">
            <v>45250</v>
          </cell>
          <cell r="K438" t="str">
            <v>OUS</v>
          </cell>
          <cell r="L438" t="str">
            <v>Tom Johannesen</v>
          </cell>
          <cell r="M438" t="str">
            <v>23RAS00482</v>
          </cell>
        </row>
        <row r="439">
          <cell r="C439" t="str">
            <v>IPD1143</v>
          </cell>
          <cell r="D439" t="str">
            <v>IPN</v>
          </cell>
          <cell r="E439" t="str">
            <v>Female</v>
          </cell>
          <cell r="F439" t="str">
            <v>23OUM01006</v>
          </cell>
          <cell r="G439" t="str">
            <v>TSO500 HT</v>
          </cell>
          <cell r="H439" t="str">
            <v>IMPR.Y-0015</v>
          </cell>
          <cell r="I439">
            <v>45244</v>
          </cell>
          <cell r="J439">
            <v>45250</v>
          </cell>
          <cell r="K439" t="str">
            <v>Lovisenberg</v>
          </cell>
          <cell r="L439" t="str">
            <v>Einar Haukås-Eide</v>
          </cell>
          <cell r="M439" t="str">
            <v>23RAS00487</v>
          </cell>
        </row>
        <row r="440">
          <cell r="C440" t="str">
            <v>IPD1144</v>
          </cell>
          <cell r="D440" t="str">
            <v>ALF</v>
          </cell>
          <cell r="E440" t="str">
            <v>Female</v>
          </cell>
          <cell r="F440" t="str">
            <v>23OUM01008</v>
          </cell>
          <cell r="G440" t="str">
            <v>TSO500 HT</v>
          </cell>
          <cell r="H440" t="str">
            <v>IMPR.U-0111</v>
          </cell>
          <cell r="I440">
            <v>45250</v>
          </cell>
          <cell r="J440">
            <v>45251</v>
          </cell>
          <cell r="K440" t="str">
            <v>OUS</v>
          </cell>
          <cell r="L440" t="str">
            <v>Marianne Grønlie Guren</v>
          </cell>
          <cell r="M440" t="str">
            <v>23RAS00494</v>
          </cell>
        </row>
        <row r="441">
          <cell r="C441" t="str">
            <v>IPD1145</v>
          </cell>
          <cell r="D441" t="str">
            <v>IOK</v>
          </cell>
          <cell r="E441" t="str">
            <v>Female</v>
          </cell>
          <cell r="F441" t="str">
            <v>23OUM00901</v>
          </cell>
          <cell r="G441" t="str">
            <v>TSO500 HT</v>
          </cell>
          <cell r="H441" t="str">
            <v>IMPR.R-0334</v>
          </cell>
          <cell r="I441">
            <v>45250</v>
          </cell>
          <cell r="J441">
            <v>45251</v>
          </cell>
          <cell r="K441" t="str">
            <v>OUS</v>
          </cell>
          <cell r="L441" t="str">
            <v xml:space="preserve">Kristina Yvonne Lindemann </v>
          </cell>
          <cell r="M441" t="str">
            <v>23RAS00549</v>
          </cell>
        </row>
        <row r="442">
          <cell r="C442" t="str">
            <v>IPD1146</v>
          </cell>
          <cell r="D442" t="str">
            <v>GKB</v>
          </cell>
          <cell r="E442" t="str">
            <v>Female</v>
          </cell>
          <cell r="F442" t="str">
            <v>23OUM01188</v>
          </cell>
          <cell r="G442" t="str">
            <v>TSO500 HT</v>
          </cell>
          <cell r="H442" t="str">
            <v>IMPR.R-0337</v>
          </cell>
          <cell r="I442">
            <v>45250</v>
          </cell>
          <cell r="J442">
            <v>45253</v>
          </cell>
          <cell r="K442" t="str">
            <v>OUS</v>
          </cell>
          <cell r="L442" t="str">
            <v xml:space="preserve">Kristina Yvonne Lindemann </v>
          </cell>
          <cell r="M442" t="str">
            <v>23RAS00706</v>
          </cell>
        </row>
        <row r="443">
          <cell r="C443" t="str">
            <v>IPD1147</v>
          </cell>
          <cell r="D443" t="str">
            <v>JHH</v>
          </cell>
          <cell r="E443" t="str">
            <v>Female</v>
          </cell>
          <cell r="F443" t="str">
            <v>23OUM00975</v>
          </cell>
          <cell r="G443" t="str">
            <v>TSO500 HT</v>
          </cell>
          <cell r="H443" t="str">
            <v>IMPR.R-0338</v>
          </cell>
          <cell r="I443">
            <v>45243</v>
          </cell>
          <cell r="J443">
            <v>45253</v>
          </cell>
          <cell r="K443" t="str">
            <v>OUS</v>
          </cell>
          <cell r="L443" t="str">
            <v xml:space="preserve">Kristina Yvonne Lindemann </v>
          </cell>
          <cell r="M443" t="str">
            <v>23RAS00711</v>
          </cell>
        </row>
        <row r="444">
          <cell r="C444" t="str">
            <v>IPD0969</v>
          </cell>
          <cell r="D444" t="str">
            <v>PH</v>
          </cell>
          <cell r="E444" t="str">
            <v>Male</v>
          </cell>
          <cell r="F444" t="str">
            <v>23OUM00987</v>
          </cell>
          <cell r="G444" t="str">
            <v>TSO500 HT</v>
          </cell>
          <cell r="H444" t="str">
            <v>IMPR.R-0262</v>
          </cell>
          <cell r="I444">
            <v>45250</v>
          </cell>
          <cell r="J444">
            <v>45252</v>
          </cell>
          <cell r="K444" t="str">
            <v>OUS</v>
          </cell>
          <cell r="L444" t="str">
            <v>Bjørn Odd johnsen</v>
          </cell>
          <cell r="M444" t="str">
            <v>23RAS00725</v>
          </cell>
        </row>
        <row r="445">
          <cell r="C445" t="str">
            <v>IPD1148</v>
          </cell>
          <cell r="D445" t="str">
            <v>STV</v>
          </cell>
          <cell r="E445" t="str">
            <v>Male</v>
          </cell>
          <cell r="F445" t="str">
            <v>23OUM01046</v>
          </cell>
          <cell r="G445" t="str">
            <v>TSO500 HT</v>
          </cell>
          <cell r="H445" t="str">
            <v>IMPR.T-0028</v>
          </cell>
          <cell r="I445">
            <v>45252</v>
          </cell>
          <cell r="J445">
            <v>45254</v>
          </cell>
          <cell r="K445" t="str">
            <v>Tønsberg</v>
          </cell>
          <cell r="L445" t="str">
            <v>Andre I Korneliusen</v>
          </cell>
          <cell r="M445" t="str">
            <v>23RAS00775</v>
          </cell>
        </row>
        <row r="446">
          <cell r="C446" t="str">
            <v>IPD1149</v>
          </cell>
          <cell r="D446" t="str">
            <v>RH</v>
          </cell>
          <cell r="E446" t="str">
            <v>Female</v>
          </cell>
          <cell r="F446" t="str">
            <v>23OUM00998</v>
          </cell>
          <cell r="G446" t="str">
            <v>TSO500 HT</v>
          </cell>
          <cell r="H446" t="str">
            <v>IMPR.T-0027</v>
          </cell>
          <cell r="I446">
            <v>45252</v>
          </cell>
          <cell r="J446">
            <v>45254</v>
          </cell>
          <cell r="K446" t="str">
            <v>Tønsberg</v>
          </cell>
          <cell r="L446" t="str">
            <v>Martin Paulson</v>
          </cell>
          <cell r="M446" t="str">
            <v>Materiale fra Molpat: MP23 12233. 23RAS00781</v>
          </cell>
        </row>
        <row r="447">
          <cell r="C447" t="str">
            <v>IPD1150</v>
          </cell>
          <cell r="D447" t="str">
            <v>LD</v>
          </cell>
          <cell r="E447" t="str">
            <v>Male</v>
          </cell>
          <cell r="F447" t="str">
            <v>23OUM00849</v>
          </cell>
          <cell r="G447" t="str">
            <v>EPIC 850K</v>
          </cell>
          <cell r="H447"/>
          <cell r="I447">
            <v>45254</v>
          </cell>
          <cell r="J447"/>
          <cell r="K447" t="str">
            <v>OUS</v>
          </cell>
          <cell r="L447" t="str">
            <v>Pitt Niehusmann</v>
          </cell>
          <cell r="M447" t="str">
            <v>23RHH00776</v>
          </cell>
        </row>
        <row r="448">
          <cell r="C448" t="str">
            <v>IPD1151</v>
          </cell>
          <cell r="D448" t="str">
            <v>JKA</v>
          </cell>
          <cell r="E448" t="str">
            <v>Male</v>
          </cell>
          <cell r="F448" t="str">
            <v>23OUM01011</v>
          </cell>
          <cell r="G448" t="str">
            <v>TSO500 HT</v>
          </cell>
          <cell r="H448" t="str">
            <v>IMPR.R-0336</v>
          </cell>
          <cell r="I448">
            <v>45252</v>
          </cell>
          <cell r="J448">
            <v>45258</v>
          </cell>
          <cell r="K448" t="str">
            <v>OUS</v>
          </cell>
          <cell r="L448" t="str">
            <v>Gunnar Tafjord</v>
          </cell>
          <cell r="M448" t="str">
            <v>23RAS00826</v>
          </cell>
        </row>
        <row r="449">
          <cell r="C449" t="str">
            <v>IPD1152</v>
          </cell>
          <cell r="D449" t="str">
            <v>ME</v>
          </cell>
          <cell r="E449" t="str">
            <v>Female</v>
          </cell>
          <cell r="F449" t="str">
            <v>23OUM01158</v>
          </cell>
          <cell r="G449" t="str">
            <v>TSO500 HT</v>
          </cell>
          <cell r="H449" t="str">
            <v>IMPR.R-0340</v>
          </cell>
          <cell r="I449">
            <v>45257</v>
          </cell>
          <cell r="J449">
            <v>45258</v>
          </cell>
          <cell r="K449" t="str">
            <v>OUS</v>
          </cell>
          <cell r="L449" t="str">
            <v>Katharina Bischof</v>
          </cell>
          <cell r="M449" t="str">
            <v>23RAS00911</v>
          </cell>
        </row>
        <row r="450">
          <cell r="C450" t="str">
            <v>IPD0310</v>
          </cell>
          <cell r="D450" t="str">
            <v>SH</v>
          </cell>
          <cell r="E450" t="str">
            <v>Male</v>
          </cell>
          <cell r="F450" t="str">
            <v>23OUM01425</v>
          </cell>
          <cell r="G450" t="str">
            <v>TSO500 HT</v>
          </cell>
          <cell r="H450" t="str">
            <v>IMPR.R-0339</v>
          </cell>
          <cell r="I450">
            <v>45251</v>
          </cell>
          <cell r="J450">
            <v>45259</v>
          </cell>
          <cell r="K450" t="str">
            <v>OUS</v>
          </cell>
          <cell r="L450" t="str">
            <v>Hanne Blakstad</v>
          </cell>
          <cell r="M450" t="str">
            <v>23RAS00942</v>
          </cell>
        </row>
        <row r="451">
          <cell r="C451" t="str">
            <v>IPD1153</v>
          </cell>
          <cell r="D451" t="str">
            <v>ITK</v>
          </cell>
          <cell r="E451" t="str">
            <v>Female</v>
          </cell>
          <cell r="F451" t="str">
            <v>23OUM01191</v>
          </cell>
          <cell r="G451" t="str">
            <v>TSO500 HT</v>
          </cell>
          <cell r="H451" t="str">
            <v>IMPR.R-0335</v>
          </cell>
          <cell r="I451">
            <v>45250</v>
          </cell>
          <cell r="J451">
            <v>45259</v>
          </cell>
          <cell r="K451" t="str">
            <v>OUS</v>
          </cell>
          <cell r="L451" t="str">
            <v>Elin Hallan Naderi</v>
          </cell>
          <cell r="M451" t="str">
            <v>23RAS00947</v>
          </cell>
        </row>
        <row r="452">
          <cell r="C452" t="str">
            <v>IPD1154</v>
          </cell>
          <cell r="D452" t="str">
            <v>TA</v>
          </cell>
          <cell r="E452" t="str">
            <v>Male</v>
          </cell>
          <cell r="F452" t="str">
            <v>23OUM01190</v>
          </cell>
          <cell r="G452" t="str">
            <v>TSO500 HT</v>
          </cell>
          <cell r="H452" t="str">
            <v>IMPR.R-0341</v>
          </cell>
          <cell r="I452">
            <v>45252</v>
          </cell>
          <cell r="J452">
            <v>45259</v>
          </cell>
          <cell r="K452" t="str">
            <v>OUS</v>
          </cell>
          <cell r="L452" t="str">
            <v>Kjell Magne Russnes</v>
          </cell>
          <cell r="M452" t="str">
            <v>23RAS00981</v>
          </cell>
        </row>
        <row r="453">
          <cell r="C453" t="str">
            <v>IPD1155</v>
          </cell>
          <cell r="D453" t="str">
            <v>AHN</v>
          </cell>
          <cell r="E453" t="str">
            <v>Male</v>
          </cell>
          <cell r="F453" t="str">
            <v>23OUM01252</v>
          </cell>
          <cell r="G453" t="str">
            <v>EPIC 850K</v>
          </cell>
          <cell r="H453"/>
          <cell r="I453">
            <v>45258</v>
          </cell>
          <cell r="J453">
            <v>45259</v>
          </cell>
          <cell r="K453" t="str">
            <v>OUS</v>
          </cell>
          <cell r="L453" t="str">
            <v>Pitt Niehusmann</v>
          </cell>
          <cell r="M453" t="str">
            <v>23RAS00982</v>
          </cell>
        </row>
        <row r="454">
          <cell r="C454" t="str">
            <v>IPD0866</v>
          </cell>
          <cell r="D454" t="str">
            <v>RS</v>
          </cell>
          <cell r="E454" t="str">
            <v>Male</v>
          </cell>
          <cell r="F454" t="str">
            <v>23OUM01387</v>
          </cell>
          <cell r="G454" t="str">
            <v>TSO500 HT</v>
          </cell>
          <cell r="H454" t="str">
            <v>IMPR.A-0054</v>
          </cell>
          <cell r="I454">
            <v>45258</v>
          </cell>
          <cell r="J454">
            <v>45260</v>
          </cell>
          <cell r="K454" t="str">
            <v>OUS</v>
          </cell>
          <cell r="L454" t="str">
            <v>Hanne Hamre</v>
          </cell>
          <cell r="M454" t="str">
            <v>23RAS01014</v>
          </cell>
        </row>
        <row r="455">
          <cell r="C455" t="str">
            <v>IPD1156</v>
          </cell>
          <cell r="D455" t="str">
            <v>TSK</v>
          </cell>
          <cell r="E455" t="str">
            <v>Male</v>
          </cell>
          <cell r="F455" t="str">
            <v>23OUM01140</v>
          </cell>
          <cell r="G455" t="str">
            <v>EPIC 850K</v>
          </cell>
          <cell r="H455"/>
          <cell r="I455">
            <v>45259</v>
          </cell>
          <cell r="J455">
            <v>45260</v>
          </cell>
          <cell r="K455" t="str">
            <v>OUS</v>
          </cell>
          <cell r="L455" t="str">
            <v>Pitt Niehusmann</v>
          </cell>
          <cell r="M455" t="str">
            <v>23RHH00984</v>
          </cell>
        </row>
        <row r="456">
          <cell r="C456" t="str">
            <v>IPD1157</v>
          </cell>
          <cell r="D456" t="str">
            <v>EML</v>
          </cell>
          <cell r="E456" t="str">
            <v>Male</v>
          </cell>
          <cell r="F456" t="str">
            <v>23OUM01250</v>
          </cell>
          <cell r="G456" t="str">
            <v>EPIC 850K</v>
          </cell>
          <cell r="H456"/>
          <cell r="I456">
            <v>45259</v>
          </cell>
          <cell r="J456">
            <v>45260</v>
          </cell>
          <cell r="K456" t="str">
            <v>OUS</v>
          </cell>
          <cell r="L456" t="str">
            <v>Henning Leske</v>
          </cell>
          <cell r="M456" t="str">
            <v>23RAS00451. Hovedremisse opprettet av molpat.</v>
          </cell>
        </row>
        <row r="457">
          <cell r="C457" t="str">
            <v>IPD1158</v>
          </cell>
          <cell r="D457" t="str">
            <v>REMG</v>
          </cell>
          <cell r="E457" t="str">
            <v>Male</v>
          </cell>
          <cell r="F457" t="str">
            <v>23OUM01010</v>
          </cell>
          <cell r="G457" t="str">
            <v>EPIC 850K</v>
          </cell>
          <cell r="H457"/>
          <cell r="I457">
            <v>45258</v>
          </cell>
          <cell r="J457">
            <v>45260</v>
          </cell>
          <cell r="K457" t="str">
            <v>OUS</v>
          </cell>
          <cell r="L457" t="str">
            <v>Henning Leske</v>
          </cell>
          <cell r="M457" t="str">
            <v>23RHH00997</v>
          </cell>
        </row>
        <row r="458">
          <cell r="C458" t="str">
            <v>IPD1158</v>
          </cell>
          <cell r="D458" t="str">
            <v>REMG</v>
          </cell>
          <cell r="E458" t="str">
            <v>Male</v>
          </cell>
          <cell r="F458" t="str">
            <v>23OUM01218</v>
          </cell>
          <cell r="G458" t="str">
            <v>TSO500 HT</v>
          </cell>
          <cell r="H458"/>
          <cell r="I458">
            <v>45258</v>
          </cell>
          <cell r="J458">
            <v>45260</v>
          </cell>
          <cell r="K458" t="str">
            <v>OUS</v>
          </cell>
          <cell r="L458" t="str">
            <v>Henning Leske</v>
          </cell>
          <cell r="M458" t="str">
            <v xml:space="preserve">23RHH00997. Opprettet ny DIT på eksisterende hist-hovedremisse. </v>
          </cell>
        </row>
        <row r="459">
          <cell r="C459" t="str">
            <v>IPD1159</v>
          </cell>
          <cell r="D459" t="str">
            <v>SAH</v>
          </cell>
          <cell r="E459" t="str">
            <v>Female</v>
          </cell>
          <cell r="F459" t="str">
            <v>23OUM01141</v>
          </cell>
          <cell r="G459" t="str">
            <v>EPIC 850K</v>
          </cell>
          <cell r="H459"/>
          <cell r="I459">
            <v>45260</v>
          </cell>
          <cell r="J459">
            <v>45260</v>
          </cell>
          <cell r="K459" t="str">
            <v>OUS</v>
          </cell>
          <cell r="L459" t="str">
            <v>Henning Leske</v>
          </cell>
          <cell r="M459" t="str">
            <v>23RHH00313</v>
          </cell>
        </row>
        <row r="460">
          <cell r="C460" t="str">
            <v>IPD1160</v>
          </cell>
          <cell r="D460" t="str">
            <v>SAB</v>
          </cell>
          <cell r="E460" t="str">
            <v>Male</v>
          </cell>
          <cell r="F460" t="str">
            <v>23OUM01491</v>
          </cell>
          <cell r="G460" t="str">
            <v>TSO500 HT</v>
          </cell>
          <cell r="H460" t="str">
            <v>IMPR.Y-0017</v>
          </cell>
          <cell r="I460">
            <v>45254</v>
          </cell>
          <cell r="J460">
            <v>45260</v>
          </cell>
          <cell r="K460" t="str">
            <v>Lovisenberg</v>
          </cell>
          <cell r="L460" t="str">
            <v>Einar Haukås-Eide</v>
          </cell>
          <cell r="M460" t="str">
            <v>23RAS01055</v>
          </cell>
        </row>
        <row r="461">
          <cell r="C461" t="str">
            <v>IPD1161</v>
          </cell>
          <cell r="D461" t="str">
            <v>ES</v>
          </cell>
          <cell r="E461" t="str">
            <v>Female</v>
          </cell>
          <cell r="F461" t="str">
            <v>23OUM01499</v>
          </cell>
          <cell r="G461" t="str">
            <v>TSO500 HT</v>
          </cell>
          <cell r="H461" t="str">
            <v>IMPR.R-0342</v>
          </cell>
          <cell r="I461">
            <v>45257</v>
          </cell>
          <cell r="J461">
            <v>45261</v>
          </cell>
          <cell r="K461" t="str">
            <v>OUS</v>
          </cell>
          <cell r="L461" t="str">
            <v xml:space="preserve">Kristina Yvonne Lindemann </v>
          </cell>
          <cell r="M461" t="str">
            <v>23RAS01106</v>
          </cell>
        </row>
        <row r="462">
          <cell r="C462" t="str">
            <v>IPD1162</v>
          </cell>
          <cell r="D462" t="str">
            <v>ND</v>
          </cell>
          <cell r="E462" t="str">
            <v>Female</v>
          </cell>
          <cell r="F462" t="str">
            <v>23OUM01288</v>
          </cell>
          <cell r="G462" t="str">
            <v>EPIC 850K</v>
          </cell>
          <cell r="H462"/>
          <cell r="I462">
            <v>45261</v>
          </cell>
          <cell r="J462">
            <v>45261</v>
          </cell>
          <cell r="K462" t="str">
            <v>OUS</v>
          </cell>
          <cell r="L462" t="str">
            <v>Pitt Niehusmann</v>
          </cell>
          <cell r="M462" t="str">
            <v>23RHH01302</v>
          </cell>
        </row>
        <row r="463">
          <cell r="C463" t="str">
            <v>IPD1162</v>
          </cell>
          <cell r="D463" t="str">
            <v>ND</v>
          </cell>
          <cell r="E463" t="str">
            <v>Female</v>
          </cell>
          <cell r="F463" t="str">
            <v>23OUM01318</v>
          </cell>
          <cell r="G463" t="str">
            <v>TSO500 HT</v>
          </cell>
          <cell r="H463"/>
          <cell r="I463">
            <v>45261</v>
          </cell>
          <cell r="J463">
            <v>45261</v>
          </cell>
          <cell r="K463" t="str">
            <v>OUS</v>
          </cell>
          <cell r="L463" t="str">
            <v>Pitt Niehusmann</v>
          </cell>
          <cell r="M463" t="str">
            <v>23RHH01302. Opprettet ny DIT på eksisterende hist-hovedremisse</v>
          </cell>
        </row>
        <row r="464">
          <cell r="C464" t="str">
            <v>IPD1041</v>
          </cell>
          <cell r="D464" t="str">
            <v>PN</v>
          </cell>
          <cell r="E464" t="str">
            <v>Male</v>
          </cell>
          <cell r="F464" t="str">
            <v>23OUM01504</v>
          </cell>
          <cell r="G464" t="str">
            <v>TSO500 HT</v>
          </cell>
          <cell r="H464" t="str">
            <v>IMPR.U-0099</v>
          </cell>
          <cell r="I464">
            <v>45261</v>
          </cell>
          <cell r="J464">
            <v>45261</v>
          </cell>
          <cell r="K464" t="str">
            <v>OUS</v>
          </cell>
          <cell r="L464" t="str">
            <v>Ghazwan Ahmed Dhi Al-Haidari</v>
          </cell>
          <cell r="M464" t="str">
            <v>23RAS01136</v>
          </cell>
        </row>
        <row r="465">
          <cell r="C465" t="str">
            <v>IPD1163</v>
          </cell>
          <cell r="D465" t="str">
            <v>ES</v>
          </cell>
          <cell r="E465" t="str">
            <v>Male</v>
          </cell>
          <cell r="F465" t="str">
            <v>23OUM01436</v>
          </cell>
          <cell r="G465" t="str">
            <v>EPIC 850K</v>
          </cell>
          <cell r="H465"/>
          <cell r="I465">
            <v>45261</v>
          </cell>
          <cell r="J465">
            <v>45261</v>
          </cell>
          <cell r="K465" t="str">
            <v>OUS</v>
          </cell>
          <cell r="L465" t="str">
            <v>Pitt Niehusmann</v>
          </cell>
          <cell r="M465" t="str">
            <v>23RAS01138</v>
          </cell>
        </row>
        <row r="466">
          <cell r="C466" t="str">
            <v>IPD1164</v>
          </cell>
          <cell r="D466" t="str">
            <v>SL</v>
          </cell>
          <cell r="E466" t="str">
            <v>Male</v>
          </cell>
          <cell r="F466" t="str">
            <v>23OUM01552</v>
          </cell>
          <cell r="G466" t="str">
            <v>TSO500 HT</v>
          </cell>
          <cell r="H466"/>
          <cell r="I466">
            <v>45251</v>
          </cell>
          <cell r="J466">
            <v>45264</v>
          </cell>
          <cell r="K466" t="str">
            <v>Gjøvik</v>
          </cell>
          <cell r="L466" t="str">
            <v>Håvard Njå</v>
          </cell>
          <cell r="M466" t="str">
            <v>23RAS01172</v>
          </cell>
        </row>
        <row r="467">
          <cell r="C467" t="str">
            <v>IPD1165</v>
          </cell>
          <cell r="D467" t="str">
            <v>RKM</v>
          </cell>
          <cell r="E467" t="str">
            <v>Female</v>
          </cell>
          <cell r="F467" t="str">
            <v>23OUM01497</v>
          </cell>
          <cell r="G467" t="str">
            <v>TSO500 HT</v>
          </cell>
          <cell r="H467" t="str">
            <v>IMPR.U-0112</v>
          </cell>
          <cell r="I467">
            <v>45264</v>
          </cell>
          <cell r="J467">
            <v>45265</v>
          </cell>
          <cell r="K467" t="str">
            <v>OUS</v>
          </cell>
          <cell r="L467" t="str">
            <v>Arne Westergaard</v>
          </cell>
          <cell r="M467" t="str">
            <v>23RAS01211</v>
          </cell>
        </row>
        <row r="468">
          <cell r="C468" t="str">
            <v>IPD1166</v>
          </cell>
          <cell r="D468" t="str">
            <v>KHJ</v>
          </cell>
          <cell r="E468" t="str">
            <v>Female</v>
          </cell>
          <cell r="F468" t="str">
            <v>23OUM01741</v>
          </cell>
          <cell r="G468" t="str">
            <v>TSO500 HT</v>
          </cell>
          <cell r="H468" t="str">
            <v>IMPR.R-0343</v>
          </cell>
          <cell r="I468">
            <v>45264</v>
          </cell>
          <cell r="J468">
            <v>45265</v>
          </cell>
          <cell r="K468" t="str">
            <v>OUS</v>
          </cell>
          <cell r="L468" t="str">
            <v xml:space="preserve">Kristina Yvonne Lindemann </v>
          </cell>
          <cell r="M468" t="str">
            <v>23RAS01213</v>
          </cell>
        </row>
        <row r="469">
          <cell r="C469" t="str">
            <v>IPD1167</v>
          </cell>
          <cell r="D469" t="str">
            <v>HB</v>
          </cell>
          <cell r="E469" t="str">
            <v>Female</v>
          </cell>
          <cell r="F469" t="str">
            <v>23OUM01110</v>
          </cell>
          <cell r="G469" t="str">
            <v>TSO500 HT</v>
          </cell>
          <cell r="H469"/>
          <cell r="I469">
            <v>45264</v>
          </cell>
          <cell r="J469">
            <v>45266</v>
          </cell>
          <cell r="K469" t="str">
            <v>OUS</v>
          </cell>
          <cell r="L469" t="str">
            <v>Hege Melby Frøen</v>
          </cell>
          <cell r="M469" t="str">
            <v>23RAS00953</v>
          </cell>
        </row>
        <row r="470">
          <cell r="C470" t="str">
            <v>IPD0104</v>
          </cell>
          <cell r="D470" t="str">
            <v>IQL</v>
          </cell>
          <cell r="E470" t="str">
            <v>Female</v>
          </cell>
          <cell r="F470"/>
          <cell r="G470" t="str">
            <v>Helgenom</v>
          </cell>
          <cell r="H470" t="str">
            <v>IMPR.T-0026</v>
          </cell>
          <cell r="I470">
            <v>45245</v>
          </cell>
          <cell r="J470">
            <v>45267</v>
          </cell>
          <cell r="K470" t="str">
            <v>Tønsberg</v>
          </cell>
          <cell r="L470" t="str">
            <v>Mari Paulson</v>
          </cell>
          <cell r="M470" t="str">
            <v>Helgenom, pas skal til biopsi på Radium uke 49?</v>
          </cell>
        </row>
        <row r="471">
          <cell r="C471" t="str">
            <v>IPD1168</v>
          </cell>
          <cell r="D471" t="str">
            <v>WIS</v>
          </cell>
          <cell r="E471" t="str">
            <v>Female</v>
          </cell>
          <cell r="F471" t="str">
            <v>23OUM01742</v>
          </cell>
          <cell r="G471" t="str">
            <v>TSO500 HT</v>
          </cell>
          <cell r="H471" t="str">
            <v>IMPR.T-0029</v>
          </cell>
          <cell r="I471">
            <v>45267</v>
          </cell>
          <cell r="J471">
            <v>45267</v>
          </cell>
          <cell r="K471" t="str">
            <v>Tønsberg</v>
          </cell>
          <cell r="L471" t="str">
            <v>Eva Susanne Røste Ness</v>
          </cell>
          <cell r="M471" t="str">
            <v>23RAS01374</v>
          </cell>
        </row>
        <row r="472">
          <cell r="C472" t="str">
            <v>IPD1169</v>
          </cell>
          <cell r="D472" t="str">
            <v>EF</v>
          </cell>
          <cell r="E472" t="str">
            <v>Female</v>
          </cell>
          <cell r="F472" t="str">
            <v>23OUM01847</v>
          </cell>
          <cell r="G472" t="str">
            <v>TSO500 HT</v>
          </cell>
          <cell r="H472" t="str">
            <v>IMPR.T-0030</v>
          </cell>
          <cell r="I472">
            <v>45267</v>
          </cell>
          <cell r="J472">
            <v>45267</v>
          </cell>
          <cell r="K472" t="str">
            <v>Tønsberg</v>
          </cell>
          <cell r="L472" t="str">
            <v>Hanne Kristin Green-Stensrud</v>
          </cell>
          <cell r="M472" t="str">
            <v>23RAS01376</v>
          </cell>
        </row>
        <row r="473">
          <cell r="C473" t="str">
            <v>IPD1170</v>
          </cell>
          <cell r="D473" t="str">
            <v>MW</v>
          </cell>
          <cell r="E473" t="str">
            <v>Female</v>
          </cell>
          <cell r="F473" t="str">
            <v>23OUM01860</v>
          </cell>
          <cell r="G473" t="str">
            <v>TSO500 HT</v>
          </cell>
          <cell r="H473" t="str">
            <v>IMPR.R-0345</v>
          </cell>
          <cell r="I473">
            <v>45267</v>
          </cell>
          <cell r="J473">
            <v>45268</v>
          </cell>
          <cell r="K473" t="str">
            <v>OUS</v>
          </cell>
          <cell r="L473" t="str">
            <v xml:space="preserve">Kristina Yvonne Lindemann </v>
          </cell>
          <cell r="M473" t="str">
            <v>23RAS01381</v>
          </cell>
        </row>
        <row r="474">
          <cell r="C474" t="str">
            <v>IPD1171</v>
          </cell>
          <cell r="D474"/>
          <cell r="E474" t="str">
            <v/>
          </cell>
          <cell r="F474"/>
          <cell r="G474" t="str">
            <v>Helgenom</v>
          </cell>
          <cell r="H474"/>
          <cell r="I474"/>
          <cell r="J474">
            <v>45271</v>
          </cell>
          <cell r="K474" t="str">
            <v>OUS</v>
          </cell>
          <cell r="L474" t="str">
            <v>Monica Cheng Munthe-Kaas</v>
          </cell>
          <cell r="M474"/>
        </row>
        <row r="475">
          <cell r="C475" t="str">
            <v>IPD1172</v>
          </cell>
          <cell r="D475"/>
          <cell r="E475" t="str">
            <v/>
          </cell>
          <cell r="F475"/>
          <cell r="G475" t="str">
            <v>Helgenom</v>
          </cell>
          <cell r="H475"/>
          <cell r="I475"/>
          <cell r="J475">
            <v>45271</v>
          </cell>
          <cell r="K475" t="str">
            <v>OUS</v>
          </cell>
          <cell r="L475" t="str">
            <v>Monica Cheng Munthe-Kaas</v>
          </cell>
          <cell r="M475"/>
        </row>
        <row r="476">
          <cell r="C476" t="str">
            <v>IPD1173</v>
          </cell>
          <cell r="D476"/>
          <cell r="E476" t="str">
            <v/>
          </cell>
          <cell r="F476"/>
          <cell r="G476" t="str">
            <v>Helgenom</v>
          </cell>
          <cell r="H476"/>
          <cell r="I476"/>
          <cell r="J476">
            <v>45271</v>
          </cell>
          <cell r="K476" t="str">
            <v>OUS</v>
          </cell>
          <cell r="L476" t="str">
            <v>Monica Cheng Munthe-Kaas</v>
          </cell>
          <cell r="M476"/>
        </row>
        <row r="477">
          <cell r="C477" t="str">
            <v>IPD1174</v>
          </cell>
          <cell r="D477"/>
          <cell r="E477" t="str">
            <v/>
          </cell>
          <cell r="F477"/>
          <cell r="G477" t="str">
            <v>Helgenom</v>
          </cell>
          <cell r="H477"/>
          <cell r="I477"/>
          <cell r="J477">
            <v>45271</v>
          </cell>
          <cell r="K477" t="str">
            <v>OUS</v>
          </cell>
          <cell r="L477" t="str">
            <v>Monica Cheng Munthe-Kaas</v>
          </cell>
          <cell r="M477"/>
        </row>
        <row r="478">
          <cell r="C478" t="str">
            <v>IPD1175</v>
          </cell>
          <cell r="D478"/>
          <cell r="E478" t="str">
            <v/>
          </cell>
          <cell r="F478"/>
          <cell r="G478" t="str">
            <v>Helgenom</v>
          </cell>
          <cell r="H478"/>
          <cell r="I478"/>
          <cell r="J478">
            <v>45271</v>
          </cell>
          <cell r="K478" t="str">
            <v>OUS</v>
          </cell>
          <cell r="L478" t="str">
            <v>Monica Cheng Munthe-Kaas</v>
          </cell>
          <cell r="M478"/>
        </row>
        <row r="479">
          <cell r="C479" t="str">
            <v>IPD1176</v>
          </cell>
          <cell r="D479"/>
          <cell r="E479" t="str">
            <v/>
          </cell>
          <cell r="F479"/>
          <cell r="G479" t="str">
            <v>Helgenom</v>
          </cell>
          <cell r="H479"/>
          <cell r="I479"/>
          <cell r="J479">
            <v>45271</v>
          </cell>
          <cell r="K479" t="str">
            <v>OUS</v>
          </cell>
          <cell r="L479" t="str">
            <v>Monica Cheng Munthe-Kaas</v>
          </cell>
          <cell r="M479"/>
        </row>
        <row r="480">
          <cell r="C480"/>
          <cell r="D480"/>
          <cell r="E480" t="str">
            <v/>
          </cell>
          <cell r="F480"/>
          <cell r="G480"/>
          <cell r="H480"/>
          <cell r="I480"/>
          <cell r="J480"/>
          <cell r="K480"/>
          <cell r="L480"/>
          <cell r="M480"/>
        </row>
        <row r="481">
          <cell r="C481"/>
          <cell r="D481"/>
          <cell r="E481" t="str">
            <v/>
          </cell>
          <cell r="F481"/>
          <cell r="G481"/>
          <cell r="H481"/>
          <cell r="I481"/>
          <cell r="J481"/>
          <cell r="K481"/>
          <cell r="L481"/>
          <cell r="M481"/>
        </row>
        <row r="482">
          <cell r="C482"/>
          <cell r="D482"/>
          <cell r="E482" t="str">
            <v/>
          </cell>
          <cell r="F482"/>
          <cell r="G482"/>
          <cell r="H482"/>
          <cell r="I482"/>
          <cell r="J482"/>
          <cell r="K482"/>
          <cell r="L482"/>
          <cell r="M482"/>
        </row>
        <row r="483">
          <cell r="C483"/>
          <cell r="D483"/>
          <cell r="E483" t="str">
            <v/>
          </cell>
          <cell r="F483"/>
          <cell r="G483"/>
          <cell r="H483"/>
          <cell r="I483"/>
          <cell r="J483"/>
          <cell r="K483"/>
          <cell r="L483"/>
          <cell r="M483"/>
        </row>
        <row r="484">
          <cell r="C484"/>
          <cell r="D484"/>
          <cell r="E484" t="str">
            <v/>
          </cell>
          <cell r="F484"/>
          <cell r="G484"/>
          <cell r="H484"/>
          <cell r="I484"/>
          <cell r="J484"/>
          <cell r="K484"/>
          <cell r="L484"/>
          <cell r="M484"/>
        </row>
        <row r="485">
          <cell r="C485"/>
          <cell r="D485"/>
          <cell r="E485" t="str">
            <v/>
          </cell>
          <cell r="F485"/>
          <cell r="G485"/>
          <cell r="H485"/>
          <cell r="I485"/>
          <cell r="J485"/>
          <cell r="K485"/>
          <cell r="L485"/>
          <cell r="M485"/>
        </row>
        <row r="486">
          <cell r="C486"/>
          <cell r="D486"/>
          <cell r="E486" t="str">
            <v/>
          </cell>
          <cell r="F486"/>
          <cell r="G486"/>
          <cell r="H486"/>
          <cell r="I486"/>
          <cell r="J486"/>
          <cell r="K486"/>
          <cell r="L486"/>
          <cell r="M486"/>
        </row>
        <row r="487">
          <cell r="C487"/>
          <cell r="D487"/>
          <cell r="E487" t="str">
            <v/>
          </cell>
          <cell r="F487"/>
          <cell r="G487"/>
          <cell r="H487"/>
          <cell r="I487"/>
          <cell r="J487"/>
          <cell r="K487"/>
          <cell r="L487"/>
          <cell r="M487"/>
        </row>
        <row r="488">
          <cell r="C488"/>
          <cell r="D488"/>
          <cell r="E488" t="str">
            <v/>
          </cell>
          <cell r="F488"/>
          <cell r="G488"/>
          <cell r="H488"/>
          <cell r="I488"/>
          <cell r="J488"/>
          <cell r="K488"/>
          <cell r="L488"/>
          <cell r="M488"/>
        </row>
        <row r="489">
          <cell r="C489"/>
          <cell r="D489"/>
          <cell r="E489" t="str">
            <v/>
          </cell>
          <cell r="F489"/>
          <cell r="G489"/>
          <cell r="H489"/>
          <cell r="I489"/>
          <cell r="J489"/>
          <cell r="K489"/>
          <cell r="L489"/>
          <cell r="M489"/>
        </row>
        <row r="490">
          <cell r="C490"/>
          <cell r="D490"/>
          <cell r="E490" t="str">
            <v/>
          </cell>
          <cell r="F490"/>
          <cell r="G490"/>
          <cell r="H490"/>
          <cell r="I490"/>
          <cell r="J490"/>
          <cell r="K490"/>
          <cell r="L490"/>
          <cell r="M490"/>
        </row>
        <row r="491">
          <cell r="C491"/>
          <cell r="D491"/>
          <cell r="E491" t="str">
            <v/>
          </cell>
          <cell r="F491"/>
          <cell r="G491"/>
          <cell r="H491"/>
          <cell r="I491"/>
          <cell r="J491"/>
          <cell r="K491"/>
          <cell r="L491"/>
          <cell r="M491"/>
        </row>
        <row r="492">
          <cell r="C492"/>
          <cell r="D492"/>
          <cell r="E492" t="str">
            <v/>
          </cell>
          <cell r="F492"/>
          <cell r="G492"/>
          <cell r="H492"/>
          <cell r="I492"/>
          <cell r="J492"/>
          <cell r="K492"/>
          <cell r="L492"/>
          <cell r="M492"/>
        </row>
        <row r="493">
          <cell r="C493"/>
          <cell r="D493"/>
          <cell r="E493" t="str">
            <v/>
          </cell>
          <cell r="F493"/>
          <cell r="G493"/>
          <cell r="H493"/>
          <cell r="I493"/>
          <cell r="J493"/>
          <cell r="K493"/>
          <cell r="L493"/>
          <cell r="M493"/>
        </row>
        <row r="494">
          <cell r="C494"/>
          <cell r="D494"/>
          <cell r="E494" t="str">
            <v/>
          </cell>
          <cell r="F494"/>
          <cell r="G494"/>
          <cell r="H494"/>
          <cell r="I494"/>
          <cell r="J494"/>
          <cell r="K494"/>
          <cell r="L494"/>
          <cell r="M494"/>
        </row>
        <row r="495">
          <cell r="C495"/>
          <cell r="D495"/>
          <cell r="E495" t="str">
            <v/>
          </cell>
          <cell r="F495"/>
          <cell r="G495"/>
          <cell r="H495"/>
          <cell r="I495"/>
          <cell r="J495"/>
          <cell r="K495"/>
          <cell r="L495"/>
          <cell r="M495"/>
        </row>
        <row r="496">
          <cell r="C496"/>
          <cell r="D496"/>
          <cell r="E496" t="str">
            <v/>
          </cell>
          <cell r="F496"/>
          <cell r="G496"/>
          <cell r="H496"/>
          <cell r="I496"/>
          <cell r="J496"/>
          <cell r="K496"/>
          <cell r="L496"/>
          <cell r="M496"/>
        </row>
        <row r="497">
          <cell r="C497"/>
          <cell r="D497"/>
          <cell r="E497" t="str">
            <v/>
          </cell>
          <cell r="F497"/>
          <cell r="G497"/>
          <cell r="H497"/>
          <cell r="I497"/>
          <cell r="J497"/>
          <cell r="K497"/>
          <cell r="L497"/>
          <cell r="M497"/>
        </row>
        <row r="498">
          <cell r="C498"/>
          <cell r="D498"/>
          <cell r="E498" t="str">
            <v/>
          </cell>
          <cell r="F498"/>
          <cell r="G498"/>
          <cell r="H498"/>
          <cell r="I498"/>
          <cell r="J498"/>
          <cell r="K498"/>
          <cell r="L498"/>
          <cell r="M498"/>
        </row>
        <row r="499">
          <cell r="C499"/>
          <cell r="D499"/>
          <cell r="E499" t="str">
            <v/>
          </cell>
          <cell r="F499"/>
          <cell r="G499"/>
          <cell r="H499"/>
          <cell r="I499"/>
          <cell r="J499"/>
          <cell r="K499"/>
          <cell r="L499"/>
          <cell r="M499"/>
        </row>
        <row r="500">
          <cell r="C500"/>
          <cell r="D500"/>
          <cell r="E500" t="str">
            <v/>
          </cell>
          <cell r="F500"/>
          <cell r="G500"/>
          <cell r="H500"/>
          <cell r="I500"/>
          <cell r="J500"/>
          <cell r="K500"/>
          <cell r="L500"/>
          <cell r="M500"/>
        </row>
        <row r="501">
          <cell r="C501"/>
          <cell r="D501"/>
          <cell r="E501" t="str">
            <v/>
          </cell>
          <cell r="F501"/>
          <cell r="G501"/>
          <cell r="H501"/>
          <cell r="I501"/>
          <cell r="J501"/>
          <cell r="K501"/>
          <cell r="L501"/>
          <cell r="M501"/>
        </row>
        <row r="502">
          <cell r="C502"/>
          <cell r="D502"/>
          <cell r="E502" t="str">
            <v/>
          </cell>
          <cell r="F502"/>
          <cell r="G502"/>
          <cell r="H502"/>
          <cell r="I502"/>
          <cell r="J502"/>
          <cell r="K502"/>
          <cell r="L502"/>
          <cell r="M502"/>
        </row>
        <row r="503">
          <cell r="C503"/>
          <cell r="D503"/>
          <cell r="E503" t="str">
            <v/>
          </cell>
          <cell r="F503"/>
          <cell r="G503"/>
          <cell r="H503"/>
          <cell r="I503"/>
          <cell r="J503"/>
          <cell r="K503"/>
          <cell r="L503"/>
          <cell r="M503"/>
        </row>
        <row r="504">
          <cell r="C504"/>
          <cell r="D504"/>
          <cell r="E504" t="str">
            <v/>
          </cell>
          <cell r="F504"/>
          <cell r="G504"/>
          <cell r="H504"/>
          <cell r="I504"/>
          <cell r="J504"/>
          <cell r="K504"/>
          <cell r="L504"/>
          <cell r="M504"/>
        </row>
        <row r="505">
          <cell r="C505"/>
          <cell r="D505"/>
          <cell r="E505" t="str">
            <v/>
          </cell>
          <cell r="F505"/>
          <cell r="G505"/>
          <cell r="H505"/>
          <cell r="I505"/>
          <cell r="J505"/>
          <cell r="K505"/>
          <cell r="L505"/>
          <cell r="M505"/>
        </row>
        <row r="506">
          <cell r="C506"/>
          <cell r="D506"/>
          <cell r="E506" t="str">
            <v/>
          </cell>
          <cell r="F506"/>
          <cell r="G506"/>
          <cell r="H506"/>
          <cell r="I506"/>
          <cell r="J506"/>
          <cell r="K506"/>
          <cell r="L506"/>
          <cell r="M506"/>
        </row>
        <row r="507">
          <cell r="C507"/>
          <cell r="D507"/>
          <cell r="E507" t="str">
            <v/>
          </cell>
          <cell r="F507"/>
          <cell r="G507"/>
          <cell r="H507"/>
          <cell r="I507"/>
          <cell r="J507"/>
          <cell r="K507"/>
          <cell r="L507"/>
          <cell r="M507"/>
        </row>
        <row r="508">
          <cell r="C508"/>
          <cell r="D508"/>
          <cell r="E508" t="str">
            <v/>
          </cell>
          <cell r="F508"/>
          <cell r="G508"/>
          <cell r="H508"/>
          <cell r="I508"/>
          <cell r="J508"/>
          <cell r="K508"/>
          <cell r="L508"/>
          <cell r="M508"/>
        </row>
        <row r="509">
          <cell r="C509"/>
          <cell r="D509"/>
          <cell r="E509" t="str">
            <v/>
          </cell>
          <cell r="F509"/>
          <cell r="G509"/>
          <cell r="H509"/>
          <cell r="I509"/>
          <cell r="J509"/>
          <cell r="K509"/>
          <cell r="L509"/>
          <cell r="M509"/>
        </row>
        <row r="510">
          <cell r="C510"/>
          <cell r="D510"/>
          <cell r="E510" t="str">
            <v/>
          </cell>
          <cell r="F510"/>
          <cell r="G510"/>
          <cell r="H510"/>
          <cell r="I510"/>
          <cell r="J510"/>
          <cell r="K510"/>
          <cell r="L510"/>
          <cell r="M510"/>
        </row>
        <row r="511">
          <cell r="C511"/>
          <cell r="D511"/>
          <cell r="E511" t="str">
            <v/>
          </cell>
          <cell r="F511"/>
          <cell r="G511"/>
          <cell r="H511"/>
          <cell r="I511"/>
          <cell r="J511"/>
          <cell r="K511"/>
          <cell r="L511"/>
          <cell r="M511"/>
        </row>
        <row r="512">
          <cell r="C512"/>
          <cell r="D512"/>
          <cell r="E512" t="str">
            <v/>
          </cell>
          <cell r="F512"/>
          <cell r="G512"/>
          <cell r="H512"/>
          <cell r="I512"/>
          <cell r="J512"/>
          <cell r="K512"/>
          <cell r="L512"/>
          <cell r="M512"/>
        </row>
        <row r="513">
          <cell r="C513"/>
          <cell r="D513"/>
          <cell r="E513" t="str">
            <v/>
          </cell>
          <cell r="F513"/>
          <cell r="G513"/>
          <cell r="H513"/>
          <cell r="I513"/>
          <cell r="J513"/>
          <cell r="K513"/>
          <cell r="L513"/>
          <cell r="M513"/>
        </row>
        <row r="514">
          <cell r="C514"/>
          <cell r="D514"/>
          <cell r="E514" t="str">
            <v/>
          </cell>
          <cell r="F514"/>
          <cell r="G514"/>
          <cell r="H514"/>
          <cell r="I514"/>
          <cell r="J514"/>
          <cell r="K514"/>
          <cell r="L514"/>
          <cell r="M514"/>
        </row>
        <row r="515">
          <cell r="C515"/>
          <cell r="D515"/>
          <cell r="E515" t="str">
            <v/>
          </cell>
          <cell r="F515"/>
          <cell r="G515"/>
          <cell r="H515"/>
          <cell r="I515"/>
          <cell r="J515"/>
          <cell r="K515"/>
          <cell r="L515"/>
          <cell r="M515"/>
        </row>
        <row r="516">
          <cell r="C516"/>
          <cell r="D516"/>
          <cell r="E516" t="str">
            <v/>
          </cell>
          <cell r="F516"/>
          <cell r="G516"/>
          <cell r="H516"/>
          <cell r="I516"/>
          <cell r="J516"/>
          <cell r="K516"/>
          <cell r="L516"/>
          <cell r="M516"/>
        </row>
        <row r="517">
          <cell r="C517"/>
          <cell r="D517"/>
          <cell r="E517" t="str">
            <v/>
          </cell>
          <cell r="F517"/>
          <cell r="G517"/>
          <cell r="H517"/>
          <cell r="I517"/>
          <cell r="J517"/>
          <cell r="K517"/>
          <cell r="L517"/>
          <cell r="M517"/>
        </row>
        <row r="518">
          <cell r="C518"/>
          <cell r="D518"/>
          <cell r="E518" t="str">
            <v/>
          </cell>
          <cell r="F518"/>
          <cell r="G518"/>
          <cell r="H518"/>
          <cell r="I518"/>
          <cell r="J518"/>
          <cell r="K518"/>
          <cell r="L518"/>
          <cell r="M518"/>
        </row>
        <row r="519">
          <cell r="C519"/>
          <cell r="D519"/>
          <cell r="E519" t="str">
            <v/>
          </cell>
          <cell r="F519"/>
          <cell r="G519"/>
          <cell r="H519"/>
          <cell r="I519"/>
          <cell r="J519"/>
          <cell r="K519"/>
          <cell r="L519"/>
          <cell r="M519"/>
        </row>
        <row r="520">
          <cell r="C520"/>
          <cell r="D520"/>
          <cell r="E520" t="str">
            <v/>
          </cell>
          <cell r="F520"/>
          <cell r="G520"/>
          <cell r="H520"/>
          <cell r="I520"/>
          <cell r="J520"/>
          <cell r="K520"/>
          <cell r="L520"/>
          <cell r="M520"/>
        </row>
        <row r="521">
          <cell r="C521"/>
          <cell r="D521"/>
          <cell r="E521" t="str">
            <v/>
          </cell>
          <cell r="F521"/>
          <cell r="G521"/>
          <cell r="H521"/>
          <cell r="I521"/>
          <cell r="J521"/>
          <cell r="K521"/>
          <cell r="L521"/>
          <cell r="M521"/>
        </row>
        <row r="522">
          <cell r="C522"/>
          <cell r="D522"/>
          <cell r="E522" t="str">
            <v/>
          </cell>
          <cell r="F522"/>
          <cell r="G522"/>
          <cell r="H522"/>
          <cell r="I522"/>
          <cell r="J522"/>
          <cell r="K522"/>
          <cell r="L522"/>
          <cell r="M522"/>
        </row>
        <row r="523">
          <cell r="C523"/>
          <cell r="D523"/>
          <cell r="E523" t="str">
            <v/>
          </cell>
          <cell r="F523"/>
          <cell r="G523"/>
          <cell r="H523"/>
          <cell r="I523"/>
          <cell r="J523"/>
          <cell r="K523"/>
          <cell r="L523"/>
          <cell r="M523"/>
        </row>
        <row r="524">
          <cell r="C524"/>
          <cell r="D524"/>
          <cell r="E524" t="str">
            <v/>
          </cell>
          <cell r="F524"/>
          <cell r="G524"/>
          <cell r="H524"/>
          <cell r="I524"/>
          <cell r="J524"/>
          <cell r="K524"/>
          <cell r="L524"/>
          <cell r="M524"/>
        </row>
        <row r="525">
          <cell r="C525"/>
          <cell r="D525"/>
          <cell r="E525" t="str">
            <v/>
          </cell>
          <cell r="F525"/>
          <cell r="G525"/>
          <cell r="H525"/>
          <cell r="I525"/>
          <cell r="J525"/>
          <cell r="K525"/>
          <cell r="L525"/>
          <cell r="M525"/>
        </row>
        <row r="526">
          <cell r="C526"/>
          <cell r="D526"/>
          <cell r="E526" t="str">
            <v/>
          </cell>
          <cell r="F526"/>
          <cell r="G526"/>
          <cell r="H526"/>
          <cell r="I526"/>
          <cell r="J526"/>
          <cell r="K526"/>
          <cell r="L526"/>
          <cell r="M526"/>
        </row>
        <row r="527">
          <cell r="C527"/>
          <cell r="D527"/>
          <cell r="E527" t="str">
            <v/>
          </cell>
          <cell r="F527"/>
          <cell r="G527"/>
          <cell r="H527"/>
          <cell r="I527"/>
          <cell r="J527"/>
          <cell r="K527"/>
          <cell r="L527"/>
          <cell r="M527"/>
        </row>
        <row r="528">
          <cell r="C528"/>
          <cell r="D528"/>
          <cell r="E528" t="str">
            <v/>
          </cell>
          <cell r="F528"/>
          <cell r="G528"/>
          <cell r="H528"/>
          <cell r="I528"/>
          <cell r="J528"/>
          <cell r="K528"/>
          <cell r="L528"/>
          <cell r="M528"/>
        </row>
        <row r="529">
          <cell r="C529"/>
          <cell r="D529"/>
          <cell r="E529" t="str">
            <v/>
          </cell>
          <cell r="F529"/>
          <cell r="G529"/>
          <cell r="H529"/>
          <cell r="I529"/>
          <cell r="J529"/>
          <cell r="K529"/>
          <cell r="L529"/>
          <cell r="M529"/>
        </row>
        <row r="530">
          <cell r="C530"/>
          <cell r="D530"/>
          <cell r="E530" t="str">
            <v/>
          </cell>
          <cell r="F530"/>
          <cell r="G530"/>
          <cell r="H530"/>
          <cell r="I530"/>
          <cell r="J530"/>
          <cell r="K530"/>
          <cell r="L530"/>
          <cell r="M530"/>
        </row>
        <row r="531">
          <cell r="C531"/>
          <cell r="D531"/>
          <cell r="E531" t="str">
            <v/>
          </cell>
          <cell r="F531"/>
          <cell r="G531"/>
          <cell r="H531"/>
          <cell r="I531"/>
          <cell r="J531"/>
          <cell r="K531"/>
          <cell r="L531"/>
          <cell r="M531"/>
        </row>
        <row r="532">
          <cell r="C532"/>
          <cell r="D532"/>
          <cell r="E532" t="str">
            <v/>
          </cell>
          <cell r="F532"/>
          <cell r="G532"/>
          <cell r="H532"/>
          <cell r="I532"/>
          <cell r="J532"/>
          <cell r="K532"/>
          <cell r="L532"/>
          <cell r="M532"/>
        </row>
        <row r="533">
          <cell r="C533"/>
          <cell r="D533"/>
          <cell r="E533" t="str">
            <v/>
          </cell>
          <cell r="F533"/>
          <cell r="G533"/>
          <cell r="H533"/>
          <cell r="I533"/>
          <cell r="J533"/>
          <cell r="K533"/>
          <cell r="L533"/>
          <cell r="M533"/>
        </row>
        <row r="534">
          <cell r="C534"/>
          <cell r="D534"/>
          <cell r="E534" t="str">
            <v/>
          </cell>
          <cell r="F534"/>
          <cell r="G534"/>
          <cell r="H534"/>
          <cell r="I534"/>
          <cell r="J534"/>
          <cell r="K534"/>
          <cell r="L534"/>
          <cell r="M534"/>
        </row>
        <row r="535">
          <cell r="C535"/>
          <cell r="D535"/>
          <cell r="E535" t="str">
            <v/>
          </cell>
          <cell r="F535"/>
          <cell r="G535"/>
          <cell r="H535"/>
          <cell r="I535"/>
          <cell r="J535"/>
          <cell r="K535"/>
          <cell r="L535"/>
          <cell r="M535"/>
        </row>
        <row r="536">
          <cell r="C536"/>
          <cell r="D536"/>
          <cell r="E536" t="str">
            <v/>
          </cell>
          <cell r="F536"/>
          <cell r="G536"/>
          <cell r="H536"/>
          <cell r="I536"/>
          <cell r="J536"/>
          <cell r="K536"/>
          <cell r="L536"/>
          <cell r="M536"/>
        </row>
        <row r="537">
          <cell r="C537"/>
          <cell r="D537"/>
          <cell r="E537" t="str">
            <v/>
          </cell>
          <cell r="F537"/>
          <cell r="G537"/>
          <cell r="H537"/>
          <cell r="I537"/>
          <cell r="J537"/>
          <cell r="K537"/>
          <cell r="L537"/>
          <cell r="M537"/>
        </row>
        <row r="538">
          <cell r="C538"/>
          <cell r="D538"/>
          <cell r="E538" t="str">
            <v/>
          </cell>
          <cell r="F538"/>
          <cell r="G538"/>
          <cell r="H538"/>
          <cell r="I538"/>
          <cell r="J538"/>
          <cell r="K538"/>
          <cell r="L538"/>
          <cell r="M538"/>
        </row>
        <row r="539">
          <cell r="C539"/>
          <cell r="D539"/>
          <cell r="E539" t="str">
            <v/>
          </cell>
          <cell r="F539"/>
          <cell r="G539"/>
          <cell r="H539"/>
          <cell r="I539"/>
          <cell r="J539"/>
          <cell r="K539"/>
          <cell r="L539"/>
          <cell r="M539"/>
        </row>
        <row r="540">
          <cell r="C540"/>
          <cell r="D540"/>
          <cell r="E540" t="str">
            <v/>
          </cell>
          <cell r="F540"/>
          <cell r="G540"/>
          <cell r="H540"/>
          <cell r="I540"/>
          <cell r="J540"/>
          <cell r="K540"/>
          <cell r="L540"/>
          <cell r="M540"/>
        </row>
        <row r="541">
          <cell r="C541"/>
          <cell r="D541"/>
          <cell r="E541" t="str">
            <v/>
          </cell>
          <cell r="F541"/>
          <cell r="G541"/>
          <cell r="H541"/>
          <cell r="I541"/>
          <cell r="J541"/>
          <cell r="K541"/>
          <cell r="L541"/>
          <cell r="M541"/>
        </row>
        <row r="542">
          <cell r="C542"/>
          <cell r="D542"/>
          <cell r="E542" t="str">
            <v/>
          </cell>
          <cell r="F542"/>
          <cell r="G542"/>
          <cell r="H542"/>
          <cell r="I542"/>
          <cell r="J542"/>
          <cell r="K542"/>
          <cell r="L542"/>
          <cell r="M542"/>
        </row>
        <row r="543">
          <cell r="C543"/>
          <cell r="D543"/>
          <cell r="E543" t="str">
            <v/>
          </cell>
          <cell r="F543"/>
          <cell r="G543"/>
          <cell r="H543"/>
          <cell r="I543"/>
          <cell r="J543"/>
          <cell r="K543"/>
          <cell r="L543"/>
          <cell r="M543"/>
        </row>
        <row r="544">
          <cell r="C544"/>
          <cell r="D544"/>
          <cell r="E544" t="str">
            <v/>
          </cell>
          <cell r="F544"/>
          <cell r="G544"/>
          <cell r="H544"/>
          <cell r="I544"/>
          <cell r="J544"/>
          <cell r="K544"/>
          <cell r="L544"/>
          <cell r="M544"/>
        </row>
        <row r="545">
          <cell r="C545"/>
          <cell r="D545"/>
          <cell r="E545" t="str">
            <v/>
          </cell>
          <cell r="F545"/>
          <cell r="G545"/>
          <cell r="H545"/>
          <cell r="I545"/>
          <cell r="J545"/>
          <cell r="K545"/>
          <cell r="L545"/>
          <cell r="M545"/>
        </row>
        <row r="546">
          <cell r="C546"/>
          <cell r="D546"/>
          <cell r="E546" t="str">
            <v/>
          </cell>
          <cell r="F546"/>
          <cell r="G546"/>
          <cell r="H546"/>
          <cell r="I546"/>
          <cell r="J546"/>
          <cell r="K546"/>
          <cell r="L546"/>
          <cell r="M546"/>
        </row>
        <row r="547">
          <cell r="C547"/>
          <cell r="D547"/>
          <cell r="E547" t="str">
            <v/>
          </cell>
          <cell r="F547"/>
          <cell r="G547"/>
          <cell r="H547"/>
          <cell r="I547"/>
          <cell r="J547"/>
          <cell r="K547"/>
          <cell r="L547"/>
          <cell r="M547"/>
        </row>
        <row r="548">
          <cell r="C548"/>
          <cell r="D548"/>
          <cell r="E548" t="str">
            <v/>
          </cell>
          <cell r="F548"/>
          <cell r="G548"/>
          <cell r="H548"/>
          <cell r="I548"/>
          <cell r="J548"/>
          <cell r="K548"/>
          <cell r="L548"/>
          <cell r="M548"/>
        </row>
        <row r="549">
          <cell r="C549"/>
          <cell r="D549"/>
          <cell r="E549" t="str">
            <v/>
          </cell>
          <cell r="F549"/>
          <cell r="G549"/>
          <cell r="H549"/>
          <cell r="I549"/>
          <cell r="J549"/>
          <cell r="K549"/>
          <cell r="L549"/>
          <cell r="M549"/>
        </row>
        <row r="550">
          <cell r="C550"/>
          <cell r="D550"/>
          <cell r="E550" t="str">
            <v/>
          </cell>
          <cell r="F550"/>
          <cell r="G550"/>
          <cell r="H550"/>
          <cell r="I550"/>
          <cell r="J550"/>
          <cell r="K550"/>
          <cell r="L550"/>
          <cell r="M550"/>
        </row>
        <row r="551">
          <cell r="C551"/>
          <cell r="D551"/>
          <cell r="E551" t="str">
            <v/>
          </cell>
          <cell r="F551"/>
          <cell r="G551"/>
          <cell r="H551"/>
          <cell r="I551"/>
          <cell r="J551"/>
          <cell r="K551"/>
          <cell r="L551"/>
          <cell r="M551"/>
        </row>
        <row r="552">
          <cell r="C552"/>
          <cell r="D552"/>
          <cell r="E552" t="str">
            <v/>
          </cell>
          <cell r="F552"/>
          <cell r="G552"/>
          <cell r="H552"/>
          <cell r="I552"/>
          <cell r="J552"/>
          <cell r="K552"/>
          <cell r="L552"/>
          <cell r="M552"/>
        </row>
        <row r="553">
          <cell r="C553"/>
          <cell r="D553"/>
          <cell r="E553" t="str">
            <v/>
          </cell>
          <cell r="F553"/>
          <cell r="G553"/>
          <cell r="H553"/>
          <cell r="I553"/>
          <cell r="J553"/>
          <cell r="K553"/>
          <cell r="L553"/>
          <cell r="M553"/>
        </row>
        <row r="554">
          <cell r="C554"/>
          <cell r="D554"/>
          <cell r="E554" t="str">
            <v/>
          </cell>
          <cell r="F554"/>
          <cell r="G554"/>
          <cell r="H554"/>
          <cell r="I554"/>
          <cell r="J554"/>
          <cell r="K554"/>
          <cell r="L554"/>
          <cell r="M554"/>
        </row>
        <row r="555">
          <cell r="C555"/>
          <cell r="D555"/>
          <cell r="E555" t="str">
            <v/>
          </cell>
          <cell r="F555"/>
          <cell r="G555"/>
          <cell r="H555"/>
          <cell r="I555"/>
          <cell r="J555"/>
          <cell r="K555"/>
          <cell r="L555"/>
          <cell r="M555"/>
        </row>
        <row r="556">
          <cell r="C556"/>
          <cell r="D556"/>
          <cell r="E556" t="str">
            <v/>
          </cell>
          <cell r="F556"/>
          <cell r="G556"/>
          <cell r="H556"/>
          <cell r="I556"/>
          <cell r="J556"/>
          <cell r="K556"/>
          <cell r="L556"/>
          <cell r="M556"/>
        </row>
        <row r="557">
          <cell r="C557"/>
          <cell r="D557"/>
          <cell r="E557" t="str">
            <v/>
          </cell>
          <cell r="F557"/>
          <cell r="G557"/>
          <cell r="H557"/>
          <cell r="I557"/>
          <cell r="J557"/>
          <cell r="K557"/>
          <cell r="L557"/>
          <cell r="M557"/>
        </row>
        <row r="558">
          <cell r="C558"/>
          <cell r="D558"/>
          <cell r="E558" t="str">
            <v/>
          </cell>
          <cell r="F558"/>
          <cell r="G558"/>
          <cell r="H558"/>
          <cell r="I558"/>
          <cell r="J558"/>
          <cell r="K558"/>
          <cell r="L558"/>
          <cell r="M558"/>
        </row>
        <row r="559">
          <cell r="C559"/>
          <cell r="D559"/>
          <cell r="E559" t="str">
            <v/>
          </cell>
          <cell r="F559"/>
          <cell r="G559"/>
          <cell r="H559"/>
          <cell r="I559"/>
          <cell r="J559"/>
          <cell r="K559"/>
          <cell r="L559"/>
          <cell r="M559"/>
        </row>
        <row r="560">
          <cell r="C560"/>
          <cell r="D560"/>
          <cell r="E560" t="str">
            <v/>
          </cell>
          <cell r="F560"/>
          <cell r="G560"/>
          <cell r="H560"/>
          <cell r="I560"/>
          <cell r="J560"/>
          <cell r="K560"/>
          <cell r="L560"/>
          <cell r="M560"/>
        </row>
        <row r="561">
          <cell r="C561"/>
          <cell r="D561"/>
          <cell r="E561" t="str">
            <v/>
          </cell>
          <cell r="F561"/>
          <cell r="G561"/>
          <cell r="H561"/>
          <cell r="I561"/>
          <cell r="J561"/>
          <cell r="K561"/>
          <cell r="L561"/>
          <cell r="M561"/>
        </row>
        <row r="562">
          <cell r="C562"/>
          <cell r="D562"/>
          <cell r="E562" t="str">
            <v/>
          </cell>
          <cell r="F562"/>
          <cell r="G562"/>
          <cell r="H562"/>
          <cell r="I562"/>
          <cell r="J562"/>
          <cell r="K562"/>
          <cell r="L562"/>
          <cell r="M562"/>
        </row>
        <row r="563">
          <cell r="C563"/>
          <cell r="D563"/>
          <cell r="E563" t="str">
            <v/>
          </cell>
          <cell r="F563"/>
          <cell r="G563"/>
          <cell r="H563"/>
          <cell r="I563"/>
          <cell r="J563"/>
          <cell r="K563"/>
          <cell r="L563"/>
          <cell r="M563"/>
        </row>
        <row r="564">
          <cell r="C564"/>
          <cell r="D564"/>
          <cell r="E564" t="str">
            <v/>
          </cell>
          <cell r="F564"/>
          <cell r="G564"/>
          <cell r="H564"/>
          <cell r="I564"/>
          <cell r="J564"/>
          <cell r="K564"/>
          <cell r="L564"/>
          <cell r="M564"/>
        </row>
        <row r="565">
          <cell r="C565"/>
          <cell r="D565"/>
          <cell r="E565" t="str">
            <v/>
          </cell>
          <cell r="F565"/>
          <cell r="G565"/>
          <cell r="H565"/>
          <cell r="I565"/>
          <cell r="J565"/>
          <cell r="K565"/>
          <cell r="L565"/>
          <cell r="M565"/>
        </row>
        <row r="566">
          <cell r="C566"/>
          <cell r="D566"/>
          <cell r="E566" t="str">
            <v/>
          </cell>
          <cell r="F566"/>
          <cell r="G566"/>
          <cell r="H566"/>
          <cell r="I566"/>
          <cell r="J566"/>
          <cell r="K566"/>
          <cell r="L566"/>
          <cell r="M566"/>
        </row>
        <row r="567">
          <cell r="C567"/>
          <cell r="D567"/>
          <cell r="E567" t="str">
            <v/>
          </cell>
          <cell r="F567"/>
          <cell r="G567"/>
          <cell r="H567"/>
          <cell r="I567"/>
          <cell r="J567"/>
          <cell r="K567"/>
          <cell r="L567"/>
          <cell r="M567"/>
        </row>
        <row r="568">
          <cell r="C568"/>
          <cell r="D568"/>
          <cell r="E568" t="str">
            <v/>
          </cell>
          <cell r="F568"/>
          <cell r="G568"/>
          <cell r="H568"/>
          <cell r="I568"/>
          <cell r="J568"/>
          <cell r="K568"/>
          <cell r="L568"/>
          <cell r="M568"/>
        </row>
        <row r="569">
          <cell r="C569"/>
          <cell r="D569"/>
          <cell r="E569" t="str">
            <v/>
          </cell>
          <cell r="F569"/>
          <cell r="G569"/>
          <cell r="H569"/>
          <cell r="I569"/>
          <cell r="J569"/>
          <cell r="K569"/>
          <cell r="L569"/>
          <cell r="M569"/>
        </row>
        <row r="570">
          <cell r="C570"/>
          <cell r="D570"/>
          <cell r="E570" t="str">
            <v/>
          </cell>
          <cell r="F570"/>
          <cell r="G570"/>
          <cell r="H570"/>
          <cell r="I570"/>
          <cell r="J570"/>
          <cell r="K570"/>
          <cell r="L570"/>
          <cell r="M570"/>
        </row>
        <row r="571">
          <cell r="C571"/>
          <cell r="D571"/>
          <cell r="E571" t="str">
            <v/>
          </cell>
          <cell r="F571"/>
          <cell r="G571"/>
          <cell r="H571"/>
          <cell r="I571"/>
          <cell r="J571"/>
          <cell r="K571"/>
          <cell r="L571"/>
          <cell r="M571"/>
        </row>
        <row r="572">
          <cell r="C572"/>
          <cell r="D572"/>
          <cell r="E572" t="str">
            <v/>
          </cell>
          <cell r="F572"/>
          <cell r="G572"/>
          <cell r="H572"/>
          <cell r="I572"/>
          <cell r="J572"/>
          <cell r="K572"/>
          <cell r="L572"/>
          <cell r="M572"/>
        </row>
        <row r="573">
          <cell r="E573" t="str">
            <v/>
          </cell>
          <cell r="F573"/>
          <cell r="G573"/>
          <cell r="H573"/>
          <cell r="I573"/>
          <cell r="J573"/>
          <cell r="K573"/>
          <cell r="L573"/>
        </row>
        <row r="574">
          <cell r="E574" t="str">
            <v/>
          </cell>
          <cell r="F574"/>
          <cell r="G574"/>
          <cell r="H574"/>
          <cell r="I574"/>
          <cell r="J574"/>
          <cell r="K574"/>
          <cell r="L574"/>
        </row>
        <row r="575">
          <cell r="E575" t="str">
            <v/>
          </cell>
          <cell r="F575"/>
          <cell r="G575"/>
          <cell r="H575"/>
          <cell r="I575"/>
          <cell r="J575"/>
          <cell r="K575"/>
          <cell r="L575"/>
        </row>
        <row r="576">
          <cell r="E576" t="str">
            <v/>
          </cell>
          <cell r="F576"/>
          <cell r="G576"/>
          <cell r="H576"/>
          <cell r="I576"/>
          <cell r="J576"/>
          <cell r="K576"/>
          <cell r="L576"/>
        </row>
        <row r="577">
          <cell r="E577" t="str">
            <v/>
          </cell>
          <cell r="F577"/>
          <cell r="G577"/>
          <cell r="H577"/>
          <cell r="I577"/>
          <cell r="J577"/>
          <cell r="K577"/>
          <cell r="L577"/>
        </row>
        <row r="578">
          <cell r="E578" t="str">
            <v/>
          </cell>
          <cell r="F578"/>
          <cell r="G578"/>
          <cell r="H578"/>
          <cell r="I578"/>
          <cell r="J578"/>
          <cell r="K578"/>
          <cell r="L578"/>
        </row>
        <row r="579">
          <cell r="E579" t="str">
            <v/>
          </cell>
          <cell r="F579"/>
          <cell r="G579"/>
          <cell r="H579"/>
          <cell r="I579"/>
          <cell r="J579"/>
          <cell r="K579"/>
          <cell r="L579"/>
        </row>
        <row r="580">
          <cell r="E580" t="str">
            <v/>
          </cell>
          <cell r="F580"/>
          <cell r="G580"/>
          <cell r="H580"/>
          <cell r="I580"/>
          <cell r="J580"/>
          <cell r="K580"/>
          <cell r="L580"/>
        </row>
        <row r="581">
          <cell r="E581" t="str">
            <v/>
          </cell>
          <cell r="F581"/>
          <cell r="G581"/>
          <cell r="H581"/>
          <cell r="I581"/>
          <cell r="J581"/>
          <cell r="K581"/>
          <cell r="L581"/>
        </row>
        <row r="582">
          <cell r="E582" t="str">
            <v/>
          </cell>
          <cell r="F582"/>
          <cell r="G582"/>
          <cell r="H582"/>
          <cell r="I582"/>
          <cell r="J582"/>
          <cell r="K582"/>
          <cell r="L582"/>
        </row>
        <row r="583">
          <cell r="E583" t="str">
            <v/>
          </cell>
          <cell r="F583"/>
          <cell r="G583"/>
          <cell r="H583"/>
          <cell r="I583"/>
          <cell r="J583"/>
          <cell r="K583"/>
          <cell r="L583"/>
        </row>
        <row r="584">
          <cell r="E584" t="str">
            <v/>
          </cell>
          <cell r="F584"/>
          <cell r="G584"/>
          <cell r="H584"/>
          <cell r="I584"/>
          <cell r="J584"/>
          <cell r="K584"/>
          <cell r="L584"/>
        </row>
        <row r="585">
          <cell r="E585" t="str">
            <v/>
          </cell>
          <cell r="F585"/>
          <cell r="G585"/>
          <cell r="H585"/>
          <cell r="I585"/>
          <cell r="J585"/>
          <cell r="K585"/>
          <cell r="L585"/>
        </row>
        <row r="586">
          <cell r="E586" t="str">
            <v/>
          </cell>
          <cell r="F586"/>
          <cell r="G586"/>
          <cell r="H586"/>
          <cell r="I586"/>
          <cell r="J586"/>
          <cell r="K586"/>
          <cell r="L586"/>
        </row>
        <row r="587">
          <cell r="E587" t="str">
            <v/>
          </cell>
          <cell r="F587"/>
          <cell r="G587"/>
          <cell r="H587"/>
          <cell r="I587"/>
          <cell r="J587"/>
          <cell r="K587"/>
          <cell r="L587"/>
        </row>
        <row r="588">
          <cell r="E588" t="str">
            <v/>
          </cell>
          <cell r="F588"/>
          <cell r="G588"/>
          <cell r="H588"/>
          <cell r="I588"/>
          <cell r="J588"/>
          <cell r="K588"/>
          <cell r="L588"/>
        </row>
        <row r="589">
          <cell r="E589" t="str">
            <v/>
          </cell>
          <cell r="F589"/>
          <cell r="G589"/>
          <cell r="H589"/>
          <cell r="I589"/>
          <cell r="J589"/>
          <cell r="K589"/>
          <cell r="L589"/>
        </row>
        <row r="590">
          <cell r="E590" t="str">
            <v/>
          </cell>
          <cell r="F590"/>
          <cell r="G590"/>
          <cell r="H590"/>
          <cell r="I590"/>
          <cell r="J590"/>
          <cell r="K590"/>
          <cell r="L590"/>
        </row>
        <row r="591">
          <cell r="E591" t="str">
            <v/>
          </cell>
          <cell r="F591"/>
          <cell r="G591"/>
          <cell r="H591"/>
          <cell r="I591"/>
          <cell r="J591"/>
          <cell r="K591"/>
          <cell r="L591"/>
        </row>
        <row r="592">
          <cell r="E592" t="str">
            <v/>
          </cell>
          <cell r="F592"/>
          <cell r="G592"/>
          <cell r="H592"/>
          <cell r="I592"/>
          <cell r="J592"/>
          <cell r="K592"/>
          <cell r="L592"/>
        </row>
        <row r="593">
          <cell r="E593" t="str">
            <v/>
          </cell>
          <cell r="F593"/>
          <cell r="G593"/>
          <cell r="H593"/>
          <cell r="I593"/>
          <cell r="J593"/>
          <cell r="K593"/>
          <cell r="L593"/>
        </row>
        <row r="594">
          <cell r="E594" t="str">
            <v/>
          </cell>
          <cell r="F594"/>
          <cell r="G594"/>
          <cell r="H594"/>
          <cell r="I594"/>
          <cell r="J594"/>
          <cell r="K594"/>
          <cell r="L594"/>
        </row>
        <row r="595">
          <cell r="E595" t="str">
            <v/>
          </cell>
          <cell r="F595"/>
          <cell r="G595"/>
          <cell r="H595"/>
          <cell r="I595"/>
          <cell r="J595"/>
          <cell r="K595"/>
          <cell r="L595"/>
        </row>
        <row r="596">
          <cell r="E596" t="str">
            <v/>
          </cell>
          <cell r="F596"/>
          <cell r="G596"/>
          <cell r="H596"/>
          <cell r="I596"/>
          <cell r="J596"/>
          <cell r="K596"/>
          <cell r="L596"/>
        </row>
        <row r="597">
          <cell r="E597" t="str">
            <v/>
          </cell>
          <cell r="F597"/>
          <cell r="G597"/>
          <cell r="H597"/>
          <cell r="I597"/>
          <cell r="J597"/>
          <cell r="K597"/>
          <cell r="L597"/>
        </row>
        <row r="598">
          <cell r="E598" t="str">
            <v/>
          </cell>
          <cell r="F598"/>
          <cell r="G598"/>
          <cell r="H598"/>
          <cell r="I598"/>
          <cell r="J598"/>
          <cell r="K598"/>
          <cell r="L598"/>
        </row>
        <row r="599">
          <cell r="E599" t="str">
            <v/>
          </cell>
          <cell r="F599"/>
          <cell r="G599"/>
          <cell r="H599"/>
          <cell r="I599"/>
          <cell r="J599"/>
          <cell r="K599"/>
          <cell r="L599"/>
        </row>
        <row r="600">
          <cell r="E600" t="str">
            <v/>
          </cell>
          <cell r="F600"/>
          <cell r="G600"/>
          <cell r="H600"/>
          <cell r="I600"/>
          <cell r="J600"/>
          <cell r="K600"/>
          <cell r="L600"/>
        </row>
        <row r="601">
          <cell r="E601" t="str">
            <v/>
          </cell>
          <cell r="F601"/>
          <cell r="G601"/>
          <cell r="H601"/>
          <cell r="I601"/>
          <cell r="J601"/>
          <cell r="K601"/>
          <cell r="L601"/>
        </row>
        <row r="602">
          <cell r="E602" t="str">
            <v/>
          </cell>
          <cell r="F602"/>
          <cell r="G602"/>
          <cell r="H602"/>
          <cell r="I602"/>
          <cell r="J602"/>
          <cell r="K602"/>
          <cell r="L602"/>
        </row>
        <row r="603">
          <cell r="E603" t="str">
            <v/>
          </cell>
          <cell r="F603"/>
          <cell r="G603"/>
          <cell r="H603"/>
          <cell r="I603"/>
          <cell r="J603"/>
          <cell r="K603"/>
          <cell r="L603"/>
        </row>
        <row r="604">
          <cell r="E604" t="str">
            <v/>
          </cell>
          <cell r="F604"/>
          <cell r="G604"/>
          <cell r="H604"/>
          <cell r="I604"/>
          <cell r="J604"/>
          <cell r="K604"/>
          <cell r="L604"/>
        </row>
        <row r="605">
          <cell r="E605" t="str">
            <v/>
          </cell>
          <cell r="F605"/>
          <cell r="G605"/>
          <cell r="H605"/>
          <cell r="I605"/>
          <cell r="J605"/>
          <cell r="K605"/>
          <cell r="L605"/>
        </row>
        <row r="606">
          <cell r="E606" t="str">
            <v/>
          </cell>
          <cell r="F606"/>
          <cell r="G606"/>
          <cell r="H606"/>
          <cell r="I606"/>
          <cell r="J606"/>
          <cell r="K606"/>
          <cell r="L606"/>
        </row>
        <row r="607">
          <cell r="E607" t="str">
            <v/>
          </cell>
          <cell r="F607"/>
          <cell r="G607"/>
          <cell r="H607"/>
          <cell r="I607"/>
          <cell r="J607"/>
          <cell r="K607"/>
          <cell r="L607"/>
        </row>
        <row r="608">
          <cell r="E608" t="str">
            <v/>
          </cell>
          <cell r="F608"/>
          <cell r="G608"/>
          <cell r="H608"/>
          <cell r="I608"/>
          <cell r="J608"/>
          <cell r="K608"/>
          <cell r="L608"/>
        </row>
        <row r="609">
          <cell r="E609" t="str">
            <v/>
          </cell>
          <cell r="F609"/>
          <cell r="G609"/>
          <cell r="H609"/>
          <cell r="I609"/>
          <cell r="J609"/>
          <cell r="K609"/>
          <cell r="L609"/>
        </row>
        <row r="610">
          <cell r="E610" t="str">
            <v/>
          </cell>
          <cell r="F610"/>
          <cell r="G610"/>
          <cell r="H610"/>
          <cell r="I610"/>
          <cell r="J610"/>
          <cell r="K610"/>
          <cell r="L610"/>
        </row>
        <row r="611">
          <cell r="E611" t="str">
            <v/>
          </cell>
          <cell r="F611"/>
          <cell r="G611"/>
          <cell r="H611"/>
          <cell r="I611"/>
          <cell r="J611"/>
          <cell r="K611"/>
          <cell r="L611"/>
        </row>
        <row r="612">
          <cell r="E612" t="str">
            <v/>
          </cell>
          <cell r="F612"/>
          <cell r="G612"/>
          <cell r="H612"/>
          <cell r="I612"/>
          <cell r="J612"/>
          <cell r="K612"/>
          <cell r="L612"/>
        </row>
        <row r="613">
          <cell r="E613" t="str">
            <v/>
          </cell>
          <cell r="F613"/>
          <cell r="G613"/>
          <cell r="H613"/>
          <cell r="I613"/>
          <cell r="J613"/>
          <cell r="K613"/>
          <cell r="L613"/>
        </row>
        <row r="614">
          <cell r="E614" t="str">
            <v/>
          </cell>
          <cell r="F614"/>
          <cell r="G614"/>
          <cell r="H614"/>
          <cell r="I614"/>
          <cell r="J614"/>
          <cell r="K614"/>
          <cell r="L614"/>
        </row>
        <row r="615">
          <cell r="E615" t="str">
            <v/>
          </cell>
          <cell r="F615"/>
          <cell r="G615"/>
          <cell r="H615"/>
          <cell r="I615"/>
          <cell r="J615"/>
          <cell r="K615"/>
          <cell r="L615"/>
        </row>
        <row r="616">
          <cell r="E616" t="str">
            <v/>
          </cell>
          <cell r="F616"/>
          <cell r="G616"/>
          <cell r="H616"/>
          <cell r="I616"/>
          <cell r="J616"/>
          <cell r="K616"/>
          <cell r="L616"/>
        </row>
        <row r="617">
          <cell r="E617" t="str">
            <v/>
          </cell>
          <cell r="F617"/>
          <cell r="G617"/>
          <cell r="H617"/>
          <cell r="I617"/>
          <cell r="J617"/>
          <cell r="K617"/>
          <cell r="L617"/>
        </row>
        <row r="618">
          <cell r="E618" t="str">
            <v/>
          </cell>
          <cell r="F618"/>
          <cell r="G618"/>
          <cell r="H618"/>
          <cell r="I618"/>
          <cell r="J618"/>
          <cell r="K618"/>
          <cell r="L618"/>
        </row>
        <row r="619">
          <cell r="E619" t="str">
            <v/>
          </cell>
          <cell r="F619"/>
          <cell r="G619"/>
          <cell r="H619"/>
          <cell r="I619"/>
          <cell r="J619"/>
          <cell r="K619"/>
          <cell r="L619"/>
        </row>
        <row r="620">
          <cell r="E620" t="str">
            <v/>
          </cell>
          <cell r="F620"/>
          <cell r="G620"/>
          <cell r="H620"/>
          <cell r="I620"/>
          <cell r="J620"/>
          <cell r="K620"/>
          <cell r="L620"/>
        </row>
        <row r="621">
          <cell r="E621" t="str">
            <v/>
          </cell>
          <cell r="F621"/>
          <cell r="G621"/>
          <cell r="H621"/>
          <cell r="I621"/>
          <cell r="J621"/>
          <cell r="K621"/>
          <cell r="L621"/>
        </row>
        <row r="622">
          <cell r="E622" t="str">
            <v/>
          </cell>
          <cell r="F622"/>
          <cell r="G622"/>
          <cell r="H622"/>
          <cell r="I622"/>
          <cell r="J622"/>
          <cell r="K622"/>
          <cell r="L622"/>
        </row>
        <row r="623">
          <cell r="E623" t="str">
            <v/>
          </cell>
          <cell r="F623"/>
          <cell r="G623"/>
          <cell r="H623"/>
          <cell r="I623"/>
          <cell r="J623"/>
          <cell r="K623"/>
          <cell r="L623"/>
        </row>
        <row r="624">
          <cell r="E624" t="str">
            <v/>
          </cell>
          <cell r="F624"/>
          <cell r="G624"/>
          <cell r="H624"/>
          <cell r="I624"/>
          <cell r="J624"/>
          <cell r="K624"/>
          <cell r="L624"/>
        </row>
        <row r="625">
          <cell r="E625" t="str">
            <v/>
          </cell>
          <cell r="F625"/>
          <cell r="G625"/>
          <cell r="H625"/>
          <cell r="I625"/>
          <cell r="J625"/>
          <cell r="K625"/>
          <cell r="L625"/>
        </row>
        <row r="626">
          <cell r="E626" t="str">
            <v/>
          </cell>
          <cell r="F626"/>
          <cell r="G626"/>
          <cell r="H626"/>
          <cell r="I626"/>
          <cell r="J626"/>
          <cell r="K626"/>
          <cell r="L626"/>
        </row>
        <row r="627">
          <cell r="E627" t="str">
            <v/>
          </cell>
          <cell r="F627"/>
          <cell r="G627"/>
          <cell r="H627"/>
          <cell r="I627"/>
          <cell r="J627"/>
          <cell r="K627"/>
          <cell r="L627"/>
        </row>
        <row r="628">
          <cell r="E628" t="str">
            <v/>
          </cell>
          <cell r="F628"/>
          <cell r="G628"/>
          <cell r="H628"/>
          <cell r="I628"/>
          <cell r="J628"/>
          <cell r="K628"/>
          <cell r="L628"/>
        </row>
        <row r="629">
          <cell r="E629" t="str">
            <v/>
          </cell>
          <cell r="F629"/>
          <cell r="G629"/>
          <cell r="H629"/>
          <cell r="I629"/>
          <cell r="J629"/>
          <cell r="K629"/>
          <cell r="L629"/>
        </row>
        <row r="630">
          <cell r="E630" t="str">
            <v/>
          </cell>
          <cell r="F630"/>
          <cell r="G630"/>
          <cell r="H630"/>
          <cell r="I630"/>
          <cell r="J630"/>
          <cell r="K630"/>
          <cell r="L630"/>
        </row>
        <row r="631">
          <cell r="E631" t="str">
            <v/>
          </cell>
          <cell r="F631"/>
          <cell r="G631"/>
          <cell r="H631"/>
          <cell r="I631"/>
          <cell r="J631"/>
          <cell r="K631"/>
          <cell r="L631"/>
        </row>
        <row r="632">
          <cell r="E632" t="str">
            <v/>
          </cell>
          <cell r="F632"/>
          <cell r="G632"/>
          <cell r="H632"/>
          <cell r="I632"/>
          <cell r="J632"/>
          <cell r="K632"/>
          <cell r="L632"/>
        </row>
        <row r="633">
          <cell r="E633" t="str">
            <v/>
          </cell>
          <cell r="F633"/>
          <cell r="G633"/>
          <cell r="H633"/>
          <cell r="I633"/>
          <cell r="J633"/>
          <cell r="K633"/>
          <cell r="L633"/>
        </row>
        <row r="634">
          <cell r="E634" t="str">
            <v/>
          </cell>
          <cell r="F634"/>
          <cell r="G634"/>
          <cell r="H634"/>
          <cell r="I634"/>
          <cell r="J634"/>
          <cell r="K634"/>
          <cell r="L634"/>
        </row>
        <row r="635">
          <cell r="E635" t="str">
            <v/>
          </cell>
          <cell r="F635"/>
          <cell r="G635"/>
          <cell r="H635"/>
          <cell r="I635"/>
          <cell r="J635"/>
          <cell r="K635"/>
          <cell r="L635"/>
        </row>
        <row r="636">
          <cell r="E636" t="str">
            <v/>
          </cell>
          <cell r="F636"/>
          <cell r="G636"/>
          <cell r="H636"/>
          <cell r="I636"/>
          <cell r="J636"/>
          <cell r="K636"/>
          <cell r="L636"/>
        </row>
        <row r="637">
          <cell r="E637" t="str">
            <v/>
          </cell>
          <cell r="F637"/>
          <cell r="G637"/>
          <cell r="H637"/>
          <cell r="I637"/>
          <cell r="J637"/>
          <cell r="K637"/>
          <cell r="L637"/>
        </row>
        <row r="638">
          <cell r="E638" t="str">
            <v/>
          </cell>
          <cell r="F638"/>
          <cell r="G638"/>
          <cell r="H638"/>
          <cell r="I638"/>
          <cell r="J638"/>
          <cell r="K638"/>
          <cell r="L638"/>
        </row>
        <row r="639">
          <cell r="E639" t="str">
            <v/>
          </cell>
          <cell r="F639"/>
          <cell r="G639"/>
          <cell r="H639"/>
          <cell r="I639"/>
          <cell r="J639"/>
          <cell r="K639"/>
          <cell r="L639"/>
        </row>
        <row r="640">
          <cell r="E640" t="str">
            <v/>
          </cell>
          <cell r="F640"/>
          <cell r="G640"/>
          <cell r="H640"/>
          <cell r="I640"/>
          <cell r="J640"/>
          <cell r="K640"/>
          <cell r="L640"/>
        </row>
        <row r="641">
          <cell r="E641" t="str">
            <v/>
          </cell>
          <cell r="F641"/>
          <cell r="G641"/>
          <cell r="H641"/>
          <cell r="I641"/>
          <cell r="J641"/>
          <cell r="K641"/>
          <cell r="L641"/>
        </row>
        <row r="642">
          <cell r="E642" t="str">
            <v/>
          </cell>
          <cell r="F642"/>
          <cell r="G642"/>
          <cell r="H642"/>
          <cell r="I642"/>
          <cell r="J642"/>
          <cell r="K642"/>
          <cell r="L642"/>
        </row>
        <row r="643">
          <cell r="E643" t="str">
            <v/>
          </cell>
          <cell r="F643"/>
          <cell r="G643"/>
          <cell r="H643"/>
          <cell r="I643"/>
          <cell r="J643"/>
          <cell r="K643"/>
          <cell r="L643"/>
        </row>
        <row r="644">
          <cell r="E644" t="str">
            <v/>
          </cell>
          <cell r="F644"/>
          <cell r="G644"/>
          <cell r="H644"/>
          <cell r="I644"/>
          <cell r="J644"/>
          <cell r="K644"/>
          <cell r="L644"/>
        </row>
        <row r="645">
          <cell r="E645" t="str">
            <v/>
          </cell>
          <cell r="F645"/>
          <cell r="G645"/>
          <cell r="H645"/>
          <cell r="I645"/>
          <cell r="J645"/>
          <cell r="K645"/>
          <cell r="L645"/>
        </row>
        <row r="646">
          <cell r="E646" t="str">
            <v/>
          </cell>
          <cell r="F646"/>
          <cell r="G646"/>
          <cell r="H646"/>
          <cell r="I646"/>
          <cell r="J646"/>
          <cell r="K646"/>
          <cell r="L646"/>
        </row>
        <row r="647">
          <cell r="E647" t="str">
            <v/>
          </cell>
          <cell r="F647"/>
          <cell r="G647"/>
          <cell r="H647"/>
          <cell r="I647"/>
          <cell r="J647"/>
          <cell r="K647"/>
          <cell r="L647"/>
        </row>
        <row r="648">
          <cell r="E648" t="str">
            <v/>
          </cell>
          <cell r="F648"/>
          <cell r="G648"/>
          <cell r="H648"/>
          <cell r="I648"/>
          <cell r="J648"/>
          <cell r="K648"/>
          <cell r="L648"/>
        </row>
        <row r="649">
          <cell r="E649" t="str">
            <v/>
          </cell>
          <cell r="F649"/>
          <cell r="G649"/>
          <cell r="H649"/>
          <cell r="I649"/>
          <cell r="J649"/>
          <cell r="K649"/>
          <cell r="L649"/>
        </row>
        <row r="650">
          <cell r="E650" t="str">
            <v/>
          </cell>
          <cell r="F650"/>
          <cell r="G650"/>
          <cell r="H650"/>
          <cell r="I650"/>
          <cell r="J650"/>
          <cell r="K650"/>
          <cell r="L650"/>
        </row>
        <row r="651">
          <cell r="E651" t="str">
            <v/>
          </cell>
          <cell r="F651"/>
          <cell r="G651"/>
          <cell r="H651"/>
          <cell r="I651"/>
          <cell r="J651"/>
          <cell r="K651"/>
          <cell r="L651"/>
        </row>
        <row r="652">
          <cell r="E652" t="str">
            <v/>
          </cell>
          <cell r="F652"/>
          <cell r="G652"/>
          <cell r="H652"/>
          <cell r="I652"/>
          <cell r="J652"/>
          <cell r="K652"/>
          <cell r="L652"/>
        </row>
        <row r="653">
          <cell r="E653" t="str">
            <v/>
          </cell>
          <cell r="F653"/>
          <cell r="G653"/>
          <cell r="H653"/>
          <cell r="I653"/>
          <cell r="J653"/>
          <cell r="K653"/>
          <cell r="L653"/>
        </row>
        <row r="654">
          <cell r="E654" t="str">
            <v/>
          </cell>
          <cell r="F654"/>
          <cell r="G654"/>
          <cell r="H654"/>
          <cell r="I654"/>
          <cell r="J654"/>
          <cell r="K654"/>
          <cell r="L654"/>
        </row>
        <row r="655">
          <cell r="E655" t="str">
            <v/>
          </cell>
          <cell r="F655"/>
          <cell r="G655"/>
          <cell r="H655"/>
          <cell r="I655"/>
          <cell r="J655"/>
          <cell r="K655"/>
          <cell r="L655"/>
        </row>
        <row r="656">
          <cell r="E656" t="str">
            <v/>
          </cell>
          <cell r="F656"/>
          <cell r="G656"/>
          <cell r="H656"/>
          <cell r="I656"/>
          <cell r="J656"/>
          <cell r="K656"/>
          <cell r="L656"/>
        </row>
        <row r="657">
          <cell r="E657" t="str">
            <v/>
          </cell>
          <cell r="F657"/>
          <cell r="G657"/>
          <cell r="H657"/>
          <cell r="I657"/>
          <cell r="J657"/>
          <cell r="K657"/>
          <cell r="L657"/>
        </row>
        <row r="658">
          <cell r="E658" t="str">
            <v/>
          </cell>
          <cell r="F658"/>
          <cell r="G658"/>
          <cell r="H658"/>
          <cell r="I658"/>
          <cell r="J658"/>
          <cell r="K658"/>
          <cell r="L658"/>
        </row>
        <row r="659">
          <cell r="E659" t="str">
            <v/>
          </cell>
          <cell r="F659"/>
          <cell r="G659"/>
          <cell r="H659"/>
          <cell r="I659"/>
          <cell r="J659"/>
          <cell r="K659"/>
          <cell r="L659"/>
        </row>
        <row r="660">
          <cell r="E660" t="str">
            <v/>
          </cell>
          <cell r="F660"/>
          <cell r="G660"/>
          <cell r="H660"/>
          <cell r="I660"/>
          <cell r="J660"/>
          <cell r="K660"/>
          <cell r="L660"/>
        </row>
        <row r="661">
          <cell r="E661" t="str">
            <v/>
          </cell>
          <cell r="F661"/>
          <cell r="G661"/>
          <cell r="H661"/>
          <cell r="I661"/>
          <cell r="J661"/>
          <cell r="K661"/>
          <cell r="L661"/>
        </row>
        <row r="662">
          <cell r="E662" t="str">
            <v/>
          </cell>
          <cell r="F662"/>
          <cell r="G662"/>
          <cell r="H662"/>
          <cell r="I662"/>
          <cell r="J662"/>
          <cell r="K662"/>
          <cell r="L662"/>
        </row>
        <row r="663">
          <cell r="E663" t="str">
            <v/>
          </cell>
          <cell r="F663"/>
          <cell r="G663"/>
          <cell r="H663"/>
          <cell r="I663"/>
          <cell r="J663"/>
          <cell r="K663"/>
          <cell r="L663"/>
        </row>
        <row r="664">
          <cell r="E664" t="str">
            <v/>
          </cell>
          <cell r="F664"/>
          <cell r="G664"/>
          <cell r="H664"/>
          <cell r="I664"/>
          <cell r="J664"/>
          <cell r="K664"/>
          <cell r="L664"/>
        </row>
        <row r="665">
          <cell r="E665" t="str">
            <v/>
          </cell>
          <cell r="F665"/>
          <cell r="G665"/>
          <cell r="H665"/>
          <cell r="I665"/>
          <cell r="J665"/>
          <cell r="K665"/>
          <cell r="L665"/>
        </row>
        <row r="666">
          <cell r="E666" t="str">
            <v/>
          </cell>
          <cell r="F666"/>
          <cell r="G666"/>
          <cell r="H666"/>
          <cell r="I666"/>
          <cell r="J666"/>
          <cell r="K666"/>
          <cell r="L666"/>
        </row>
        <row r="667">
          <cell r="E667" t="str">
            <v/>
          </cell>
          <cell r="F667"/>
          <cell r="G667"/>
          <cell r="H667"/>
          <cell r="I667"/>
          <cell r="J667"/>
          <cell r="K667"/>
          <cell r="L667"/>
        </row>
        <row r="668">
          <cell r="E668" t="str">
            <v/>
          </cell>
          <cell r="F668"/>
          <cell r="G668"/>
          <cell r="H668"/>
          <cell r="I668"/>
          <cell r="J668"/>
          <cell r="K668"/>
          <cell r="L668"/>
        </row>
        <row r="669">
          <cell r="E669" t="str">
            <v/>
          </cell>
          <cell r="F669"/>
          <cell r="G669"/>
          <cell r="H669"/>
          <cell r="I669"/>
          <cell r="J669"/>
          <cell r="K669"/>
          <cell r="L669"/>
        </row>
        <row r="670">
          <cell r="E670" t="str">
            <v/>
          </cell>
          <cell r="F670"/>
          <cell r="G670"/>
          <cell r="H670"/>
          <cell r="I670"/>
          <cell r="J670"/>
          <cell r="K670"/>
          <cell r="L670"/>
        </row>
        <row r="671">
          <cell r="E671" t="str">
            <v/>
          </cell>
          <cell r="F671"/>
          <cell r="G671"/>
          <cell r="H671"/>
          <cell r="I671"/>
          <cell r="J671"/>
          <cell r="K671"/>
          <cell r="L671"/>
        </row>
        <row r="672">
          <cell r="E672" t="str">
            <v/>
          </cell>
          <cell r="F672"/>
          <cell r="G672"/>
          <cell r="H672"/>
          <cell r="I672"/>
          <cell r="J672"/>
          <cell r="K672"/>
          <cell r="L672"/>
        </row>
        <row r="673">
          <cell r="E673" t="str">
            <v/>
          </cell>
          <cell r="F673"/>
          <cell r="G673"/>
          <cell r="H673"/>
          <cell r="I673"/>
          <cell r="J673"/>
          <cell r="K673"/>
          <cell r="L673"/>
        </row>
        <row r="674">
          <cell r="E674" t="str">
            <v/>
          </cell>
          <cell r="F674"/>
          <cell r="G674"/>
          <cell r="H674"/>
          <cell r="I674"/>
          <cell r="J674"/>
          <cell r="K674"/>
          <cell r="L674"/>
        </row>
        <row r="675">
          <cell r="E675" t="str">
            <v/>
          </cell>
          <cell r="F675"/>
          <cell r="G675"/>
          <cell r="H675"/>
          <cell r="I675"/>
          <cell r="J675"/>
          <cell r="K675"/>
          <cell r="L675"/>
        </row>
        <row r="676">
          <cell r="E676" t="str">
            <v/>
          </cell>
          <cell r="F676"/>
          <cell r="G676"/>
          <cell r="H676"/>
          <cell r="I676"/>
          <cell r="J676"/>
          <cell r="K676"/>
          <cell r="L676"/>
        </row>
        <row r="677">
          <cell r="E677" t="str">
            <v/>
          </cell>
          <cell r="F677"/>
          <cell r="G677"/>
          <cell r="H677"/>
          <cell r="I677"/>
          <cell r="J677"/>
          <cell r="K677"/>
          <cell r="L677"/>
        </row>
        <row r="678">
          <cell r="E678" t="str">
            <v/>
          </cell>
          <cell r="F678"/>
          <cell r="G678"/>
          <cell r="H678"/>
          <cell r="I678"/>
          <cell r="J678"/>
          <cell r="K678"/>
          <cell r="L678"/>
        </row>
        <row r="679">
          <cell r="E679" t="str">
            <v/>
          </cell>
          <cell r="F679"/>
          <cell r="G679"/>
          <cell r="H679"/>
          <cell r="I679"/>
          <cell r="J679"/>
          <cell r="K679"/>
          <cell r="L679"/>
        </row>
        <row r="680">
          <cell r="E680" t="str">
            <v/>
          </cell>
          <cell r="F680"/>
          <cell r="G680"/>
          <cell r="H680"/>
          <cell r="I680"/>
          <cell r="J680"/>
          <cell r="K680"/>
          <cell r="L680"/>
        </row>
        <row r="681">
          <cell r="E681" t="str">
            <v/>
          </cell>
          <cell r="F681"/>
          <cell r="G681"/>
          <cell r="H681"/>
          <cell r="I681"/>
          <cell r="J681"/>
          <cell r="K681"/>
          <cell r="L681"/>
        </row>
        <row r="682">
          <cell r="E682" t="str">
            <v/>
          </cell>
          <cell r="F682"/>
          <cell r="G682"/>
          <cell r="H682"/>
          <cell r="I682"/>
          <cell r="J682"/>
          <cell r="K682"/>
          <cell r="L682"/>
        </row>
        <row r="683">
          <cell r="E683" t="str">
            <v/>
          </cell>
          <cell r="F683"/>
          <cell r="G683"/>
          <cell r="H683"/>
          <cell r="I683"/>
          <cell r="J683"/>
          <cell r="K683"/>
          <cell r="L683"/>
        </row>
        <row r="684">
          <cell r="E684" t="str">
            <v/>
          </cell>
          <cell r="F684"/>
          <cell r="G684"/>
          <cell r="H684"/>
          <cell r="I684"/>
          <cell r="J684"/>
          <cell r="K684"/>
          <cell r="L684"/>
        </row>
        <row r="685">
          <cell r="E685" t="str">
            <v/>
          </cell>
          <cell r="F685"/>
          <cell r="G685"/>
          <cell r="H685"/>
          <cell r="I685"/>
          <cell r="J685"/>
          <cell r="K685"/>
          <cell r="L685"/>
        </row>
        <row r="686">
          <cell r="E686" t="str">
            <v/>
          </cell>
          <cell r="F686"/>
          <cell r="G686"/>
          <cell r="H686"/>
          <cell r="I686"/>
          <cell r="J686"/>
          <cell r="K686"/>
          <cell r="L686"/>
        </row>
        <row r="687">
          <cell r="E687" t="str">
            <v/>
          </cell>
          <cell r="F687"/>
          <cell r="G687"/>
          <cell r="H687"/>
          <cell r="I687"/>
          <cell r="J687"/>
          <cell r="K687"/>
          <cell r="L687"/>
        </row>
        <row r="688">
          <cell r="E688" t="str">
            <v/>
          </cell>
          <cell r="F688"/>
          <cell r="G688"/>
          <cell r="H688"/>
          <cell r="I688"/>
          <cell r="J688"/>
          <cell r="K688"/>
          <cell r="L688"/>
        </row>
        <row r="689">
          <cell r="E689" t="str">
            <v/>
          </cell>
          <cell r="F689"/>
          <cell r="G689"/>
          <cell r="H689"/>
          <cell r="I689"/>
          <cell r="J689"/>
          <cell r="K689"/>
          <cell r="L689"/>
        </row>
        <row r="690">
          <cell r="E690" t="str">
            <v/>
          </cell>
          <cell r="F690"/>
          <cell r="G690"/>
          <cell r="H690"/>
          <cell r="I690"/>
          <cell r="J690"/>
          <cell r="K690"/>
          <cell r="L690"/>
        </row>
        <row r="691">
          <cell r="E691" t="str">
            <v/>
          </cell>
          <cell r="F691"/>
          <cell r="G691"/>
          <cell r="H691"/>
          <cell r="I691"/>
          <cell r="J691"/>
          <cell r="K691"/>
          <cell r="L691"/>
        </row>
        <row r="692">
          <cell r="E692" t="str">
            <v/>
          </cell>
          <cell r="F692"/>
          <cell r="G692"/>
          <cell r="H692"/>
          <cell r="I692"/>
          <cell r="J692"/>
          <cell r="K692"/>
          <cell r="L692"/>
        </row>
        <row r="693">
          <cell r="E693" t="str">
            <v/>
          </cell>
          <cell r="F693"/>
          <cell r="G693"/>
          <cell r="H693"/>
          <cell r="I693"/>
          <cell r="J693"/>
          <cell r="K693"/>
          <cell r="L693"/>
        </row>
        <row r="694">
          <cell r="E694" t="str">
            <v/>
          </cell>
          <cell r="F694"/>
          <cell r="G694"/>
          <cell r="H694"/>
          <cell r="I694"/>
          <cell r="J694"/>
          <cell r="K694"/>
          <cell r="L694"/>
        </row>
        <row r="695">
          <cell r="E695" t="str">
            <v/>
          </cell>
          <cell r="F695"/>
          <cell r="G695"/>
          <cell r="H695"/>
          <cell r="I695"/>
          <cell r="J695"/>
          <cell r="K695"/>
          <cell r="L695"/>
        </row>
        <row r="696">
          <cell r="E696" t="str">
            <v/>
          </cell>
          <cell r="F696"/>
          <cell r="G696"/>
          <cell r="H696"/>
          <cell r="I696"/>
          <cell r="J696"/>
          <cell r="K696"/>
          <cell r="L696"/>
        </row>
        <row r="697">
          <cell r="E697" t="str">
            <v/>
          </cell>
          <cell r="F697"/>
          <cell r="G697"/>
          <cell r="H697"/>
          <cell r="I697"/>
          <cell r="J697"/>
          <cell r="K697"/>
          <cell r="L697"/>
        </row>
        <row r="698">
          <cell r="E698" t="str">
            <v/>
          </cell>
          <cell r="F698"/>
          <cell r="G698"/>
          <cell r="H698"/>
          <cell r="I698"/>
          <cell r="J698"/>
          <cell r="K698"/>
          <cell r="L698"/>
        </row>
        <row r="699">
          <cell r="E699" t="str">
            <v/>
          </cell>
          <cell r="F699"/>
          <cell r="G699"/>
          <cell r="H699"/>
          <cell r="I699"/>
          <cell r="J699"/>
          <cell r="K699"/>
          <cell r="L699"/>
        </row>
        <row r="700">
          <cell r="E700" t="str">
            <v/>
          </cell>
          <cell r="F700"/>
          <cell r="G700"/>
          <cell r="H700"/>
          <cell r="I700"/>
          <cell r="J700"/>
          <cell r="K700"/>
          <cell r="L700"/>
        </row>
        <row r="701">
          <cell r="E701" t="str">
            <v/>
          </cell>
          <cell r="F701"/>
          <cell r="G701"/>
          <cell r="H701"/>
          <cell r="I701"/>
          <cell r="J701"/>
          <cell r="K701"/>
          <cell r="L701"/>
        </row>
        <row r="702">
          <cell r="E702" t="str">
            <v/>
          </cell>
          <cell r="F702"/>
          <cell r="G702"/>
          <cell r="H702"/>
          <cell r="I702"/>
          <cell r="J702"/>
          <cell r="K702"/>
          <cell r="L702"/>
        </row>
        <row r="703">
          <cell r="E703" t="str">
            <v/>
          </cell>
          <cell r="F703"/>
          <cell r="G703"/>
          <cell r="H703"/>
          <cell r="I703"/>
          <cell r="J703"/>
          <cell r="K703"/>
          <cell r="L703"/>
        </row>
        <row r="704">
          <cell r="E704" t="str">
            <v/>
          </cell>
          <cell r="F704"/>
          <cell r="G704"/>
          <cell r="H704"/>
          <cell r="I704"/>
          <cell r="J704"/>
          <cell r="K704"/>
          <cell r="L704"/>
        </row>
        <row r="705">
          <cell r="E705" t="str">
            <v/>
          </cell>
          <cell r="F705"/>
          <cell r="G705"/>
          <cell r="H705"/>
          <cell r="I705"/>
          <cell r="J705"/>
          <cell r="K705"/>
          <cell r="L705"/>
        </row>
        <row r="706">
          <cell r="E706" t="str">
            <v/>
          </cell>
          <cell r="F706"/>
          <cell r="G706"/>
          <cell r="H706"/>
          <cell r="I706"/>
          <cell r="J706"/>
          <cell r="K706"/>
          <cell r="L706"/>
        </row>
        <row r="707">
          <cell r="E707" t="str">
            <v/>
          </cell>
          <cell r="F707"/>
          <cell r="G707"/>
          <cell r="H707"/>
          <cell r="I707"/>
          <cell r="J707"/>
          <cell r="K707"/>
          <cell r="L707"/>
        </row>
        <row r="708">
          <cell r="E708" t="str">
            <v/>
          </cell>
          <cell r="F708"/>
          <cell r="G708"/>
          <cell r="H708"/>
          <cell r="I708"/>
          <cell r="J708"/>
          <cell r="K708"/>
          <cell r="L708"/>
        </row>
        <row r="709">
          <cell r="E709" t="str">
            <v/>
          </cell>
          <cell r="F709"/>
          <cell r="G709"/>
          <cell r="H709"/>
          <cell r="I709"/>
          <cell r="J709"/>
          <cell r="K709"/>
          <cell r="L709"/>
        </row>
        <row r="710">
          <cell r="E710" t="str">
            <v/>
          </cell>
          <cell r="F710"/>
          <cell r="G710"/>
          <cell r="H710"/>
          <cell r="I710"/>
          <cell r="J710"/>
          <cell r="K710"/>
          <cell r="L710"/>
        </row>
        <row r="711">
          <cell r="E711" t="str">
            <v/>
          </cell>
          <cell r="F711"/>
          <cell r="G711"/>
          <cell r="H711"/>
          <cell r="I711"/>
          <cell r="J711"/>
          <cell r="K711"/>
          <cell r="L711"/>
        </row>
        <row r="712">
          <cell r="E712" t="str">
            <v/>
          </cell>
          <cell r="F712"/>
          <cell r="G712"/>
          <cell r="H712"/>
          <cell r="I712"/>
          <cell r="J712"/>
          <cell r="K712"/>
          <cell r="L712"/>
        </row>
        <row r="713">
          <cell r="E713" t="str">
            <v/>
          </cell>
          <cell r="F713"/>
          <cell r="G713"/>
          <cell r="H713"/>
          <cell r="I713"/>
          <cell r="J713"/>
          <cell r="K713"/>
          <cell r="L713"/>
        </row>
        <row r="714">
          <cell r="E714" t="str">
            <v/>
          </cell>
          <cell r="F714"/>
          <cell r="G714"/>
          <cell r="H714"/>
          <cell r="I714"/>
          <cell r="J714"/>
          <cell r="K714"/>
          <cell r="L714"/>
        </row>
        <row r="715">
          <cell r="E715" t="str">
            <v/>
          </cell>
          <cell r="F715"/>
          <cell r="G715"/>
          <cell r="H715"/>
          <cell r="I715"/>
          <cell r="J715"/>
          <cell r="K715"/>
          <cell r="L715"/>
        </row>
        <row r="716">
          <cell r="E716" t="str">
            <v/>
          </cell>
          <cell r="F716"/>
          <cell r="G716"/>
          <cell r="H716"/>
          <cell r="I716"/>
          <cell r="J716"/>
          <cell r="K716"/>
          <cell r="L716"/>
        </row>
        <row r="717">
          <cell r="E717" t="str">
            <v/>
          </cell>
          <cell r="F717"/>
          <cell r="G717"/>
          <cell r="H717"/>
          <cell r="I717"/>
          <cell r="J717"/>
          <cell r="K717"/>
          <cell r="L717"/>
        </row>
        <row r="718">
          <cell r="E718" t="str">
            <v/>
          </cell>
          <cell r="F718"/>
          <cell r="G718"/>
          <cell r="H718"/>
          <cell r="I718"/>
          <cell r="J718"/>
          <cell r="K718"/>
          <cell r="L718"/>
        </row>
        <row r="719">
          <cell r="E719" t="str">
            <v/>
          </cell>
          <cell r="F719"/>
          <cell r="G719"/>
          <cell r="H719"/>
          <cell r="I719"/>
          <cell r="J719"/>
          <cell r="K719"/>
          <cell r="L719"/>
        </row>
        <row r="720">
          <cell r="E720" t="str">
            <v/>
          </cell>
          <cell r="F720"/>
          <cell r="G720"/>
          <cell r="H720"/>
          <cell r="I720"/>
          <cell r="J720"/>
          <cell r="K720"/>
          <cell r="L720"/>
        </row>
        <row r="721">
          <cell r="E721" t="str">
            <v/>
          </cell>
          <cell r="F721"/>
          <cell r="G721"/>
          <cell r="H721"/>
          <cell r="I721"/>
          <cell r="J721"/>
          <cell r="K721"/>
          <cell r="L721"/>
        </row>
        <row r="722">
          <cell r="E722" t="str">
            <v/>
          </cell>
          <cell r="F722"/>
          <cell r="G722"/>
          <cell r="H722"/>
          <cell r="I722"/>
          <cell r="J722"/>
          <cell r="K722"/>
          <cell r="L722"/>
        </row>
        <row r="723">
          <cell r="E723" t="str">
            <v/>
          </cell>
          <cell r="F723"/>
          <cell r="G723"/>
          <cell r="H723"/>
          <cell r="I723"/>
          <cell r="J723"/>
          <cell r="K723"/>
          <cell r="L723"/>
        </row>
        <row r="724">
          <cell r="E724" t="str">
            <v/>
          </cell>
          <cell r="F724"/>
          <cell r="G724"/>
          <cell r="H724"/>
          <cell r="I724"/>
          <cell r="J724"/>
          <cell r="K724"/>
          <cell r="L724"/>
        </row>
        <row r="725">
          <cell r="E725" t="str">
            <v/>
          </cell>
          <cell r="F725"/>
          <cell r="G725"/>
          <cell r="H725"/>
          <cell r="I725"/>
          <cell r="J725"/>
          <cell r="K725"/>
          <cell r="L725"/>
        </row>
        <row r="726">
          <cell r="E726" t="str">
            <v/>
          </cell>
          <cell r="F726"/>
          <cell r="G726"/>
          <cell r="H726"/>
          <cell r="I726"/>
          <cell r="J726"/>
          <cell r="K726"/>
          <cell r="L726"/>
        </row>
        <row r="727">
          <cell r="E727" t="str">
            <v/>
          </cell>
          <cell r="F727"/>
          <cell r="G727"/>
          <cell r="H727"/>
          <cell r="I727"/>
          <cell r="J727"/>
          <cell r="K727"/>
          <cell r="L727"/>
        </row>
        <row r="728">
          <cell r="E728" t="str">
            <v/>
          </cell>
          <cell r="F728"/>
          <cell r="G728"/>
          <cell r="H728"/>
          <cell r="I728"/>
          <cell r="J728"/>
          <cell r="K728"/>
          <cell r="L728"/>
        </row>
        <row r="729">
          <cell r="E729" t="str">
            <v/>
          </cell>
          <cell r="F729"/>
          <cell r="G729"/>
          <cell r="H729"/>
          <cell r="I729"/>
          <cell r="J729"/>
          <cell r="K729"/>
          <cell r="L729"/>
        </row>
        <row r="730">
          <cell r="E730" t="str">
            <v/>
          </cell>
          <cell r="F730"/>
          <cell r="G730"/>
          <cell r="H730"/>
          <cell r="I730"/>
          <cell r="J730"/>
          <cell r="K730"/>
          <cell r="L730"/>
        </row>
        <row r="731">
          <cell r="E731" t="str">
            <v/>
          </cell>
          <cell r="F731"/>
          <cell r="G731"/>
          <cell r="H731"/>
          <cell r="I731"/>
          <cell r="J731"/>
          <cell r="K731"/>
          <cell r="L731"/>
        </row>
        <row r="732">
          <cell r="E732" t="str">
            <v/>
          </cell>
          <cell r="F732"/>
          <cell r="G732"/>
          <cell r="H732"/>
          <cell r="I732"/>
          <cell r="J732"/>
          <cell r="K732"/>
          <cell r="L732"/>
        </row>
        <row r="733">
          <cell r="E733" t="str">
            <v/>
          </cell>
          <cell r="F733"/>
          <cell r="G733"/>
          <cell r="H733"/>
          <cell r="I733"/>
          <cell r="J733"/>
          <cell r="K733"/>
          <cell r="L733"/>
        </row>
        <row r="734">
          <cell r="E734" t="str">
            <v/>
          </cell>
          <cell r="F734"/>
          <cell r="G734"/>
          <cell r="H734"/>
          <cell r="I734"/>
          <cell r="J734"/>
          <cell r="K734"/>
          <cell r="L734"/>
        </row>
        <row r="735">
          <cell r="E735" t="str">
            <v/>
          </cell>
          <cell r="F735"/>
          <cell r="G735"/>
          <cell r="H735"/>
          <cell r="I735"/>
          <cell r="J735"/>
          <cell r="K735"/>
          <cell r="L735"/>
        </row>
        <row r="736">
          <cell r="E736" t="str">
            <v/>
          </cell>
          <cell r="F736"/>
          <cell r="G736"/>
          <cell r="H736"/>
          <cell r="I736"/>
          <cell r="J736"/>
          <cell r="K736"/>
          <cell r="L736"/>
        </row>
        <row r="737">
          <cell r="E737" t="str">
            <v/>
          </cell>
          <cell r="F737"/>
          <cell r="G737"/>
          <cell r="H737"/>
          <cell r="I737"/>
          <cell r="J737"/>
          <cell r="K737"/>
          <cell r="L737"/>
        </row>
        <row r="738">
          <cell r="E738" t="str">
            <v/>
          </cell>
          <cell r="F738"/>
          <cell r="G738"/>
          <cell r="H738"/>
          <cell r="I738"/>
          <cell r="J738"/>
          <cell r="K738"/>
          <cell r="L738"/>
        </row>
        <row r="739">
          <cell r="E739" t="str">
            <v/>
          </cell>
          <cell r="F739"/>
          <cell r="G739"/>
          <cell r="H739"/>
          <cell r="I739"/>
          <cell r="J739"/>
          <cell r="K739"/>
          <cell r="L739"/>
        </row>
        <row r="740">
          <cell r="E740" t="str">
            <v/>
          </cell>
          <cell r="F740"/>
          <cell r="G740"/>
          <cell r="H740"/>
          <cell r="I740"/>
          <cell r="J740"/>
          <cell r="K740"/>
          <cell r="L740"/>
        </row>
        <row r="741">
          <cell r="E741" t="str">
            <v/>
          </cell>
          <cell r="F741"/>
          <cell r="G741"/>
          <cell r="H741"/>
          <cell r="I741"/>
          <cell r="J741"/>
          <cell r="K741"/>
          <cell r="L741"/>
        </row>
        <row r="742">
          <cell r="E742" t="str">
            <v/>
          </cell>
          <cell r="F742"/>
          <cell r="G742"/>
          <cell r="H742"/>
          <cell r="I742"/>
          <cell r="J742"/>
          <cell r="K742"/>
          <cell r="L742"/>
        </row>
        <row r="743">
          <cell r="E743" t="str">
            <v/>
          </cell>
          <cell r="F743"/>
          <cell r="G743"/>
          <cell r="H743"/>
          <cell r="I743"/>
          <cell r="J743"/>
          <cell r="K743"/>
          <cell r="L743"/>
        </row>
        <row r="744">
          <cell r="E744" t="str">
            <v/>
          </cell>
          <cell r="F744"/>
          <cell r="G744"/>
          <cell r="H744"/>
          <cell r="I744"/>
          <cell r="J744"/>
          <cell r="K744"/>
          <cell r="L744"/>
        </row>
        <row r="745">
          <cell r="E745" t="str">
            <v/>
          </cell>
          <cell r="F745"/>
          <cell r="G745"/>
          <cell r="H745"/>
          <cell r="I745"/>
          <cell r="J745"/>
          <cell r="K745"/>
          <cell r="L745"/>
        </row>
        <row r="746">
          <cell r="E746" t="str">
            <v/>
          </cell>
          <cell r="F746"/>
          <cell r="G746"/>
          <cell r="H746"/>
          <cell r="I746"/>
          <cell r="J746"/>
          <cell r="K746"/>
          <cell r="L746"/>
        </row>
        <row r="747">
          <cell r="E747" t="str">
            <v/>
          </cell>
          <cell r="F747"/>
          <cell r="G747"/>
          <cell r="H747"/>
          <cell r="I747"/>
          <cell r="J747"/>
          <cell r="K747"/>
          <cell r="L747"/>
        </row>
        <row r="748">
          <cell r="E748" t="str">
            <v/>
          </cell>
          <cell r="F748"/>
          <cell r="G748"/>
          <cell r="H748"/>
          <cell r="I748"/>
          <cell r="J748"/>
          <cell r="K748"/>
          <cell r="L748"/>
        </row>
        <row r="749">
          <cell r="E749" t="str">
            <v/>
          </cell>
          <cell r="F749"/>
          <cell r="G749"/>
          <cell r="H749"/>
          <cell r="I749"/>
          <cell r="J749"/>
          <cell r="K749"/>
          <cell r="L749"/>
        </row>
        <row r="750">
          <cell r="E750" t="str">
            <v/>
          </cell>
          <cell r="F750"/>
          <cell r="G750"/>
          <cell r="H750"/>
          <cell r="I750"/>
          <cell r="J750"/>
          <cell r="K750"/>
          <cell r="L750"/>
        </row>
        <row r="751">
          <cell r="E751" t="str">
            <v/>
          </cell>
          <cell r="F751"/>
          <cell r="G751"/>
          <cell r="H751"/>
          <cell r="I751"/>
          <cell r="J751"/>
          <cell r="K751"/>
          <cell r="L751"/>
        </row>
        <row r="752">
          <cell r="E752" t="str">
            <v/>
          </cell>
          <cell r="F752"/>
          <cell r="G752"/>
          <cell r="H752"/>
          <cell r="I752"/>
          <cell r="J752"/>
          <cell r="K752"/>
          <cell r="L752"/>
        </row>
        <row r="753">
          <cell r="E753" t="str">
            <v/>
          </cell>
          <cell r="F753"/>
          <cell r="G753"/>
          <cell r="H753"/>
          <cell r="I753"/>
          <cell r="J753"/>
          <cell r="K753"/>
          <cell r="L753"/>
        </row>
        <row r="754">
          <cell r="E754" t="str">
            <v/>
          </cell>
          <cell r="F754"/>
          <cell r="G754"/>
          <cell r="H754"/>
          <cell r="I754"/>
          <cell r="J754"/>
          <cell r="K754"/>
          <cell r="L754"/>
        </row>
        <row r="755">
          <cell r="E755" t="str">
            <v/>
          </cell>
          <cell r="F755"/>
          <cell r="G755"/>
          <cell r="H755"/>
          <cell r="I755"/>
          <cell r="J755"/>
          <cell r="K755"/>
          <cell r="L755"/>
        </row>
        <row r="756">
          <cell r="E756" t="str">
            <v/>
          </cell>
          <cell r="F756"/>
          <cell r="G756"/>
          <cell r="H756"/>
          <cell r="I756"/>
          <cell r="J756"/>
          <cell r="K756"/>
          <cell r="L756"/>
        </row>
        <row r="757">
          <cell r="E757" t="str">
            <v/>
          </cell>
          <cell r="F757"/>
          <cell r="G757"/>
          <cell r="H757"/>
          <cell r="I757"/>
          <cell r="J757"/>
          <cell r="K757"/>
          <cell r="L757"/>
        </row>
        <row r="758">
          <cell r="E758" t="str">
            <v/>
          </cell>
          <cell r="F758"/>
          <cell r="G758"/>
          <cell r="H758"/>
          <cell r="I758"/>
          <cell r="J758"/>
          <cell r="K758"/>
          <cell r="L758"/>
        </row>
        <row r="759">
          <cell r="E759" t="str">
            <v/>
          </cell>
          <cell r="F759"/>
          <cell r="G759"/>
          <cell r="H759"/>
          <cell r="I759"/>
          <cell r="J759"/>
          <cell r="K759"/>
          <cell r="L759"/>
        </row>
        <row r="760">
          <cell r="E760" t="str">
            <v/>
          </cell>
          <cell r="F760"/>
          <cell r="G760"/>
          <cell r="H760"/>
          <cell r="I760"/>
          <cell r="J760"/>
          <cell r="K760"/>
          <cell r="L760"/>
        </row>
        <row r="761">
          <cell r="E761" t="str">
            <v/>
          </cell>
          <cell r="F761"/>
          <cell r="G761"/>
          <cell r="H761"/>
          <cell r="I761"/>
          <cell r="J761"/>
          <cell r="K761"/>
          <cell r="L761"/>
        </row>
        <row r="762">
          <cell r="E762" t="str">
            <v/>
          </cell>
          <cell r="F762"/>
          <cell r="G762"/>
          <cell r="H762"/>
          <cell r="I762"/>
          <cell r="J762"/>
          <cell r="K762"/>
          <cell r="L762"/>
        </row>
        <row r="763">
          <cell r="E763" t="str">
            <v/>
          </cell>
          <cell r="F763"/>
          <cell r="G763"/>
          <cell r="H763"/>
          <cell r="I763"/>
          <cell r="J763"/>
          <cell r="K763"/>
          <cell r="L763"/>
        </row>
        <row r="764">
          <cell r="E764" t="str">
            <v/>
          </cell>
          <cell r="F764"/>
          <cell r="G764"/>
          <cell r="H764"/>
          <cell r="I764"/>
          <cell r="J764"/>
          <cell r="K764"/>
          <cell r="L764"/>
        </row>
        <row r="765">
          <cell r="E765" t="str">
            <v/>
          </cell>
          <cell r="F765"/>
          <cell r="G765"/>
          <cell r="H765"/>
          <cell r="I765"/>
          <cell r="J765"/>
          <cell r="K765"/>
          <cell r="L765"/>
        </row>
        <row r="766">
          <cell r="E766" t="str">
            <v/>
          </cell>
          <cell r="F766"/>
          <cell r="G766"/>
          <cell r="H766"/>
          <cell r="I766"/>
          <cell r="J766"/>
          <cell r="K766"/>
          <cell r="L766"/>
        </row>
        <row r="767">
          <cell r="E767" t="str">
            <v/>
          </cell>
          <cell r="F767"/>
          <cell r="G767"/>
          <cell r="H767"/>
          <cell r="I767"/>
          <cell r="J767"/>
          <cell r="K767"/>
          <cell r="L767"/>
        </row>
        <row r="768">
          <cell r="E768" t="str">
            <v/>
          </cell>
          <cell r="F768"/>
          <cell r="G768"/>
          <cell r="H768"/>
          <cell r="I768"/>
          <cell r="J768"/>
          <cell r="K768"/>
          <cell r="L768"/>
        </row>
        <row r="769">
          <cell r="E769" t="str">
            <v/>
          </cell>
          <cell r="F769"/>
          <cell r="G769"/>
          <cell r="H769"/>
          <cell r="I769"/>
          <cell r="J769"/>
          <cell r="K769"/>
          <cell r="L769"/>
        </row>
        <row r="770">
          <cell r="E770" t="str">
            <v/>
          </cell>
          <cell r="F770"/>
          <cell r="G770"/>
          <cell r="H770"/>
          <cell r="I770"/>
          <cell r="J770"/>
          <cell r="K770"/>
          <cell r="L770"/>
        </row>
        <row r="771">
          <cell r="E771" t="str">
            <v/>
          </cell>
          <cell r="F771"/>
          <cell r="G771"/>
          <cell r="H771"/>
          <cell r="I771"/>
          <cell r="J771"/>
          <cell r="K771"/>
          <cell r="L771"/>
        </row>
        <row r="772">
          <cell r="E772" t="str">
            <v/>
          </cell>
          <cell r="F772"/>
          <cell r="G772"/>
          <cell r="H772"/>
          <cell r="I772"/>
          <cell r="J772"/>
          <cell r="K772"/>
          <cell r="L772"/>
        </row>
        <row r="773">
          <cell r="E773" t="str">
            <v/>
          </cell>
          <cell r="F773"/>
          <cell r="G773"/>
          <cell r="H773"/>
          <cell r="I773"/>
          <cell r="J773"/>
          <cell r="K773"/>
          <cell r="L773"/>
        </row>
        <row r="774">
          <cell r="E774" t="str">
            <v/>
          </cell>
          <cell r="F774"/>
          <cell r="G774"/>
          <cell r="H774"/>
          <cell r="I774"/>
          <cell r="J774"/>
          <cell r="K774"/>
          <cell r="L774"/>
        </row>
        <row r="775">
          <cell r="E775" t="str">
            <v/>
          </cell>
          <cell r="F775"/>
          <cell r="G775"/>
          <cell r="H775"/>
          <cell r="I775"/>
          <cell r="J775"/>
          <cell r="K775"/>
          <cell r="L775"/>
        </row>
        <row r="776">
          <cell r="E776" t="str">
            <v/>
          </cell>
          <cell r="F776"/>
          <cell r="G776"/>
          <cell r="H776"/>
          <cell r="I776"/>
          <cell r="J776"/>
          <cell r="K776"/>
          <cell r="L776"/>
        </row>
        <row r="777">
          <cell r="E777" t="str">
            <v/>
          </cell>
          <cell r="F777"/>
          <cell r="G777"/>
          <cell r="H777"/>
          <cell r="I777"/>
          <cell r="J777"/>
          <cell r="K777"/>
          <cell r="L777"/>
        </row>
        <row r="778">
          <cell r="E778" t="str">
            <v/>
          </cell>
          <cell r="F778"/>
          <cell r="G778"/>
          <cell r="H778"/>
          <cell r="I778"/>
          <cell r="J778"/>
          <cell r="K778"/>
          <cell r="L778"/>
        </row>
        <row r="779">
          <cell r="E779" t="str">
            <v/>
          </cell>
          <cell r="F779"/>
          <cell r="G779"/>
          <cell r="H779"/>
          <cell r="I779"/>
          <cell r="J779"/>
          <cell r="K779"/>
          <cell r="L779"/>
        </row>
        <row r="780">
          <cell r="E780" t="str">
            <v/>
          </cell>
          <cell r="F780"/>
          <cell r="G780"/>
          <cell r="H780"/>
          <cell r="I780"/>
          <cell r="J780"/>
          <cell r="K780"/>
          <cell r="L780"/>
        </row>
        <row r="781">
          <cell r="E781" t="str">
            <v/>
          </cell>
          <cell r="F781"/>
          <cell r="G781"/>
          <cell r="H781"/>
          <cell r="I781"/>
          <cell r="J781"/>
          <cell r="K781"/>
          <cell r="L781"/>
        </row>
        <row r="782">
          <cell r="E782" t="str">
            <v/>
          </cell>
          <cell r="F782"/>
          <cell r="G782"/>
          <cell r="H782"/>
          <cell r="I782"/>
          <cell r="J782"/>
          <cell r="K782"/>
          <cell r="L782"/>
        </row>
        <row r="783">
          <cell r="E783" t="str">
            <v/>
          </cell>
          <cell r="F783"/>
          <cell r="G783"/>
          <cell r="H783"/>
          <cell r="I783"/>
          <cell r="J783"/>
          <cell r="K783"/>
          <cell r="L783"/>
        </row>
        <row r="784">
          <cell r="E784" t="str">
            <v/>
          </cell>
          <cell r="F784"/>
          <cell r="G784"/>
          <cell r="H784"/>
          <cell r="I784"/>
          <cell r="J784"/>
          <cell r="K784"/>
          <cell r="L784"/>
        </row>
        <row r="785">
          <cell r="E785" t="str">
            <v/>
          </cell>
          <cell r="F785"/>
          <cell r="G785"/>
          <cell r="H785"/>
          <cell r="I785"/>
          <cell r="J785"/>
          <cell r="K785"/>
          <cell r="L785"/>
        </row>
        <row r="786">
          <cell r="E786" t="str">
            <v/>
          </cell>
          <cell r="F786"/>
          <cell r="G786"/>
          <cell r="H786"/>
          <cell r="I786"/>
          <cell r="J786"/>
          <cell r="K786"/>
          <cell r="L786"/>
        </row>
        <row r="787">
          <cell r="E787" t="str">
            <v/>
          </cell>
          <cell r="F787"/>
          <cell r="G787"/>
          <cell r="H787"/>
          <cell r="I787"/>
          <cell r="J787"/>
          <cell r="K787"/>
          <cell r="L787"/>
        </row>
        <row r="788">
          <cell r="E788" t="str">
            <v/>
          </cell>
          <cell r="F788"/>
          <cell r="G788"/>
          <cell r="H788"/>
          <cell r="I788"/>
          <cell r="J788"/>
          <cell r="K788"/>
          <cell r="L788"/>
        </row>
        <row r="789">
          <cell r="E789" t="str">
            <v/>
          </cell>
          <cell r="F789"/>
          <cell r="G789"/>
          <cell r="H789"/>
          <cell r="I789"/>
          <cell r="J789"/>
          <cell r="K789"/>
          <cell r="L789"/>
        </row>
        <row r="790">
          <cell r="E790" t="str">
            <v/>
          </cell>
          <cell r="F790"/>
          <cell r="G790"/>
          <cell r="H790"/>
          <cell r="I790"/>
          <cell r="J790"/>
          <cell r="K790"/>
          <cell r="L790"/>
        </row>
        <row r="791">
          <cell r="E791" t="str">
            <v/>
          </cell>
          <cell r="F791"/>
          <cell r="G791"/>
          <cell r="H791"/>
          <cell r="I791"/>
          <cell r="J791"/>
          <cell r="K791"/>
          <cell r="L791"/>
        </row>
        <row r="792">
          <cell r="E792" t="str">
            <v/>
          </cell>
          <cell r="F792"/>
          <cell r="G792"/>
          <cell r="H792"/>
          <cell r="I792"/>
          <cell r="J792"/>
          <cell r="K792"/>
          <cell r="L792"/>
        </row>
        <row r="793">
          <cell r="E793" t="str">
            <v/>
          </cell>
          <cell r="F793"/>
          <cell r="G793"/>
          <cell r="H793"/>
          <cell r="I793"/>
          <cell r="J793"/>
          <cell r="K793"/>
          <cell r="L793"/>
        </row>
        <row r="794">
          <cell r="E794" t="str">
            <v/>
          </cell>
          <cell r="F794"/>
          <cell r="G794"/>
          <cell r="H794"/>
          <cell r="I794"/>
          <cell r="J794"/>
          <cell r="K794"/>
          <cell r="L794"/>
        </row>
        <row r="795">
          <cell r="E795" t="str">
            <v/>
          </cell>
          <cell r="F795"/>
          <cell r="G795"/>
          <cell r="H795"/>
          <cell r="I795"/>
          <cell r="J795"/>
          <cell r="K795"/>
          <cell r="L795"/>
        </row>
        <row r="796">
          <cell r="E796" t="str">
            <v/>
          </cell>
          <cell r="F796"/>
          <cell r="G796"/>
          <cell r="H796"/>
          <cell r="I796"/>
          <cell r="J796"/>
          <cell r="K796"/>
          <cell r="L796"/>
        </row>
        <row r="797">
          <cell r="E797" t="str">
            <v/>
          </cell>
          <cell r="F797"/>
          <cell r="G797"/>
          <cell r="H797"/>
          <cell r="I797"/>
          <cell r="J797"/>
          <cell r="K797"/>
          <cell r="L797"/>
        </row>
        <row r="798">
          <cell r="E798" t="str">
            <v/>
          </cell>
          <cell r="F798"/>
          <cell r="G798"/>
          <cell r="H798"/>
          <cell r="I798"/>
          <cell r="J798"/>
          <cell r="K798"/>
          <cell r="L798"/>
        </row>
        <row r="799">
          <cell r="E799" t="str">
            <v/>
          </cell>
          <cell r="F799"/>
          <cell r="G799"/>
          <cell r="H799"/>
          <cell r="I799"/>
          <cell r="J799"/>
          <cell r="K799"/>
          <cell r="L799"/>
        </row>
        <row r="800">
          <cell r="E800" t="str">
            <v/>
          </cell>
          <cell r="F800"/>
          <cell r="G800"/>
          <cell r="H800"/>
          <cell r="I800"/>
          <cell r="J800"/>
          <cell r="K800"/>
          <cell r="L800"/>
        </row>
        <row r="801">
          <cell r="E801" t="str">
            <v/>
          </cell>
          <cell r="F801"/>
          <cell r="G801"/>
          <cell r="H801"/>
          <cell r="I801"/>
          <cell r="J801"/>
          <cell r="K801"/>
          <cell r="L801"/>
        </row>
        <row r="802">
          <cell r="E802" t="str">
            <v/>
          </cell>
          <cell r="F802"/>
          <cell r="G802"/>
          <cell r="H802"/>
          <cell r="I802"/>
          <cell r="J802"/>
          <cell r="K802"/>
          <cell r="L802"/>
        </row>
        <row r="803">
          <cell r="E803" t="str">
            <v/>
          </cell>
          <cell r="F803"/>
          <cell r="G803"/>
          <cell r="H803"/>
          <cell r="I803"/>
          <cell r="J803"/>
          <cell r="K803"/>
          <cell r="L803"/>
        </row>
        <row r="804">
          <cell r="E804" t="str">
            <v/>
          </cell>
          <cell r="F804"/>
          <cell r="G804"/>
          <cell r="H804"/>
          <cell r="I804"/>
          <cell r="J804"/>
          <cell r="K804"/>
          <cell r="L804"/>
        </row>
        <row r="805">
          <cell r="E805" t="str">
            <v/>
          </cell>
          <cell r="F805"/>
          <cell r="G805"/>
          <cell r="H805"/>
          <cell r="I805"/>
          <cell r="J805"/>
          <cell r="K805"/>
          <cell r="L805"/>
        </row>
        <row r="806">
          <cell r="E806" t="str">
            <v/>
          </cell>
          <cell r="F806"/>
          <cell r="G806"/>
          <cell r="H806"/>
          <cell r="I806"/>
          <cell r="J806"/>
          <cell r="K806"/>
          <cell r="L806"/>
        </row>
        <row r="807">
          <cell r="E807" t="str">
            <v/>
          </cell>
          <cell r="F807"/>
          <cell r="G807"/>
          <cell r="H807"/>
          <cell r="I807"/>
          <cell r="J807"/>
          <cell r="K807"/>
          <cell r="L807"/>
        </row>
        <row r="808">
          <cell r="E808" t="str">
            <v/>
          </cell>
          <cell r="F808"/>
          <cell r="G808"/>
          <cell r="H808"/>
          <cell r="I808"/>
          <cell r="J808"/>
          <cell r="K808"/>
          <cell r="L808"/>
        </row>
        <row r="809">
          <cell r="E809" t="str">
            <v/>
          </cell>
          <cell r="F809"/>
          <cell r="G809"/>
          <cell r="H809"/>
          <cell r="I809"/>
          <cell r="J809"/>
          <cell r="K809"/>
          <cell r="L809"/>
        </row>
        <row r="810">
          <cell r="E810" t="str">
            <v/>
          </cell>
          <cell r="F810"/>
          <cell r="G810"/>
          <cell r="H810"/>
          <cell r="I810"/>
          <cell r="J810"/>
          <cell r="K810"/>
          <cell r="L810"/>
        </row>
        <row r="811">
          <cell r="E811" t="str">
            <v/>
          </cell>
          <cell r="F811"/>
          <cell r="G811"/>
          <cell r="H811"/>
          <cell r="I811"/>
          <cell r="J811"/>
          <cell r="K811"/>
          <cell r="L811"/>
        </row>
        <row r="812">
          <cell r="E812" t="str">
            <v/>
          </cell>
          <cell r="F812"/>
          <cell r="G812"/>
          <cell r="H812"/>
          <cell r="I812"/>
          <cell r="J812"/>
          <cell r="K812"/>
          <cell r="L812"/>
        </row>
        <row r="813">
          <cell r="E813" t="str">
            <v/>
          </cell>
          <cell r="F813"/>
          <cell r="G813"/>
          <cell r="H813"/>
          <cell r="I813"/>
          <cell r="J813"/>
          <cell r="K813"/>
          <cell r="L813"/>
        </row>
        <row r="814">
          <cell r="E814" t="str">
            <v/>
          </cell>
          <cell r="F814"/>
          <cell r="G814"/>
          <cell r="H814"/>
          <cell r="I814"/>
          <cell r="J814"/>
          <cell r="K814"/>
          <cell r="L814"/>
        </row>
        <row r="815">
          <cell r="E815" t="str">
            <v/>
          </cell>
          <cell r="F815"/>
          <cell r="G815"/>
          <cell r="H815"/>
          <cell r="I815"/>
          <cell r="J815"/>
          <cell r="K815"/>
          <cell r="L815"/>
        </row>
        <row r="816">
          <cell r="E816" t="str">
            <v/>
          </cell>
          <cell r="F816"/>
          <cell r="G816"/>
          <cell r="H816"/>
          <cell r="I816"/>
          <cell r="J816"/>
          <cell r="K816"/>
          <cell r="L816"/>
        </row>
        <row r="817">
          <cell r="E817" t="str">
            <v/>
          </cell>
          <cell r="F817"/>
          <cell r="G817"/>
          <cell r="H817"/>
          <cell r="I817"/>
          <cell r="J817"/>
          <cell r="K817"/>
          <cell r="L817"/>
        </row>
        <row r="818">
          <cell r="E818" t="str">
            <v/>
          </cell>
          <cell r="F818"/>
          <cell r="G818"/>
          <cell r="H818"/>
          <cell r="I818"/>
          <cell r="J818"/>
          <cell r="K818"/>
          <cell r="L818"/>
        </row>
        <row r="819">
          <cell r="E819" t="str">
            <v/>
          </cell>
          <cell r="F819"/>
          <cell r="G819"/>
          <cell r="H819"/>
          <cell r="I819"/>
          <cell r="J819"/>
          <cell r="K819"/>
          <cell r="L819"/>
        </row>
        <row r="820">
          <cell r="E820" t="str">
            <v/>
          </cell>
          <cell r="F820"/>
          <cell r="G820"/>
          <cell r="H820"/>
          <cell r="I820"/>
          <cell r="J820"/>
          <cell r="K820"/>
          <cell r="L820"/>
        </row>
        <row r="821">
          <cell r="E821" t="str">
            <v/>
          </cell>
          <cell r="F821"/>
          <cell r="G821"/>
          <cell r="H821"/>
          <cell r="I821"/>
          <cell r="J821"/>
          <cell r="K821"/>
          <cell r="L821"/>
        </row>
        <row r="822">
          <cell r="E822" t="str">
            <v/>
          </cell>
          <cell r="F822"/>
          <cell r="G822"/>
          <cell r="H822"/>
          <cell r="I822"/>
          <cell r="J822"/>
          <cell r="K822"/>
          <cell r="L822"/>
        </row>
        <row r="823">
          <cell r="E823" t="str">
            <v/>
          </cell>
          <cell r="F823"/>
          <cell r="G823"/>
          <cell r="H823"/>
          <cell r="I823"/>
          <cell r="J823"/>
          <cell r="K823"/>
          <cell r="L823"/>
        </row>
        <row r="824">
          <cell r="E824" t="str">
            <v/>
          </cell>
          <cell r="F824"/>
          <cell r="G824"/>
          <cell r="H824"/>
          <cell r="I824"/>
          <cell r="J824"/>
          <cell r="K824"/>
          <cell r="L824"/>
        </row>
        <row r="825">
          <cell r="E825" t="str">
            <v/>
          </cell>
          <cell r="F825"/>
          <cell r="G825"/>
          <cell r="H825"/>
          <cell r="I825"/>
          <cell r="J825"/>
          <cell r="K825"/>
          <cell r="L825"/>
        </row>
        <row r="826">
          <cell r="E826" t="str">
            <v/>
          </cell>
          <cell r="F826"/>
          <cell r="G826"/>
          <cell r="H826"/>
          <cell r="I826"/>
          <cell r="J826"/>
          <cell r="K826"/>
          <cell r="L826"/>
        </row>
        <row r="827">
          <cell r="E827" t="str">
            <v/>
          </cell>
          <cell r="F827"/>
          <cell r="G827"/>
          <cell r="H827"/>
          <cell r="I827"/>
          <cell r="J827"/>
          <cell r="K827"/>
          <cell r="L827"/>
        </row>
        <row r="828">
          <cell r="E828" t="str">
            <v/>
          </cell>
          <cell r="F828"/>
          <cell r="G828"/>
          <cell r="H828"/>
          <cell r="I828"/>
          <cell r="J828"/>
          <cell r="K828"/>
          <cell r="L828"/>
        </row>
        <row r="829">
          <cell r="E829" t="str">
            <v/>
          </cell>
          <cell r="F829"/>
          <cell r="G829"/>
          <cell r="H829"/>
          <cell r="I829"/>
          <cell r="J829"/>
          <cell r="K829"/>
          <cell r="L829"/>
        </row>
        <row r="830">
          <cell r="E830" t="str">
            <v/>
          </cell>
          <cell r="F830"/>
          <cell r="G830"/>
          <cell r="H830"/>
          <cell r="I830"/>
          <cell r="J830"/>
          <cell r="K830"/>
          <cell r="L830"/>
        </row>
        <row r="831">
          <cell r="E831" t="str">
            <v/>
          </cell>
          <cell r="F831"/>
          <cell r="G831"/>
          <cell r="H831"/>
          <cell r="I831"/>
          <cell r="J831"/>
          <cell r="K831"/>
          <cell r="L831"/>
        </row>
        <row r="832">
          <cell r="E832" t="str">
            <v/>
          </cell>
          <cell r="F832"/>
          <cell r="G832"/>
          <cell r="H832"/>
          <cell r="I832"/>
          <cell r="J832"/>
          <cell r="K832"/>
          <cell r="L832"/>
        </row>
        <row r="833">
          <cell r="E833" t="str">
            <v/>
          </cell>
          <cell r="F833"/>
          <cell r="G833"/>
          <cell r="H833"/>
          <cell r="I833"/>
          <cell r="J833"/>
          <cell r="K833"/>
          <cell r="L833"/>
        </row>
        <row r="834">
          <cell r="E834" t="str">
            <v/>
          </cell>
          <cell r="F834"/>
          <cell r="G834"/>
          <cell r="H834"/>
          <cell r="I834"/>
          <cell r="J834"/>
          <cell r="K834"/>
          <cell r="L834"/>
        </row>
        <row r="835">
          <cell r="E835" t="str">
            <v/>
          </cell>
          <cell r="F835"/>
          <cell r="G835"/>
          <cell r="H835"/>
          <cell r="I835"/>
          <cell r="J835"/>
          <cell r="K835"/>
          <cell r="L835"/>
        </row>
        <row r="836">
          <cell r="E836" t="str">
            <v/>
          </cell>
          <cell r="F836"/>
          <cell r="G836"/>
          <cell r="H836"/>
          <cell r="I836"/>
          <cell r="J836"/>
          <cell r="K836"/>
          <cell r="L836"/>
        </row>
        <row r="837">
          <cell r="E837" t="str">
            <v/>
          </cell>
          <cell r="F837"/>
          <cell r="G837"/>
          <cell r="H837"/>
          <cell r="I837"/>
          <cell r="J837"/>
          <cell r="K837"/>
          <cell r="L837"/>
        </row>
        <row r="838">
          <cell r="E838" t="str">
            <v/>
          </cell>
          <cell r="F838"/>
          <cell r="G838"/>
          <cell r="H838"/>
          <cell r="I838"/>
          <cell r="J838"/>
          <cell r="K838"/>
          <cell r="L838"/>
        </row>
        <row r="839">
          <cell r="E839" t="str">
            <v/>
          </cell>
          <cell r="F839"/>
          <cell r="G839"/>
          <cell r="H839"/>
          <cell r="I839"/>
          <cell r="J839"/>
          <cell r="K839"/>
          <cell r="L839"/>
        </row>
        <row r="840">
          <cell r="E840" t="str">
            <v/>
          </cell>
          <cell r="F840"/>
          <cell r="G840"/>
          <cell r="H840"/>
          <cell r="I840"/>
          <cell r="J840"/>
          <cell r="K840"/>
          <cell r="L840"/>
        </row>
        <row r="841">
          <cell r="E841" t="str">
            <v/>
          </cell>
          <cell r="F841"/>
          <cell r="G841"/>
          <cell r="H841"/>
          <cell r="I841"/>
          <cell r="J841"/>
          <cell r="K841"/>
          <cell r="L841"/>
        </row>
        <row r="842">
          <cell r="E842" t="str">
            <v/>
          </cell>
          <cell r="F842"/>
          <cell r="G842"/>
          <cell r="H842"/>
          <cell r="I842"/>
          <cell r="J842"/>
          <cell r="K842"/>
          <cell r="L842"/>
        </row>
        <row r="843">
          <cell r="E843" t="str">
            <v/>
          </cell>
          <cell r="F843"/>
          <cell r="G843"/>
          <cell r="H843"/>
          <cell r="I843"/>
          <cell r="J843"/>
          <cell r="K843"/>
          <cell r="L843"/>
        </row>
        <row r="844">
          <cell r="E844" t="str">
            <v/>
          </cell>
          <cell r="F844"/>
          <cell r="G844"/>
          <cell r="H844"/>
          <cell r="I844"/>
          <cell r="J844"/>
          <cell r="K844"/>
          <cell r="L844"/>
        </row>
        <row r="845">
          <cell r="E845" t="str">
            <v/>
          </cell>
          <cell r="F845"/>
          <cell r="G845"/>
          <cell r="H845"/>
          <cell r="I845"/>
          <cell r="J845"/>
          <cell r="K845"/>
          <cell r="L845"/>
        </row>
        <row r="846">
          <cell r="E846" t="str">
            <v/>
          </cell>
          <cell r="F846"/>
          <cell r="G846"/>
          <cell r="H846"/>
          <cell r="I846"/>
          <cell r="J846"/>
          <cell r="K846"/>
          <cell r="L846"/>
        </row>
        <row r="847">
          <cell r="E847" t="str">
            <v/>
          </cell>
          <cell r="F847"/>
          <cell r="G847"/>
          <cell r="H847"/>
          <cell r="I847"/>
          <cell r="J847"/>
          <cell r="K847"/>
          <cell r="L847"/>
        </row>
        <row r="848">
          <cell r="E848" t="str">
            <v/>
          </cell>
          <cell r="F848"/>
          <cell r="G848"/>
          <cell r="H848"/>
          <cell r="I848"/>
          <cell r="J848"/>
          <cell r="K848"/>
          <cell r="L848"/>
        </row>
        <row r="849">
          <cell r="E849" t="str">
            <v/>
          </cell>
          <cell r="F849"/>
          <cell r="G849"/>
          <cell r="H849"/>
          <cell r="I849"/>
          <cell r="J849"/>
          <cell r="K849"/>
          <cell r="L849"/>
        </row>
        <row r="850">
          <cell r="E850" t="str">
            <v/>
          </cell>
          <cell r="F850"/>
          <cell r="G850"/>
          <cell r="H850"/>
          <cell r="I850"/>
          <cell r="J850"/>
          <cell r="K850"/>
          <cell r="L850"/>
        </row>
        <row r="851">
          <cell r="E851" t="str">
            <v/>
          </cell>
          <cell r="F851"/>
          <cell r="G851"/>
          <cell r="H851"/>
          <cell r="I851"/>
          <cell r="J851"/>
          <cell r="K851"/>
          <cell r="L851"/>
        </row>
        <row r="852">
          <cell r="E852" t="str">
            <v/>
          </cell>
          <cell r="F852"/>
          <cell r="G852"/>
          <cell r="H852"/>
          <cell r="I852"/>
          <cell r="J852"/>
          <cell r="K852"/>
          <cell r="L852"/>
        </row>
        <row r="853">
          <cell r="E853" t="str">
            <v/>
          </cell>
          <cell r="F853"/>
          <cell r="G853"/>
          <cell r="H853"/>
          <cell r="I853"/>
          <cell r="J853"/>
          <cell r="K853"/>
          <cell r="L853"/>
        </row>
        <row r="854">
          <cell r="E854" t="str">
            <v/>
          </cell>
          <cell r="F854"/>
          <cell r="G854"/>
          <cell r="H854"/>
          <cell r="I854"/>
          <cell r="J854"/>
          <cell r="K854"/>
          <cell r="L854"/>
        </row>
        <row r="855">
          <cell r="E855" t="str">
            <v/>
          </cell>
          <cell r="F855"/>
          <cell r="G855"/>
          <cell r="H855"/>
          <cell r="I855"/>
          <cell r="J855"/>
          <cell r="K855"/>
          <cell r="L855"/>
        </row>
        <row r="856">
          <cell r="E856" t="str">
            <v/>
          </cell>
          <cell r="F856"/>
          <cell r="G856"/>
          <cell r="H856"/>
          <cell r="I856"/>
          <cell r="J856"/>
          <cell r="K856"/>
          <cell r="L856"/>
        </row>
        <row r="857">
          <cell r="E857" t="str">
            <v/>
          </cell>
          <cell r="F857"/>
          <cell r="G857"/>
          <cell r="H857"/>
          <cell r="I857"/>
          <cell r="J857"/>
          <cell r="K857"/>
          <cell r="L857"/>
        </row>
        <row r="858">
          <cell r="E858" t="str">
            <v/>
          </cell>
          <cell r="F858"/>
          <cell r="G858"/>
          <cell r="H858"/>
          <cell r="I858"/>
          <cell r="J858"/>
          <cell r="K858"/>
          <cell r="L858"/>
        </row>
        <row r="859">
          <cell r="E859" t="str">
            <v/>
          </cell>
          <cell r="F859"/>
          <cell r="G859"/>
          <cell r="H859"/>
          <cell r="I859"/>
          <cell r="J859"/>
          <cell r="K859"/>
          <cell r="L859"/>
        </row>
        <row r="860">
          <cell r="E860" t="str">
            <v/>
          </cell>
          <cell r="F860"/>
          <cell r="G860"/>
          <cell r="H860"/>
          <cell r="I860"/>
          <cell r="J860"/>
          <cell r="K860"/>
          <cell r="L860"/>
        </row>
        <row r="861">
          <cell r="E861" t="str">
            <v/>
          </cell>
          <cell r="F861"/>
          <cell r="G861"/>
          <cell r="H861"/>
          <cell r="I861"/>
          <cell r="J861"/>
          <cell r="K861"/>
          <cell r="L861"/>
        </row>
        <row r="862">
          <cell r="E862" t="str">
            <v/>
          </cell>
          <cell r="F862"/>
          <cell r="G862"/>
          <cell r="H862"/>
          <cell r="I862"/>
          <cell r="J862"/>
          <cell r="K862"/>
          <cell r="L862"/>
        </row>
        <row r="863">
          <cell r="E863" t="str">
            <v/>
          </cell>
          <cell r="F863"/>
          <cell r="G863"/>
          <cell r="H863"/>
          <cell r="I863"/>
          <cell r="J863"/>
          <cell r="K863"/>
          <cell r="L863"/>
        </row>
        <row r="864">
          <cell r="E864" t="str">
            <v/>
          </cell>
          <cell r="F864"/>
          <cell r="G864"/>
          <cell r="H864"/>
          <cell r="I864"/>
          <cell r="J864"/>
          <cell r="K864"/>
          <cell r="L864"/>
        </row>
        <row r="865">
          <cell r="E865" t="str">
            <v/>
          </cell>
          <cell r="F865"/>
          <cell r="G865"/>
          <cell r="H865"/>
          <cell r="I865"/>
          <cell r="J865"/>
          <cell r="K865"/>
          <cell r="L865"/>
        </row>
        <row r="866">
          <cell r="E866" t="str">
            <v/>
          </cell>
          <cell r="F866"/>
          <cell r="G866"/>
          <cell r="H866"/>
          <cell r="I866"/>
          <cell r="J866"/>
          <cell r="K866"/>
          <cell r="L866"/>
        </row>
        <row r="867">
          <cell r="E867" t="str">
            <v/>
          </cell>
          <cell r="F867"/>
          <cell r="G867"/>
          <cell r="H867"/>
          <cell r="I867"/>
          <cell r="J867"/>
          <cell r="K867"/>
          <cell r="L867"/>
        </row>
        <row r="868">
          <cell r="E868" t="str">
            <v/>
          </cell>
          <cell r="F868"/>
          <cell r="G868"/>
          <cell r="H868"/>
          <cell r="I868"/>
          <cell r="J868"/>
          <cell r="K868"/>
          <cell r="L868"/>
        </row>
        <row r="869">
          <cell r="E869" t="str">
            <v/>
          </cell>
          <cell r="F869"/>
          <cell r="G869"/>
          <cell r="H869"/>
          <cell r="I869"/>
          <cell r="J869"/>
          <cell r="K869"/>
          <cell r="L869"/>
        </row>
        <row r="870">
          <cell r="E870" t="str">
            <v/>
          </cell>
          <cell r="F870"/>
          <cell r="G870"/>
          <cell r="H870"/>
          <cell r="I870"/>
          <cell r="J870"/>
          <cell r="K870"/>
          <cell r="L870"/>
        </row>
        <row r="871">
          <cell r="E871" t="str">
            <v/>
          </cell>
          <cell r="F871"/>
          <cell r="G871"/>
          <cell r="H871"/>
          <cell r="I871"/>
          <cell r="J871"/>
          <cell r="K871"/>
          <cell r="L871"/>
        </row>
        <row r="872">
          <cell r="E872" t="str">
            <v/>
          </cell>
          <cell r="F872"/>
          <cell r="G872"/>
          <cell r="H872"/>
          <cell r="I872"/>
          <cell r="J872"/>
          <cell r="K872"/>
          <cell r="L872"/>
        </row>
        <row r="873">
          <cell r="E873" t="str">
            <v/>
          </cell>
          <cell r="F873"/>
          <cell r="G873"/>
          <cell r="H873"/>
          <cell r="I873"/>
          <cell r="J873"/>
          <cell r="K873"/>
          <cell r="L873"/>
        </row>
        <row r="874">
          <cell r="E874" t="str">
            <v/>
          </cell>
          <cell r="F874"/>
          <cell r="G874"/>
          <cell r="H874"/>
          <cell r="I874"/>
          <cell r="J874"/>
          <cell r="K874"/>
          <cell r="L874"/>
        </row>
        <row r="875">
          <cell r="E875" t="str">
            <v/>
          </cell>
          <cell r="F875"/>
          <cell r="G875"/>
          <cell r="H875"/>
          <cell r="I875"/>
          <cell r="J875"/>
          <cell r="K875"/>
          <cell r="L875"/>
        </row>
        <row r="876">
          <cell r="E876" t="str">
            <v/>
          </cell>
          <cell r="F876"/>
          <cell r="G876"/>
          <cell r="H876"/>
          <cell r="I876"/>
          <cell r="J876"/>
          <cell r="K876"/>
          <cell r="L876"/>
        </row>
        <row r="877">
          <cell r="E877" t="str">
            <v/>
          </cell>
          <cell r="F877"/>
          <cell r="G877"/>
          <cell r="H877"/>
          <cell r="I877"/>
          <cell r="J877"/>
          <cell r="K877"/>
          <cell r="L877"/>
        </row>
        <row r="878">
          <cell r="E878" t="str">
            <v/>
          </cell>
          <cell r="F878"/>
          <cell r="G878"/>
          <cell r="H878"/>
          <cell r="I878"/>
          <cell r="J878"/>
          <cell r="K878"/>
          <cell r="L878"/>
        </row>
        <row r="879">
          <cell r="E879" t="str">
            <v/>
          </cell>
          <cell r="F879"/>
          <cell r="G879"/>
          <cell r="H879"/>
          <cell r="I879"/>
          <cell r="J879"/>
          <cell r="K879"/>
          <cell r="L879"/>
        </row>
        <row r="880">
          <cell r="E880" t="str">
            <v/>
          </cell>
          <cell r="F880"/>
          <cell r="G880"/>
          <cell r="H880"/>
          <cell r="I880"/>
          <cell r="J880"/>
          <cell r="K880"/>
          <cell r="L880"/>
        </row>
        <row r="881">
          <cell r="E881" t="str">
            <v/>
          </cell>
          <cell r="F881"/>
          <cell r="G881"/>
          <cell r="H881"/>
          <cell r="I881"/>
          <cell r="J881"/>
          <cell r="K881"/>
          <cell r="L881"/>
        </row>
        <row r="882">
          <cell r="E882" t="str">
            <v/>
          </cell>
          <cell r="F882"/>
          <cell r="G882"/>
          <cell r="H882"/>
          <cell r="I882"/>
          <cell r="J882"/>
          <cell r="K882"/>
          <cell r="L882"/>
        </row>
        <row r="883">
          <cell r="E883" t="str">
            <v/>
          </cell>
          <cell r="F883"/>
          <cell r="G883"/>
          <cell r="H883"/>
          <cell r="I883"/>
          <cell r="J883"/>
          <cell r="K883"/>
          <cell r="L883"/>
        </row>
        <row r="884">
          <cell r="E884" t="str">
            <v/>
          </cell>
          <cell r="F884"/>
          <cell r="G884"/>
          <cell r="H884"/>
          <cell r="I884"/>
          <cell r="J884"/>
          <cell r="K884"/>
          <cell r="L884"/>
        </row>
        <row r="885">
          <cell r="E885" t="str">
            <v/>
          </cell>
          <cell r="F885"/>
          <cell r="G885"/>
          <cell r="H885"/>
          <cell r="I885"/>
          <cell r="J885"/>
          <cell r="K885"/>
          <cell r="L885"/>
        </row>
        <row r="886">
          <cell r="E886" t="str">
            <v/>
          </cell>
          <cell r="F886"/>
          <cell r="G886"/>
          <cell r="H886"/>
          <cell r="I886"/>
          <cell r="J886"/>
          <cell r="K886"/>
          <cell r="L886"/>
        </row>
        <row r="887">
          <cell r="E887" t="str">
            <v/>
          </cell>
          <cell r="F887"/>
          <cell r="G887"/>
          <cell r="H887"/>
          <cell r="I887"/>
          <cell r="J887"/>
          <cell r="K887"/>
          <cell r="L887"/>
        </row>
        <row r="888">
          <cell r="E888" t="str">
            <v/>
          </cell>
          <cell r="F888"/>
          <cell r="G888"/>
          <cell r="H888"/>
          <cell r="I888"/>
          <cell r="J888"/>
          <cell r="K888"/>
          <cell r="L888"/>
        </row>
        <row r="889">
          <cell r="E889" t="str">
            <v/>
          </cell>
          <cell r="F889"/>
          <cell r="G889"/>
          <cell r="H889"/>
          <cell r="I889"/>
          <cell r="J889"/>
          <cell r="K889"/>
          <cell r="L889"/>
        </row>
        <row r="890">
          <cell r="E890" t="str">
            <v/>
          </cell>
          <cell r="F890"/>
          <cell r="G890"/>
          <cell r="H890"/>
          <cell r="I890"/>
          <cell r="J890"/>
          <cell r="K890"/>
          <cell r="L890"/>
        </row>
        <row r="891">
          <cell r="E891" t="str">
            <v/>
          </cell>
          <cell r="F891"/>
          <cell r="G891"/>
          <cell r="H891"/>
          <cell r="I891"/>
          <cell r="J891"/>
          <cell r="K891"/>
          <cell r="L891"/>
        </row>
        <row r="892">
          <cell r="E892" t="str">
            <v/>
          </cell>
          <cell r="F892"/>
          <cell r="G892"/>
          <cell r="H892"/>
          <cell r="I892"/>
          <cell r="J892"/>
          <cell r="K892"/>
          <cell r="L892"/>
        </row>
        <row r="893">
          <cell r="E893" t="str">
            <v/>
          </cell>
          <cell r="F893"/>
          <cell r="G893"/>
          <cell r="H893"/>
          <cell r="I893"/>
          <cell r="J893"/>
          <cell r="K893"/>
          <cell r="L893"/>
        </row>
        <row r="894">
          <cell r="E894" t="str">
            <v/>
          </cell>
          <cell r="F894"/>
          <cell r="G894"/>
          <cell r="H894"/>
          <cell r="I894"/>
          <cell r="J894"/>
          <cell r="K894"/>
          <cell r="L894"/>
        </row>
        <row r="895">
          <cell r="E895" t="str">
            <v/>
          </cell>
          <cell r="F895"/>
          <cell r="G895"/>
          <cell r="H895"/>
          <cell r="I895"/>
          <cell r="J895"/>
          <cell r="K895"/>
          <cell r="L895"/>
        </row>
        <row r="896">
          <cell r="E896" t="str">
            <v/>
          </cell>
          <cell r="F896"/>
          <cell r="G896"/>
          <cell r="H896"/>
          <cell r="I896"/>
          <cell r="J896"/>
          <cell r="K896"/>
          <cell r="L896"/>
        </row>
        <row r="897">
          <cell r="E897" t="str">
            <v/>
          </cell>
          <cell r="F897"/>
          <cell r="G897"/>
          <cell r="H897"/>
          <cell r="I897"/>
          <cell r="J897"/>
          <cell r="K897"/>
          <cell r="L897"/>
        </row>
        <row r="898">
          <cell r="E898" t="str">
            <v/>
          </cell>
          <cell r="F898"/>
          <cell r="G898"/>
          <cell r="H898"/>
          <cell r="I898"/>
          <cell r="J898"/>
          <cell r="K898"/>
          <cell r="L898"/>
        </row>
        <row r="899">
          <cell r="E899" t="str">
            <v/>
          </cell>
          <cell r="F899"/>
          <cell r="G899"/>
          <cell r="H899"/>
          <cell r="I899"/>
          <cell r="J899"/>
          <cell r="K899"/>
          <cell r="L899"/>
        </row>
        <row r="900">
          <cell r="E900" t="str">
            <v/>
          </cell>
          <cell r="F900"/>
          <cell r="G900"/>
          <cell r="H900"/>
          <cell r="I900"/>
          <cell r="J900"/>
          <cell r="K900"/>
          <cell r="L900"/>
        </row>
        <row r="901">
          <cell r="E901" t="str">
            <v/>
          </cell>
          <cell r="F901"/>
          <cell r="G901"/>
          <cell r="H901"/>
          <cell r="I901"/>
          <cell r="J901"/>
          <cell r="K901"/>
          <cell r="L901"/>
        </row>
        <row r="902">
          <cell r="E902" t="str">
            <v/>
          </cell>
          <cell r="F902"/>
          <cell r="G902"/>
          <cell r="H902"/>
          <cell r="I902"/>
          <cell r="J902"/>
          <cell r="K902"/>
          <cell r="L902"/>
        </row>
        <row r="903">
          <cell r="E903" t="str">
            <v/>
          </cell>
          <cell r="F903"/>
          <cell r="G903"/>
          <cell r="H903"/>
          <cell r="I903"/>
          <cell r="J903"/>
          <cell r="K903"/>
          <cell r="L903"/>
        </row>
        <row r="904">
          <cell r="E904" t="str">
            <v/>
          </cell>
          <cell r="F904"/>
          <cell r="G904"/>
          <cell r="H904"/>
          <cell r="I904"/>
          <cell r="J904"/>
          <cell r="K904"/>
          <cell r="L904"/>
        </row>
        <row r="905">
          <cell r="E905" t="str">
            <v/>
          </cell>
          <cell r="F905"/>
          <cell r="G905"/>
          <cell r="H905"/>
          <cell r="I905"/>
          <cell r="J905"/>
          <cell r="K905"/>
          <cell r="L905"/>
        </row>
        <row r="906">
          <cell r="E906" t="str">
            <v/>
          </cell>
          <cell r="F906"/>
          <cell r="G906"/>
          <cell r="H906"/>
          <cell r="I906"/>
          <cell r="J906"/>
          <cell r="K906"/>
          <cell r="L906"/>
        </row>
        <row r="907">
          <cell r="E907" t="str">
            <v/>
          </cell>
          <cell r="F907"/>
          <cell r="G907"/>
          <cell r="H907"/>
          <cell r="I907"/>
          <cell r="J907"/>
          <cell r="K907"/>
          <cell r="L907"/>
        </row>
        <row r="908">
          <cell r="E908" t="str">
            <v/>
          </cell>
          <cell r="F908"/>
          <cell r="G908"/>
          <cell r="H908"/>
          <cell r="I908"/>
          <cell r="J908"/>
          <cell r="K908"/>
          <cell r="L908"/>
        </row>
        <row r="909">
          <cell r="E909" t="str">
            <v/>
          </cell>
          <cell r="F909"/>
          <cell r="G909"/>
          <cell r="H909"/>
          <cell r="I909"/>
          <cell r="J909"/>
          <cell r="K909"/>
          <cell r="L909"/>
        </row>
        <row r="910">
          <cell r="E910" t="str">
            <v/>
          </cell>
          <cell r="F910"/>
          <cell r="G910"/>
          <cell r="H910"/>
          <cell r="I910"/>
          <cell r="J910"/>
          <cell r="K910"/>
          <cell r="L910"/>
        </row>
        <row r="911">
          <cell r="E911" t="str">
            <v/>
          </cell>
          <cell r="F911"/>
          <cell r="G911"/>
          <cell r="H911"/>
          <cell r="I911"/>
          <cell r="J911"/>
          <cell r="K911"/>
          <cell r="L911"/>
        </row>
        <row r="912">
          <cell r="E912" t="str">
            <v/>
          </cell>
          <cell r="F912"/>
          <cell r="G912"/>
          <cell r="H912"/>
          <cell r="I912"/>
          <cell r="J912"/>
          <cell r="K912"/>
          <cell r="L912"/>
        </row>
        <row r="913">
          <cell r="E913" t="str">
            <v/>
          </cell>
          <cell r="F913"/>
          <cell r="G913"/>
          <cell r="H913"/>
          <cell r="I913"/>
          <cell r="J913"/>
          <cell r="K913"/>
          <cell r="L913"/>
        </row>
        <row r="914">
          <cell r="E914" t="str">
            <v/>
          </cell>
          <cell r="F914"/>
          <cell r="G914"/>
          <cell r="H914"/>
          <cell r="I914"/>
          <cell r="J914"/>
          <cell r="K914"/>
          <cell r="L914"/>
        </row>
        <row r="915">
          <cell r="E915" t="str">
            <v/>
          </cell>
          <cell r="F915"/>
          <cell r="G915"/>
          <cell r="H915"/>
          <cell r="I915"/>
          <cell r="J915"/>
          <cell r="K915"/>
          <cell r="L915"/>
        </row>
        <row r="916">
          <cell r="E916" t="str">
            <v/>
          </cell>
          <cell r="F916"/>
          <cell r="G916"/>
          <cell r="H916"/>
          <cell r="I916"/>
          <cell r="J916"/>
          <cell r="K916"/>
          <cell r="L916"/>
        </row>
        <row r="917">
          <cell r="E917" t="str">
            <v/>
          </cell>
          <cell r="F917"/>
          <cell r="G917"/>
          <cell r="H917"/>
          <cell r="I917"/>
          <cell r="J917"/>
          <cell r="K917"/>
          <cell r="L917"/>
        </row>
        <row r="918">
          <cell r="E918" t="str">
            <v/>
          </cell>
          <cell r="F918"/>
          <cell r="G918"/>
          <cell r="H918"/>
          <cell r="I918"/>
          <cell r="J918"/>
          <cell r="K918"/>
          <cell r="L918"/>
        </row>
        <row r="919">
          <cell r="E919" t="str">
            <v/>
          </cell>
          <cell r="F919"/>
          <cell r="G919"/>
          <cell r="H919"/>
          <cell r="I919"/>
          <cell r="J919"/>
          <cell r="K919"/>
          <cell r="L919"/>
        </row>
        <row r="920">
          <cell r="E920" t="str">
            <v/>
          </cell>
          <cell r="F920"/>
          <cell r="G920"/>
          <cell r="H920"/>
          <cell r="I920"/>
          <cell r="J920"/>
          <cell r="K920"/>
          <cell r="L920"/>
        </row>
        <row r="921">
          <cell r="E921" t="str">
            <v/>
          </cell>
          <cell r="F921"/>
          <cell r="G921"/>
          <cell r="H921"/>
          <cell r="I921"/>
          <cell r="J921"/>
          <cell r="K921"/>
          <cell r="L921"/>
        </row>
        <row r="922">
          <cell r="E922" t="str">
            <v/>
          </cell>
          <cell r="F922"/>
          <cell r="G922"/>
          <cell r="H922"/>
          <cell r="I922"/>
          <cell r="J922"/>
          <cell r="K922"/>
          <cell r="L922"/>
        </row>
        <row r="923">
          <cell r="E923" t="str">
            <v/>
          </cell>
          <cell r="F923"/>
          <cell r="G923"/>
          <cell r="H923"/>
          <cell r="I923"/>
          <cell r="J923"/>
          <cell r="K923"/>
          <cell r="L923"/>
        </row>
        <row r="924">
          <cell r="E924" t="str">
            <v/>
          </cell>
          <cell r="F924"/>
          <cell r="G924"/>
          <cell r="H924"/>
          <cell r="I924"/>
          <cell r="J924"/>
          <cell r="K924"/>
          <cell r="L924"/>
        </row>
        <row r="925">
          <cell r="E925" t="str">
            <v/>
          </cell>
          <cell r="F925"/>
          <cell r="G925"/>
          <cell r="H925"/>
          <cell r="I925"/>
          <cell r="J925"/>
          <cell r="K925"/>
          <cell r="L925"/>
        </row>
        <row r="926">
          <cell r="E926" t="str">
            <v/>
          </cell>
          <cell r="F926"/>
          <cell r="G926"/>
          <cell r="H926"/>
          <cell r="I926"/>
          <cell r="J926"/>
          <cell r="K926"/>
          <cell r="L926"/>
        </row>
        <row r="927">
          <cell r="E927" t="str">
            <v/>
          </cell>
          <cell r="F927"/>
          <cell r="G927"/>
          <cell r="H927"/>
          <cell r="I927"/>
          <cell r="J927"/>
          <cell r="K927"/>
          <cell r="L927"/>
        </row>
        <row r="928">
          <cell r="E928" t="str">
            <v/>
          </cell>
          <cell r="F928"/>
          <cell r="G928"/>
          <cell r="H928"/>
          <cell r="I928"/>
          <cell r="J928"/>
          <cell r="K928"/>
          <cell r="L928"/>
        </row>
        <row r="929">
          <cell r="E929" t="str">
            <v/>
          </cell>
          <cell r="F929"/>
          <cell r="G929"/>
          <cell r="H929"/>
          <cell r="I929"/>
          <cell r="J929"/>
          <cell r="K929"/>
          <cell r="L929"/>
        </row>
        <row r="930">
          <cell r="E930" t="str">
            <v/>
          </cell>
          <cell r="F930"/>
          <cell r="G930"/>
          <cell r="H930"/>
          <cell r="I930"/>
          <cell r="J930"/>
          <cell r="K930"/>
          <cell r="L930"/>
        </row>
        <row r="931">
          <cell r="E931" t="str">
            <v/>
          </cell>
          <cell r="F931"/>
          <cell r="G931"/>
          <cell r="H931"/>
          <cell r="I931"/>
          <cell r="J931"/>
          <cell r="K931"/>
          <cell r="L931"/>
        </row>
        <row r="932">
          <cell r="E932" t="str">
            <v/>
          </cell>
          <cell r="F932"/>
          <cell r="G932"/>
          <cell r="H932"/>
          <cell r="I932"/>
          <cell r="J932"/>
          <cell r="K932"/>
          <cell r="L932"/>
        </row>
        <row r="933">
          <cell r="E933" t="str">
            <v/>
          </cell>
          <cell r="F933"/>
          <cell r="G933"/>
          <cell r="H933"/>
          <cell r="I933"/>
          <cell r="J933"/>
          <cell r="K933"/>
          <cell r="L933"/>
        </row>
        <row r="934">
          <cell r="E934" t="str">
            <v/>
          </cell>
          <cell r="F934"/>
          <cell r="G934"/>
          <cell r="H934"/>
          <cell r="I934"/>
          <cell r="J934"/>
          <cell r="K934"/>
          <cell r="L934"/>
        </row>
        <row r="935">
          <cell r="E935" t="str">
            <v/>
          </cell>
          <cell r="F935"/>
          <cell r="G935"/>
          <cell r="H935"/>
          <cell r="I935"/>
          <cell r="J935"/>
          <cell r="K935"/>
          <cell r="L935"/>
        </row>
        <row r="936">
          <cell r="E936" t="str">
            <v/>
          </cell>
          <cell r="F936"/>
          <cell r="G936"/>
          <cell r="H936"/>
          <cell r="I936"/>
          <cell r="J936"/>
          <cell r="K936"/>
          <cell r="L936"/>
        </row>
        <row r="937">
          <cell r="E937" t="str">
            <v/>
          </cell>
          <cell r="F937"/>
          <cell r="G937"/>
          <cell r="H937"/>
          <cell r="I937"/>
          <cell r="J937"/>
          <cell r="K937"/>
          <cell r="L937"/>
        </row>
        <row r="938">
          <cell r="E938" t="str">
            <v/>
          </cell>
          <cell r="F938"/>
          <cell r="G938"/>
          <cell r="H938"/>
          <cell r="I938"/>
          <cell r="J938"/>
          <cell r="K938"/>
          <cell r="L938"/>
        </row>
        <row r="939">
          <cell r="E939" t="str">
            <v/>
          </cell>
          <cell r="F939"/>
          <cell r="G939"/>
          <cell r="H939"/>
          <cell r="I939"/>
          <cell r="J939"/>
          <cell r="K939"/>
          <cell r="L939"/>
        </row>
        <row r="940">
          <cell r="E940" t="str">
            <v/>
          </cell>
          <cell r="F940"/>
          <cell r="G940"/>
          <cell r="H940"/>
          <cell r="I940"/>
          <cell r="J940"/>
          <cell r="K940"/>
          <cell r="L940"/>
        </row>
        <row r="941">
          <cell r="E941" t="str">
            <v/>
          </cell>
          <cell r="F941"/>
          <cell r="G941"/>
          <cell r="H941"/>
          <cell r="I941"/>
          <cell r="J941"/>
          <cell r="K941"/>
          <cell r="L941"/>
        </row>
        <row r="942">
          <cell r="E942" t="str">
            <v/>
          </cell>
          <cell r="F942"/>
          <cell r="G942"/>
          <cell r="H942"/>
          <cell r="I942"/>
          <cell r="J942"/>
          <cell r="K942"/>
          <cell r="L942"/>
        </row>
        <row r="943">
          <cell r="E943" t="str">
            <v/>
          </cell>
          <cell r="F943"/>
          <cell r="G943"/>
          <cell r="H943"/>
          <cell r="I943"/>
          <cell r="J943"/>
          <cell r="K943"/>
          <cell r="L943"/>
        </row>
        <row r="944">
          <cell r="E944" t="str">
            <v/>
          </cell>
          <cell r="F944"/>
          <cell r="G944"/>
          <cell r="H944"/>
          <cell r="I944"/>
          <cell r="J944"/>
          <cell r="K944"/>
          <cell r="L944"/>
        </row>
        <row r="945">
          <cell r="E945" t="str">
            <v/>
          </cell>
          <cell r="F945"/>
          <cell r="G945"/>
          <cell r="H945"/>
          <cell r="I945"/>
          <cell r="J945"/>
          <cell r="K945"/>
          <cell r="L945"/>
        </row>
        <row r="946">
          <cell r="E946" t="str">
            <v/>
          </cell>
          <cell r="F946"/>
          <cell r="G946"/>
          <cell r="H946"/>
          <cell r="I946"/>
          <cell r="J946"/>
          <cell r="K946"/>
          <cell r="L946"/>
        </row>
        <row r="947">
          <cell r="E947" t="str">
            <v/>
          </cell>
          <cell r="F947"/>
          <cell r="G947"/>
          <cell r="H947"/>
          <cell r="I947"/>
          <cell r="J947"/>
          <cell r="K947"/>
          <cell r="L947"/>
        </row>
        <row r="948">
          <cell r="E948" t="str">
            <v/>
          </cell>
          <cell r="F948"/>
          <cell r="G948"/>
          <cell r="H948"/>
          <cell r="I948"/>
          <cell r="J948"/>
          <cell r="K948"/>
          <cell r="L948"/>
        </row>
        <row r="949">
          <cell r="E949" t="str">
            <v/>
          </cell>
          <cell r="F949"/>
          <cell r="G949"/>
          <cell r="H949"/>
          <cell r="I949"/>
          <cell r="J949"/>
          <cell r="K949"/>
          <cell r="L949"/>
        </row>
        <row r="950">
          <cell r="E950" t="str">
            <v/>
          </cell>
          <cell r="F950"/>
          <cell r="G950"/>
          <cell r="H950"/>
          <cell r="I950"/>
          <cell r="J950"/>
          <cell r="K950"/>
          <cell r="L950"/>
        </row>
        <row r="951">
          <cell r="E951" t="str">
            <v/>
          </cell>
          <cell r="F951"/>
          <cell r="G951"/>
          <cell r="H951"/>
          <cell r="I951"/>
          <cell r="J951"/>
          <cell r="K951"/>
          <cell r="L951"/>
        </row>
        <row r="952">
          <cell r="E952" t="str">
            <v/>
          </cell>
          <cell r="F952"/>
          <cell r="G952"/>
          <cell r="H952"/>
          <cell r="I952"/>
          <cell r="J952"/>
          <cell r="K952"/>
          <cell r="L952"/>
        </row>
        <row r="953">
          <cell r="E953" t="str">
            <v/>
          </cell>
          <cell r="F953"/>
          <cell r="G953"/>
          <cell r="H953"/>
          <cell r="I953"/>
          <cell r="J953"/>
          <cell r="K953"/>
          <cell r="L953"/>
        </row>
        <row r="954">
          <cell r="E954" t="str">
            <v/>
          </cell>
          <cell r="F954"/>
          <cell r="G954"/>
          <cell r="H954"/>
          <cell r="I954"/>
          <cell r="J954"/>
          <cell r="K954"/>
          <cell r="L954"/>
        </row>
        <row r="955">
          <cell r="E955" t="str">
            <v/>
          </cell>
          <cell r="F955"/>
          <cell r="G955"/>
          <cell r="H955"/>
          <cell r="I955"/>
          <cell r="J955"/>
          <cell r="K955"/>
          <cell r="L955"/>
        </row>
        <row r="956">
          <cell r="E956" t="str">
            <v/>
          </cell>
          <cell r="F956"/>
          <cell r="G956"/>
          <cell r="H956"/>
          <cell r="I956"/>
          <cell r="J956"/>
          <cell r="K956"/>
          <cell r="L956"/>
        </row>
        <row r="957">
          <cell r="E957" t="str">
            <v/>
          </cell>
          <cell r="F957"/>
          <cell r="G957"/>
          <cell r="H957"/>
          <cell r="I957"/>
          <cell r="J957"/>
          <cell r="K957"/>
          <cell r="L957"/>
        </row>
        <row r="958">
          <cell r="E958" t="str">
            <v/>
          </cell>
          <cell r="F958"/>
          <cell r="G958"/>
          <cell r="H958"/>
          <cell r="I958"/>
          <cell r="J958"/>
          <cell r="K958"/>
          <cell r="L958"/>
        </row>
        <row r="959">
          <cell r="E959" t="str">
            <v/>
          </cell>
          <cell r="F959"/>
          <cell r="G959"/>
          <cell r="H959"/>
          <cell r="I959"/>
          <cell r="J959"/>
          <cell r="K959"/>
          <cell r="L959"/>
        </row>
        <row r="960">
          <cell r="E960" t="str">
            <v/>
          </cell>
          <cell r="F960"/>
          <cell r="G960"/>
          <cell r="H960"/>
          <cell r="I960"/>
          <cell r="J960"/>
          <cell r="K960"/>
          <cell r="L960"/>
        </row>
        <row r="961">
          <cell r="E961" t="str">
            <v/>
          </cell>
          <cell r="F961"/>
          <cell r="G961"/>
          <cell r="H961"/>
          <cell r="I961"/>
          <cell r="J961"/>
          <cell r="K961"/>
          <cell r="L961"/>
        </row>
        <row r="962">
          <cell r="E962" t="str">
            <v/>
          </cell>
          <cell r="F962"/>
          <cell r="G962"/>
          <cell r="H962"/>
          <cell r="I962"/>
          <cell r="J962"/>
          <cell r="K962"/>
          <cell r="L962"/>
        </row>
        <row r="963">
          <cell r="E963" t="str">
            <v/>
          </cell>
          <cell r="F963"/>
          <cell r="G963"/>
          <cell r="H963"/>
          <cell r="I963"/>
          <cell r="J963"/>
          <cell r="K963"/>
          <cell r="L963"/>
        </row>
        <row r="964">
          <cell r="E964" t="str">
            <v/>
          </cell>
          <cell r="F964"/>
          <cell r="G964"/>
          <cell r="H964"/>
          <cell r="I964"/>
          <cell r="J964"/>
          <cell r="K964"/>
          <cell r="L964"/>
        </row>
        <row r="965">
          <cell r="E965" t="str">
            <v/>
          </cell>
          <cell r="F965"/>
          <cell r="G965"/>
          <cell r="H965"/>
          <cell r="I965"/>
          <cell r="J965"/>
          <cell r="K965"/>
          <cell r="L965"/>
        </row>
        <row r="966">
          <cell r="E966" t="str">
            <v/>
          </cell>
          <cell r="F966"/>
          <cell r="G966"/>
          <cell r="H966"/>
          <cell r="I966"/>
          <cell r="J966"/>
          <cell r="K966"/>
          <cell r="L966"/>
        </row>
        <row r="967">
          <cell r="E967" t="str">
            <v/>
          </cell>
          <cell r="F967"/>
          <cell r="G967"/>
          <cell r="H967"/>
          <cell r="I967"/>
          <cell r="J967"/>
          <cell r="K967"/>
          <cell r="L967"/>
        </row>
        <row r="968">
          <cell r="E968" t="str">
            <v/>
          </cell>
          <cell r="F968"/>
          <cell r="G968"/>
          <cell r="H968"/>
          <cell r="I968"/>
          <cell r="J968"/>
          <cell r="K968"/>
          <cell r="L968"/>
        </row>
        <row r="969">
          <cell r="E969" t="str">
            <v/>
          </cell>
          <cell r="F969"/>
          <cell r="G969"/>
          <cell r="H969"/>
          <cell r="I969"/>
          <cell r="J969"/>
          <cell r="K969"/>
          <cell r="L969"/>
        </row>
        <row r="970">
          <cell r="E970" t="str">
            <v/>
          </cell>
          <cell r="F970"/>
          <cell r="G970"/>
          <cell r="H970"/>
          <cell r="I970"/>
          <cell r="J970"/>
          <cell r="K970"/>
          <cell r="L970"/>
        </row>
        <row r="971">
          <cell r="E971" t="str">
            <v/>
          </cell>
          <cell r="F971"/>
          <cell r="G971"/>
          <cell r="H971"/>
          <cell r="I971"/>
          <cell r="J971"/>
          <cell r="K971"/>
          <cell r="L971"/>
        </row>
        <row r="972">
          <cell r="E972" t="str">
            <v/>
          </cell>
          <cell r="F972"/>
          <cell r="G972"/>
          <cell r="H972"/>
          <cell r="I972"/>
          <cell r="J972"/>
          <cell r="K972"/>
          <cell r="L972"/>
        </row>
        <row r="973">
          <cell r="E973" t="str">
            <v/>
          </cell>
          <cell r="F973"/>
          <cell r="G973"/>
          <cell r="H973"/>
          <cell r="I973"/>
          <cell r="J973"/>
          <cell r="K973"/>
          <cell r="L973"/>
        </row>
        <row r="974">
          <cell r="E974" t="str">
            <v/>
          </cell>
          <cell r="F974"/>
          <cell r="G974"/>
          <cell r="H974"/>
          <cell r="I974"/>
          <cell r="J974"/>
          <cell r="K974"/>
          <cell r="L974"/>
        </row>
        <row r="975">
          <cell r="E975" t="str">
            <v/>
          </cell>
          <cell r="F975"/>
          <cell r="G975"/>
          <cell r="H975"/>
          <cell r="I975"/>
          <cell r="J975"/>
          <cell r="K975"/>
          <cell r="L975"/>
        </row>
        <row r="976">
          <cell r="E976" t="str">
            <v/>
          </cell>
          <cell r="F976"/>
          <cell r="G976"/>
          <cell r="H976"/>
          <cell r="I976"/>
          <cell r="J976"/>
          <cell r="K976"/>
          <cell r="L976"/>
        </row>
        <row r="977">
          <cell r="E977" t="str">
            <v/>
          </cell>
          <cell r="F977"/>
          <cell r="G977"/>
          <cell r="H977"/>
          <cell r="I977"/>
          <cell r="J977"/>
          <cell r="K977"/>
          <cell r="L977"/>
        </row>
        <row r="978">
          <cell r="E978" t="str">
            <v/>
          </cell>
          <cell r="F978"/>
          <cell r="G978"/>
          <cell r="H978"/>
          <cell r="I978"/>
          <cell r="J978"/>
          <cell r="K978"/>
          <cell r="L978"/>
        </row>
        <row r="979">
          <cell r="E979" t="str">
            <v/>
          </cell>
          <cell r="F979"/>
          <cell r="G979"/>
          <cell r="H979"/>
          <cell r="I979"/>
          <cell r="J979"/>
          <cell r="K979"/>
          <cell r="L979"/>
        </row>
        <row r="980">
          <cell r="E980" t="str">
            <v/>
          </cell>
          <cell r="F980"/>
          <cell r="G980"/>
          <cell r="H980"/>
          <cell r="I980"/>
          <cell r="J980"/>
          <cell r="K980"/>
          <cell r="L980"/>
        </row>
        <row r="981">
          <cell r="E981" t="str">
            <v/>
          </cell>
          <cell r="F981"/>
          <cell r="G981"/>
          <cell r="H981"/>
          <cell r="I981"/>
          <cell r="J981"/>
          <cell r="K981"/>
          <cell r="L981"/>
        </row>
        <row r="982">
          <cell r="E982" t="str">
            <v/>
          </cell>
          <cell r="F982"/>
          <cell r="G982"/>
          <cell r="H982"/>
          <cell r="I982"/>
          <cell r="J982"/>
          <cell r="K982"/>
          <cell r="L982"/>
        </row>
        <row r="983">
          <cell r="E983" t="str">
            <v/>
          </cell>
          <cell r="F983"/>
          <cell r="G983"/>
          <cell r="H983"/>
          <cell r="I983"/>
          <cell r="J983"/>
          <cell r="K983"/>
          <cell r="L983"/>
        </row>
        <row r="984">
          <cell r="E984" t="str">
            <v/>
          </cell>
          <cell r="F984"/>
          <cell r="G984"/>
          <cell r="H984"/>
          <cell r="I984"/>
          <cell r="J984"/>
          <cell r="K984"/>
          <cell r="L984"/>
        </row>
        <row r="985">
          <cell r="E985" t="str">
            <v/>
          </cell>
          <cell r="F985"/>
          <cell r="G985"/>
          <cell r="H985"/>
          <cell r="I985"/>
          <cell r="J985"/>
          <cell r="K985"/>
          <cell r="L985"/>
        </row>
        <row r="986">
          <cell r="E986" t="str">
            <v/>
          </cell>
          <cell r="F986"/>
          <cell r="G986"/>
          <cell r="H986"/>
          <cell r="I986"/>
          <cell r="J986"/>
          <cell r="K986"/>
          <cell r="L986"/>
        </row>
        <row r="987">
          <cell r="E987" t="str">
            <v/>
          </cell>
          <cell r="F987"/>
          <cell r="G987"/>
          <cell r="H987"/>
          <cell r="I987"/>
          <cell r="J987"/>
          <cell r="K987"/>
          <cell r="L987"/>
        </row>
        <row r="988">
          <cell r="E988" t="str">
            <v/>
          </cell>
          <cell r="F988"/>
          <cell r="G988"/>
          <cell r="H988"/>
          <cell r="I988"/>
          <cell r="J988"/>
          <cell r="K988"/>
          <cell r="L988"/>
        </row>
        <row r="989">
          <cell r="E989" t="str">
            <v/>
          </cell>
          <cell r="F989"/>
          <cell r="G989"/>
          <cell r="H989"/>
          <cell r="I989"/>
          <cell r="J989"/>
          <cell r="K989"/>
          <cell r="L989"/>
        </row>
        <row r="990">
          <cell r="E990" t="str">
            <v/>
          </cell>
          <cell r="F990"/>
          <cell r="G990"/>
          <cell r="H990"/>
          <cell r="I990"/>
          <cell r="J990"/>
          <cell r="K990"/>
          <cell r="L990"/>
        </row>
        <row r="991">
          <cell r="E991" t="str">
            <v/>
          </cell>
          <cell r="F991"/>
          <cell r="G991"/>
          <cell r="H991"/>
          <cell r="I991"/>
          <cell r="J991"/>
          <cell r="K991"/>
          <cell r="L991"/>
        </row>
        <row r="992">
          <cell r="E992" t="str">
            <v/>
          </cell>
          <cell r="F992"/>
          <cell r="G992"/>
          <cell r="H992"/>
          <cell r="I992"/>
          <cell r="J992"/>
          <cell r="K992"/>
          <cell r="L992"/>
        </row>
        <row r="993">
          <cell r="E993" t="str">
            <v/>
          </cell>
          <cell r="F993"/>
          <cell r="G993"/>
          <cell r="H993"/>
          <cell r="I993"/>
          <cell r="J993"/>
          <cell r="K993"/>
          <cell r="L993"/>
        </row>
        <row r="994">
          <cell r="E994" t="str">
            <v/>
          </cell>
          <cell r="F994"/>
          <cell r="G994"/>
          <cell r="H994"/>
          <cell r="I994"/>
          <cell r="J994"/>
          <cell r="K994"/>
          <cell r="L994"/>
        </row>
        <row r="995">
          <cell r="E995" t="str">
            <v/>
          </cell>
          <cell r="F995"/>
          <cell r="G995"/>
          <cell r="H995"/>
          <cell r="I995"/>
          <cell r="J995"/>
          <cell r="K995"/>
          <cell r="L995"/>
        </row>
        <row r="996">
          <cell r="E996" t="str">
            <v/>
          </cell>
          <cell r="F996"/>
          <cell r="G996"/>
          <cell r="H996"/>
          <cell r="I996"/>
          <cell r="J996"/>
          <cell r="K996"/>
          <cell r="L996"/>
        </row>
        <row r="997">
          <cell r="E997" t="str">
            <v/>
          </cell>
          <cell r="F997"/>
          <cell r="G997"/>
          <cell r="H997"/>
          <cell r="I997"/>
          <cell r="J997"/>
          <cell r="K997"/>
          <cell r="L997"/>
        </row>
        <row r="998">
          <cell r="E998" t="str">
            <v/>
          </cell>
          <cell r="F998"/>
          <cell r="G998"/>
          <cell r="H998"/>
          <cell r="I998"/>
          <cell r="J998"/>
          <cell r="K998"/>
          <cell r="L998"/>
        </row>
        <row r="999">
          <cell r="E999" t="str">
            <v/>
          </cell>
          <cell r="F999"/>
          <cell r="G999"/>
          <cell r="H999"/>
          <cell r="I999"/>
          <cell r="J999"/>
          <cell r="K999"/>
          <cell r="L999"/>
        </row>
        <row r="1000">
          <cell r="E1000" t="str">
            <v/>
          </cell>
          <cell r="F1000"/>
          <cell r="G1000"/>
          <cell r="H1000"/>
          <cell r="I1000"/>
          <cell r="J1000"/>
          <cell r="K1000"/>
          <cell r="L1000"/>
        </row>
        <row r="1001">
          <cell r="E1001" t="str">
            <v/>
          </cell>
          <cell r="F1001"/>
          <cell r="G1001"/>
          <cell r="H1001"/>
          <cell r="I1001"/>
          <cell r="J1001"/>
          <cell r="K1001"/>
          <cell r="L1001"/>
        </row>
        <row r="1002">
          <cell r="E1002" t="str">
            <v/>
          </cell>
          <cell r="F1002"/>
          <cell r="G1002"/>
          <cell r="H1002"/>
          <cell r="I1002"/>
          <cell r="J1002"/>
          <cell r="K1002"/>
          <cell r="L1002"/>
        </row>
        <row r="1003">
          <cell r="E1003" t="str">
            <v/>
          </cell>
          <cell r="F1003"/>
          <cell r="G1003"/>
          <cell r="H1003"/>
          <cell r="I1003"/>
          <cell r="J1003"/>
          <cell r="K1003"/>
          <cell r="L1003"/>
        </row>
        <row r="1004">
          <cell r="E1004" t="str">
            <v/>
          </cell>
          <cell r="F1004"/>
          <cell r="G1004"/>
          <cell r="H1004"/>
          <cell r="I1004"/>
          <cell r="J1004"/>
          <cell r="K1004"/>
          <cell r="L1004"/>
        </row>
        <row r="1005">
          <cell r="E1005" t="str">
            <v/>
          </cell>
          <cell r="F1005"/>
          <cell r="G1005"/>
          <cell r="H1005"/>
          <cell r="I1005"/>
          <cell r="J1005"/>
          <cell r="K1005"/>
          <cell r="L1005"/>
        </row>
        <row r="1006">
          <cell r="E1006" t="str">
            <v/>
          </cell>
          <cell r="F1006"/>
          <cell r="G1006"/>
          <cell r="H1006"/>
          <cell r="I1006"/>
          <cell r="J1006"/>
          <cell r="K1006"/>
          <cell r="L1006"/>
        </row>
        <row r="1007">
          <cell r="E1007" t="str">
            <v/>
          </cell>
          <cell r="F1007"/>
          <cell r="G1007"/>
          <cell r="H1007"/>
          <cell r="I1007"/>
          <cell r="J1007"/>
          <cell r="K1007"/>
          <cell r="L1007"/>
        </row>
        <row r="1008">
          <cell r="E1008" t="str">
            <v/>
          </cell>
          <cell r="F1008"/>
          <cell r="G1008"/>
          <cell r="H1008"/>
          <cell r="I1008"/>
          <cell r="J1008"/>
          <cell r="K1008"/>
          <cell r="L1008"/>
        </row>
        <row r="1009">
          <cell r="E1009" t="str">
            <v/>
          </cell>
          <cell r="F1009"/>
          <cell r="G1009"/>
          <cell r="H1009"/>
          <cell r="I1009"/>
          <cell r="J1009"/>
          <cell r="K1009"/>
          <cell r="L1009"/>
        </row>
        <row r="1010">
          <cell r="E1010" t="str">
            <v/>
          </cell>
          <cell r="F1010"/>
          <cell r="G1010"/>
          <cell r="H1010"/>
          <cell r="I1010"/>
          <cell r="J1010"/>
          <cell r="K1010"/>
          <cell r="L1010"/>
        </row>
        <row r="1011">
          <cell r="E1011" t="str">
            <v/>
          </cell>
          <cell r="F1011"/>
          <cell r="G1011"/>
          <cell r="H1011"/>
          <cell r="I1011"/>
          <cell r="J1011"/>
          <cell r="K1011"/>
          <cell r="L1011"/>
        </row>
        <row r="1012">
          <cell r="E1012" t="str">
            <v/>
          </cell>
          <cell r="F1012"/>
          <cell r="G1012"/>
          <cell r="H1012"/>
          <cell r="I1012"/>
          <cell r="J1012"/>
          <cell r="K1012"/>
          <cell r="L1012"/>
        </row>
        <row r="1013">
          <cell r="E1013" t="str">
            <v/>
          </cell>
          <cell r="F1013"/>
          <cell r="G1013"/>
          <cell r="H1013"/>
          <cell r="I1013"/>
          <cell r="J1013"/>
          <cell r="K1013"/>
          <cell r="L1013"/>
        </row>
        <row r="1014">
          <cell r="E1014" t="str">
            <v/>
          </cell>
          <cell r="F1014"/>
          <cell r="G1014"/>
          <cell r="H1014"/>
          <cell r="I1014"/>
          <cell r="J1014"/>
          <cell r="K1014"/>
          <cell r="L1014"/>
        </row>
        <row r="1015">
          <cell r="E1015" t="str">
            <v/>
          </cell>
          <cell r="F1015"/>
          <cell r="G1015"/>
          <cell r="H1015"/>
          <cell r="I1015"/>
          <cell r="J1015"/>
          <cell r="K1015"/>
          <cell r="L1015"/>
        </row>
        <row r="1016">
          <cell r="E1016" t="str">
            <v/>
          </cell>
          <cell r="F1016"/>
          <cell r="G1016"/>
          <cell r="H1016"/>
          <cell r="I1016"/>
          <cell r="J1016"/>
          <cell r="K1016"/>
          <cell r="L1016"/>
        </row>
        <row r="1017">
          <cell r="E1017" t="str">
            <v/>
          </cell>
          <cell r="F1017"/>
          <cell r="G1017"/>
          <cell r="H1017"/>
          <cell r="I1017"/>
          <cell r="J1017"/>
          <cell r="K1017"/>
          <cell r="L1017"/>
        </row>
        <row r="1018">
          <cell r="E1018" t="str">
            <v/>
          </cell>
          <cell r="F1018"/>
          <cell r="G1018"/>
          <cell r="H1018"/>
          <cell r="I1018"/>
          <cell r="J1018"/>
          <cell r="K1018"/>
          <cell r="L1018"/>
        </row>
        <row r="1019">
          <cell r="E1019" t="str">
            <v/>
          </cell>
          <cell r="F1019"/>
          <cell r="G1019"/>
          <cell r="H1019"/>
          <cell r="I1019"/>
          <cell r="J1019"/>
          <cell r="K1019"/>
          <cell r="L1019"/>
        </row>
        <row r="1020">
          <cell r="E1020" t="str">
            <v/>
          </cell>
          <cell r="F1020"/>
          <cell r="G1020"/>
          <cell r="H1020"/>
          <cell r="I1020"/>
          <cell r="J1020"/>
          <cell r="K1020"/>
          <cell r="L1020"/>
        </row>
        <row r="1021">
          <cell r="E1021" t="str">
            <v/>
          </cell>
          <cell r="F1021"/>
          <cell r="G1021"/>
          <cell r="H1021"/>
          <cell r="I1021"/>
          <cell r="J1021"/>
          <cell r="K1021"/>
          <cell r="L1021"/>
        </row>
        <row r="1022">
          <cell r="E1022" t="str">
            <v/>
          </cell>
          <cell r="F1022"/>
          <cell r="G1022"/>
          <cell r="H1022"/>
          <cell r="I1022"/>
          <cell r="J1022"/>
          <cell r="K1022"/>
          <cell r="L1022"/>
        </row>
        <row r="1023">
          <cell r="E1023" t="str">
            <v/>
          </cell>
          <cell r="F1023"/>
          <cell r="G1023"/>
          <cell r="H1023"/>
          <cell r="I1023"/>
          <cell r="J1023"/>
          <cell r="K1023"/>
          <cell r="L1023"/>
        </row>
        <row r="1024">
          <cell r="E1024" t="str">
            <v/>
          </cell>
          <cell r="F1024"/>
          <cell r="G1024"/>
          <cell r="H1024"/>
          <cell r="I1024"/>
          <cell r="J1024"/>
          <cell r="K1024"/>
          <cell r="L1024"/>
        </row>
        <row r="1025">
          <cell r="E1025" t="str">
            <v/>
          </cell>
          <cell r="F1025"/>
          <cell r="G1025"/>
          <cell r="H1025"/>
          <cell r="I1025"/>
          <cell r="J1025"/>
          <cell r="K1025"/>
          <cell r="L1025"/>
        </row>
        <row r="1026">
          <cell r="E1026" t="str">
            <v/>
          </cell>
          <cell r="F1026"/>
          <cell r="G1026"/>
          <cell r="H1026"/>
          <cell r="I1026"/>
          <cell r="J1026"/>
          <cell r="K1026"/>
          <cell r="L1026"/>
        </row>
        <row r="1027">
          <cell r="E1027" t="str">
            <v/>
          </cell>
          <cell r="F1027"/>
          <cell r="G1027"/>
          <cell r="H1027"/>
          <cell r="I1027"/>
          <cell r="J1027"/>
          <cell r="K1027"/>
          <cell r="L1027"/>
        </row>
        <row r="1028">
          <cell r="E1028" t="str">
            <v/>
          </cell>
          <cell r="F1028"/>
          <cell r="G1028"/>
          <cell r="H1028"/>
          <cell r="I1028"/>
          <cell r="J1028"/>
          <cell r="K1028"/>
          <cell r="L1028"/>
        </row>
        <row r="1029">
          <cell r="E1029" t="str">
            <v/>
          </cell>
          <cell r="F1029"/>
          <cell r="G1029"/>
          <cell r="H1029"/>
          <cell r="I1029"/>
          <cell r="J1029"/>
          <cell r="K1029"/>
          <cell r="L1029"/>
        </row>
        <row r="1030">
          <cell r="E1030" t="str">
            <v/>
          </cell>
          <cell r="F1030"/>
          <cell r="G1030"/>
          <cell r="H1030"/>
          <cell r="I1030"/>
          <cell r="J1030"/>
          <cell r="K1030"/>
          <cell r="L1030"/>
        </row>
        <row r="1031">
          <cell r="E1031" t="str">
            <v/>
          </cell>
          <cell r="F1031"/>
          <cell r="G1031"/>
          <cell r="H1031"/>
          <cell r="I1031"/>
          <cell r="J1031"/>
          <cell r="K1031"/>
          <cell r="L1031"/>
        </row>
        <row r="1032">
          <cell r="E1032" t="str">
            <v/>
          </cell>
          <cell r="F1032"/>
          <cell r="G1032"/>
          <cell r="H1032"/>
          <cell r="I1032"/>
          <cell r="J1032"/>
          <cell r="K1032"/>
          <cell r="L1032"/>
        </row>
        <row r="1033">
          <cell r="E1033" t="str">
            <v/>
          </cell>
          <cell r="F1033"/>
          <cell r="G1033"/>
          <cell r="H1033"/>
          <cell r="I1033"/>
          <cell r="J1033"/>
          <cell r="K1033"/>
          <cell r="L1033"/>
        </row>
        <row r="1034">
          <cell r="E1034" t="str">
            <v/>
          </cell>
          <cell r="F1034"/>
          <cell r="G1034"/>
          <cell r="H1034"/>
          <cell r="I1034"/>
          <cell r="J1034"/>
          <cell r="K1034"/>
          <cell r="L1034"/>
        </row>
        <row r="1035">
          <cell r="E1035" t="str">
            <v/>
          </cell>
          <cell r="F1035"/>
          <cell r="G1035"/>
          <cell r="H1035"/>
          <cell r="I1035"/>
          <cell r="J1035"/>
          <cell r="K1035"/>
          <cell r="L1035"/>
        </row>
        <row r="1036">
          <cell r="E1036" t="str">
            <v/>
          </cell>
          <cell r="F1036"/>
          <cell r="G1036"/>
          <cell r="H1036"/>
          <cell r="I1036"/>
          <cell r="J1036"/>
          <cell r="K1036"/>
          <cell r="L1036"/>
        </row>
        <row r="1037">
          <cell r="E1037" t="str">
            <v/>
          </cell>
          <cell r="F1037"/>
          <cell r="G1037"/>
          <cell r="H1037"/>
          <cell r="I1037"/>
          <cell r="J1037"/>
          <cell r="K1037"/>
          <cell r="L1037"/>
        </row>
        <row r="1038">
          <cell r="E1038" t="str">
            <v/>
          </cell>
          <cell r="F1038"/>
          <cell r="G1038"/>
          <cell r="H1038"/>
          <cell r="I1038"/>
          <cell r="J1038"/>
          <cell r="K1038"/>
          <cell r="L1038"/>
        </row>
        <row r="1039">
          <cell r="E1039" t="str">
            <v/>
          </cell>
          <cell r="F1039"/>
          <cell r="G1039"/>
          <cell r="H1039"/>
          <cell r="I1039"/>
          <cell r="J1039"/>
          <cell r="K1039"/>
          <cell r="L1039"/>
        </row>
        <row r="1040">
          <cell r="E1040" t="str">
            <v/>
          </cell>
          <cell r="F1040"/>
          <cell r="G1040"/>
          <cell r="H1040"/>
          <cell r="I1040"/>
          <cell r="J1040"/>
          <cell r="K1040"/>
          <cell r="L1040"/>
        </row>
        <row r="1041">
          <cell r="E1041" t="str">
            <v/>
          </cell>
          <cell r="F1041"/>
          <cell r="G1041"/>
          <cell r="H1041"/>
          <cell r="I1041"/>
          <cell r="J1041"/>
          <cell r="K1041"/>
          <cell r="L1041"/>
        </row>
        <row r="1042">
          <cell r="E1042" t="str">
            <v/>
          </cell>
          <cell r="F1042"/>
          <cell r="G1042"/>
          <cell r="H1042"/>
          <cell r="I1042"/>
          <cell r="J1042"/>
          <cell r="K1042"/>
          <cell r="L1042"/>
        </row>
        <row r="1043">
          <cell r="E1043" t="str">
            <v/>
          </cell>
          <cell r="F1043"/>
          <cell r="G1043"/>
          <cell r="H1043"/>
          <cell r="I1043"/>
          <cell r="J1043"/>
          <cell r="K1043"/>
          <cell r="L1043"/>
        </row>
        <row r="1044">
          <cell r="E1044" t="str">
            <v/>
          </cell>
          <cell r="F1044"/>
          <cell r="G1044"/>
          <cell r="H1044"/>
          <cell r="I1044"/>
          <cell r="J1044"/>
          <cell r="K1044"/>
          <cell r="L1044"/>
        </row>
        <row r="1045">
          <cell r="E1045" t="str">
            <v/>
          </cell>
          <cell r="F1045"/>
          <cell r="G1045"/>
          <cell r="H1045"/>
          <cell r="I1045"/>
          <cell r="J1045"/>
          <cell r="K1045"/>
          <cell r="L1045"/>
        </row>
        <row r="1046">
          <cell r="E1046" t="str">
            <v/>
          </cell>
          <cell r="F1046"/>
          <cell r="G1046"/>
          <cell r="H1046"/>
          <cell r="I1046"/>
          <cell r="J1046"/>
          <cell r="K1046"/>
          <cell r="L1046"/>
        </row>
        <row r="1047">
          <cell r="E1047" t="str">
            <v/>
          </cell>
          <cell r="F1047"/>
          <cell r="G1047"/>
          <cell r="H1047"/>
          <cell r="I1047"/>
          <cell r="J1047"/>
          <cell r="K1047"/>
          <cell r="L1047"/>
        </row>
        <row r="1048">
          <cell r="E1048" t="str">
            <v/>
          </cell>
          <cell r="F1048"/>
          <cell r="G1048"/>
          <cell r="H1048"/>
          <cell r="I1048"/>
          <cell r="J1048"/>
          <cell r="K1048"/>
          <cell r="L1048"/>
        </row>
        <row r="1049">
          <cell r="E1049" t="str">
            <v/>
          </cell>
          <cell r="F1049"/>
          <cell r="G1049"/>
          <cell r="H1049"/>
          <cell r="I1049"/>
          <cell r="J1049"/>
          <cell r="K1049"/>
          <cell r="L1049"/>
        </row>
        <row r="1050">
          <cell r="E1050" t="str">
            <v/>
          </cell>
          <cell r="F1050"/>
          <cell r="G1050"/>
          <cell r="H1050"/>
          <cell r="I1050"/>
          <cell r="J1050"/>
          <cell r="K1050"/>
          <cell r="L1050"/>
        </row>
        <row r="1051">
          <cell r="E1051" t="str">
            <v/>
          </cell>
          <cell r="F1051"/>
          <cell r="G1051"/>
          <cell r="H1051"/>
          <cell r="I1051"/>
          <cell r="J1051"/>
          <cell r="K1051"/>
          <cell r="L1051"/>
        </row>
        <row r="1052">
          <cell r="E1052" t="str">
            <v/>
          </cell>
          <cell r="F1052"/>
          <cell r="G1052"/>
          <cell r="H1052"/>
          <cell r="I1052"/>
          <cell r="J1052"/>
          <cell r="K1052"/>
          <cell r="L1052"/>
        </row>
        <row r="1053">
          <cell r="E1053" t="str">
            <v/>
          </cell>
          <cell r="F1053"/>
          <cell r="G1053"/>
          <cell r="H1053"/>
          <cell r="I1053"/>
          <cell r="J1053"/>
          <cell r="K1053"/>
          <cell r="L1053"/>
        </row>
        <row r="1054">
          <cell r="E1054" t="str">
            <v/>
          </cell>
          <cell r="F1054"/>
          <cell r="G1054"/>
          <cell r="H1054"/>
          <cell r="I1054"/>
          <cell r="J1054"/>
          <cell r="K1054"/>
          <cell r="L1054"/>
        </row>
        <row r="1055">
          <cell r="E1055" t="str">
            <v/>
          </cell>
          <cell r="F1055"/>
          <cell r="G1055"/>
          <cell r="H1055"/>
          <cell r="I1055"/>
          <cell r="J1055"/>
          <cell r="K1055"/>
          <cell r="L1055"/>
        </row>
        <row r="1056">
          <cell r="E1056" t="str">
            <v/>
          </cell>
          <cell r="F1056"/>
          <cell r="G1056"/>
          <cell r="H1056"/>
          <cell r="I1056"/>
          <cell r="J1056"/>
          <cell r="K1056"/>
          <cell r="L1056"/>
        </row>
        <row r="1057">
          <cell r="E1057" t="str">
            <v/>
          </cell>
          <cell r="F1057"/>
          <cell r="G1057"/>
          <cell r="H1057"/>
          <cell r="I1057"/>
          <cell r="J1057"/>
          <cell r="K1057"/>
          <cell r="L1057"/>
        </row>
        <row r="1058">
          <cell r="E1058" t="str">
            <v/>
          </cell>
          <cell r="F1058"/>
          <cell r="G1058"/>
          <cell r="H1058"/>
          <cell r="I1058"/>
          <cell r="J1058"/>
          <cell r="K1058"/>
          <cell r="L1058"/>
        </row>
        <row r="1059">
          <cell r="E1059" t="str">
            <v/>
          </cell>
          <cell r="F1059"/>
          <cell r="G1059"/>
          <cell r="H1059"/>
          <cell r="I1059"/>
          <cell r="J1059"/>
          <cell r="K1059"/>
          <cell r="L1059"/>
        </row>
        <row r="1060">
          <cell r="E1060" t="str">
            <v/>
          </cell>
          <cell r="F1060"/>
          <cell r="G1060"/>
          <cell r="H1060"/>
          <cell r="I1060"/>
          <cell r="J1060"/>
          <cell r="K1060"/>
          <cell r="L1060"/>
        </row>
        <row r="1061">
          <cell r="E1061" t="str">
            <v/>
          </cell>
          <cell r="F1061"/>
          <cell r="G1061"/>
          <cell r="H1061"/>
          <cell r="I1061"/>
          <cell r="J1061"/>
          <cell r="K1061"/>
          <cell r="L1061"/>
        </row>
        <row r="1062">
          <cell r="E1062" t="str">
            <v/>
          </cell>
          <cell r="F1062"/>
          <cell r="G1062"/>
          <cell r="H1062"/>
          <cell r="I1062"/>
          <cell r="J1062"/>
          <cell r="K1062"/>
          <cell r="L1062"/>
        </row>
        <row r="1063">
          <cell r="E1063" t="str">
            <v/>
          </cell>
          <cell r="F1063"/>
          <cell r="G1063"/>
          <cell r="H1063"/>
          <cell r="I1063"/>
          <cell r="J1063"/>
          <cell r="K1063"/>
          <cell r="L1063"/>
        </row>
        <row r="1064">
          <cell r="E1064" t="str">
            <v/>
          </cell>
          <cell r="F1064"/>
          <cell r="G1064"/>
          <cell r="H1064"/>
          <cell r="I1064"/>
          <cell r="J1064"/>
          <cell r="K1064"/>
          <cell r="L1064"/>
        </row>
        <row r="1065">
          <cell r="E1065" t="str">
            <v/>
          </cell>
          <cell r="F1065"/>
          <cell r="G1065"/>
          <cell r="H1065"/>
          <cell r="I1065"/>
          <cell r="J1065"/>
          <cell r="K1065"/>
          <cell r="L1065"/>
        </row>
        <row r="1066">
          <cell r="E1066" t="str">
            <v/>
          </cell>
          <cell r="F1066"/>
          <cell r="G1066"/>
          <cell r="H1066"/>
          <cell r="I1066"/>
          <cell r="J1066"/>
          <cell r="K1066"/>
          <cell r="L1066"/>
        </row>
        <row r="1067">
          <cell r="E1067" t="str">
            <v/>
          </cell>
          <cell r="F1067"/>
          <cell r="G1067"/>
          <cell r="H1067"/>
          <cell r="I1067"/>
          <cell r="J1067"/>
          <cell r="K1067"/>
          <cell r="L1067"/>
        </row>
        <row r="1068">
          <cell r="E1068" t="str">
            <v/>
          </cell>
          <cell r="F1068"/>
          <cell r="G1068"/>
          <cell r="H1068"/>
          <cell r="I1068"/>
          <cell r="J1068"/>
          <cell r="K1068"/>
          <cell r="L1068"/>
        </row>
        <row r="1069">
          <cell r="E1069" t="str">
            <v/>
          </cell>
          <cell r="F1069"/>
          <cell r="G1069"/>
          <cell r="H1069"/>
          <cell r="I1069"/>
          <cell r="J1069"/>
          <cell r="K1069"/>
          <cell r="L1069"/>
        </row>
        <row r="1070">
          <cell r="E1070" t="str">
            <v/>
          </cell>
          <cell r="F1070"/>
          <cell r="G1070"/>
          <cell r="H1070"/>
          <cell r="I1070"/>
          <cell r="J1070"/>
          <cell r="K1070"/>
          <cell r="L1070"/>
        </row>
        <row r="1071">
          <cell r="E1071" t="str">
            <v/>
          </cell>
          <cell r="F1071"/>
          <cell r="G1071"/>
          <cell r="H1071"/>
          <cell r="I1071"/>
          <cell r="J1071"/>
          <cell r="K1071"/>
          <cell r="L1071"/>
        </row>
        <row r="1072">
          <cell r="E1072" t="str">
            <v/>
          </cell>
          <cell r="F1072"/>
          <cell r="G1072"/>
          <cell r="H1072"/>
          <cell r="I1072"/>
          <cell r="J1072"/>
          <cell r="K1072"/>
          <cell r="L1072"/>
        </row>
        <row r="1073">
          <cell r="E1073" t="str">
            <v/>
          </cell>
          <cell r="F1073"/>
          <cell r="G1073"/>
          <cell r="H1073"/>
          <cell r="I1073"/>
          <cell r="J1073"/>
          <cell r="K1073"/>
          <cell r="L1073"/>
        </row>
        <row r="1074">
          <cell r="E1074" t="str">
            <v/>
          </cell>
          <cell r="F1074"/>
          <cell r="G1074"/>
          <cell r="H1074"/>
          <cell r="I1074"/>
          <cell r="J1074"/>
          <cell r="K1074"/>
          <cell r="L1074"/>
        </row>
        <row r="1075">
          <cell r="E1075" t="str">
            <v/>
          </cell>
          <cell r="F1075"/>
          <cell r="G1075"/>
          <cell r="H1075"/>
          <cell r="I1075"/>
          <cell r="J1075"/>
          <cell r="K1075"/>
          <cell r="L1075"/>
        </row>
        <row r="1076">
          <cell r="E1076" t="str">
            <v/>
          </cell>
          <cell r="F1076"/>
          <cell r="G1076"/>
          <cell r="H1076"/>
          <cell r="I1076"/>
          <cell r="J1076"/>
          <cell r="K1076"/>
          <cell r="L1076"/>
        </row>
        <row r="1077">
          <cell r="E1077" t="str">
            <v/>
          </cell>
          <cell r="F1077"/>
          <cell r="G1077"/>
          <cell r="H1077"/>
          <cell r="I1077"/>
          <cell r="J1077"/>
          <cell r="K1077"/>
          <cell r="L1077"/>
        </row>
        <row r="1078">
          <cell r="E1078" t="str">
            <v/>
          </cell>
          <cell r="F1078"/>
          <cell r="G1078"/>
          <cell r="H1078"/>
          <cell r="I1078"/>
          <cell r="J1078"/>
          <cell r="K1078"/>
          <cell r="L1078"/>
        </row>
        <row r="1079">
          <cell r="E1079" t="str">
            <v/>
          </cell>
          <cell r="F1079"/>
          <cell r="G1079"/>
          <cell r="H1079"/>
          <cell r="I1079"/>
          <cell r="J1079"/>
          <cell r="K1079"/>
          <cell r="L1079"/>
        </row>
        <row r="1080">
          <cell r="E1080" t="str">
            <v/>
          </cell>
          <cell r="F1080"/>
          <cell r="G1080"/>
          <cell r="H1080"/>
          <cell r="I1080"/>
          <cell r="J1080"/>
          <cell r="K1080"/>
          <cell r="L1080"/>
        </row>
        <row r="1081">
          <cell r="E1081" t="str">
            <v/>
          </cell>
          <cell r="F1081"/>
          <cell r="G1081"/>
          <cell r="H1081"/>
          <cell r="I1081"/>
          <cell r="J1081"/>
          <cell r="K1081"/>
          <cell r="L1081"/>
        </row>
        <row r="1082">
          <cell r="E1082" t="str">
            <v/>
          </cell>
          <cell r="F1082"/>
          <cell r="G1082"/>
          <cell r="H1082"/>
          <cell r="I1082"/>
          <cell r="J1082"/>
          <cell r="K1082"/>
          <cell r="L1082"/>
        </row>
        <row r="1083">
          <cell r="E1083" t="str">
            <v/>
          </cell>
          <cell r="F1083"/>
          <cell r="G1083"/>
          <cell r="H1083"/>
          <cell r="I1083"/>
          <cell r="J1083"/>
          <cell r="K1083"/>
          <cell r="L1083"/>
        </row>
        <row r="1084">
          <cell r="E1084" t="str">
            <v/>
          </cell>
          <cell r="F1084"/>
          <cell r="G1084"/>
          <cell r="H1084"/>
          <cell r="I1084"/>
          <cell r="J1084"/>
          <cell r="K1084"/>
          <cell r="L1084"/>
        </row>
        <row r="1085">
          <cell r="E1085" t="str">
            <v/>
          </cell>
          <cell r="F1085"/>
          <cell r="G1085"/>
          <cell r="H1085"/>
          <cell r="I1085"/>
          <cell r="J1085"/>
          <cell r="K1085"/>
          <cell r="L1085"/>
        </row>
        <row r="1086">
          <cell r="E1086" t="str">
            <v/>
          </cell>
          <cell r="F1086"/>
          <cell r="G1086"/>
          <cell r="H1086"/>
          <cell r="I1086"/>
          <cell r="J1086"/>
          <cell r="K1086"/>
          <cell r="L1086"/>
        </row>
        <row r="1087">
          <cell r="E1087" t="str">
            <v/>
          </cell>
          <cell r="F1087"/>
          <cell r="G1087"/>
          <cell r="H1087"/>
          <cell r="I1087"/>
          <cell r="J1087"/>
          <cell r="K1087"/>
          <cell r="L1087"/>
        </row>
        <row r="1088">
          <cell r="E1088" t="str">
            <v/>
          </cell>
          <cell r="F1088"/>
          <cell r="G1088"/>
          <cell r="H1088"/>
          <cell r="I1088"/>
          <cell r="J1088"/>
          <cell r="K1088"/>
          <cell r="L1088"/>
        </row>
        <row r="1089">
          <cell r="E1089" t="str">
            <v/>
          </cell>
          <cell r="F1089"/>
          <cell r="G1089"/>
          <cell r="H1089"/>
          <cell r="I1089"/>
          <cell r="J1089"/>
          <cell r="K1089"/>
          <cell r="L1089"/>
        </row>
        <row r="1090">
          <cell r="E1090" t="str">
            <v/>
          </cell>
          <cell r="F1090"/>
          <cell r="G1090"/>
          <cell r="H1090"/>
          <cell r="I1090"/>
          <cell r="J1090"/>
          <cell r="K1090"/>
          <cell r="L1090"/>
        </row>
        <row r="1091">
          <cell r="E1091" t="str">
            <v/>
          </cell>
          <cell r="F1091"/>
          <cell r="G1091"/>
          <cell r="H1091"/>
          <cell r="I1091"/>
          <cell r="J1091"/>
          <cell r="K1091"/>
          <cell r="L1091"/>
        </row>
        <row r="1092">
          <cell r="E1092" t="str">
            <v/>
          </cell>
          <cell r="F1092"/>
          <cell r="G1092"/>
          <cell r="H1092"/>
          <cell r="I1092"/>
          <cell r="J1092"/>
          <cell r="K1092"/>
          <cell r="L1092"/>
        </row>
        <row r="1093">
          <cell r="E1093" t="str">
            <v/>
          </cell>
          <cell r="F1093"/>
          <cell r="G1093"/>
          <cell r="H1093"/>
          <cell r="I1093"/>
          <cell r="J1093"/>
          <cell r="K1093"/>
          <cell r="L1093"/>
        </row>
        <row r="1094">
          <cell r="E1094" t="str">
            <v/>
          </cell>
          <cell r="F1094"/>
          <cell r="G1094"/>
          <cell r="H1094"/>
          <cell r="I1094"/>
          <cell r="J1094"/>
          <cell r="K1094"/>
          <cell r="L1094"/>
        </row>
        <row r="1095">
          <cell r="E1095" t="str">
            <v/>
          </cell>
          <cell r="F1095"/>
          <cell r="G1095"/>
          <cell r="H1095"/>
          <cell r="I1095"/>
          <cell r="J1095"/>
          <cell r="K1095"/>
          <cell r="L1095"/>
        </row>
        <row r="1096">
          <cell r="E1096" t="str">
            <v/>
          </cell>
          <cell r="F1096"/>
          <cell r="G1096"/>
          <cell r="H1096"/>
          <cell r="I1096"/>
          <cell r="J1096"/>
          <cell r="K1096"/>
          <cell r="L1096"/>
        </row>
        <row r="1097">
          <cell r="E1097" t="str">
            <v/>
          </cell>
          <cell r="F1097"/>
          <cell r="G1097"/>
          <cell r="H1097"/>
          <cell r="I1097"/>
          <cell r="J1097"/>
          <cell r="K1097"/>
          <cell r="L1097"/>
        </row>
        <row r="1098">
          <cell r="E1098" t="str">
            <v/>
          </cell>
          <cell r="F1098"/>
          <cell r="G1098"/>
          <cell r="H1098"/>
          <cell r="I1098"/>
          <cell r="J1098"/>
          <cell r="K1098"/>
          <cell r="L1098"/>
        </row>
        <row r="1099">
          <cell r="E1099" t="str">
            <v/>
          </cell>
          <cell r="F1099"/>
          <cell r="G1099"/>
          <cell r="H1099"/>
          <cell r="I1099"/>
          <cell r="J1099"/>
          <cell r="K1099"/>
          <cell r="L1099"/>
        </row>
        <row r="1100">
          <cell r="E1100" t="str">
            <v/>
          </cell>
          <cell r="F1100"/>
          <cell r="G1100"/>
          <cell r="H1100"/>
          <cell r="I1100"/>
          <cell r="J1100"/>
          <cell r="K1100"/>
          <cell r="L1100"/>
        </row>
        <row r="1101">
          <cell r="E1101" t="str">
            <v/>
          </cell>
          <cell r="F1101"/>
          <cell r="G1101"/>
          <cell r="H1101"/>
          <cell r="I1101"/>
          <cell r="J1101"/>
          <cell r="K1101"/>
          <cell r="L1101"/>
        </row>
        <row r="1102">
          <cell r="E1102" t="str">
            <v/>
          </cell>
          <cell r="F1102"/>
          <cell r="G1102"/>
          <cell r="H1102"/>
          <cell r="I1102"/>
          <cell r="J1102"/>
          <cell r="K1102"/>
          <cell r="L1102"/>
        </row>
        <row r="1103">
          <cell r="E1103" t="str">
            <v/>
          </cell>
          <cell r="F1103"/>
          <cell r="G1103"/>
          <cell r="H1103"/>
          <cell r="I1103"/>
          <cell r="J1103"/>
          <cell r="K1103"/>
          <cell r="L1103"/>
        </row>
        <row r="1104">
          <cell r="E1104" t="str">
            <v/>
          </cell>
          <cell r="F1104"/>
          <cell r="G1104"/>
          <cell r="H1104"/>
          <cell r="I1104"/>
          <cell r="J1104"/>
          <cell r="K1104"/>
          <cell r="L1104"/>
        </row>
        <row r="1105">
          <cell r="E1105" t="str">
            <v/>
          </cell>
          <cell r="F1105"/>
          <cell r="G1105"/>
          <cell r="H1105"/>
          <cell r="I1105"/>
          <cell r="J1105"/>
          <cell r="K1105"/>
          <cell r="L1105"/>
        </row>
        <row r="1106">
          <cell r="E1106" t="str">
            <v/>
          </cell>
          <cell r="F1106"/>
          <cell r="G1106"/>
          <cell r="H1106"/>
          <cell r="I1106"/>
          <cell r="J1106"/>
          <cell r="K1106"/>
          <cell r="L1106"/>
        </row>
        <row r="1107">
          <cell r="E1107" t="str">
            <v/>
          </cell>
          <cell r="F1107"/>
          <cell r="G1107"/>
          <cell r="H1107"/>
          <cell r="I1107"/>
          <cell r="J1107"/>
          <cell r="K1107"/>
          <cell r="L1107"/>
        </row>
        <row r="1108">
          <cell r="E1108" t="str">
            <v/>
          </cell>
          <cell r="F1108"/>
          <cell r="G1108"/>
          <cell r="H1108"/>
          <cell r="I1108"/>
          <cell r="J1108"/>
          <cell r="K1108"/>
          <cell r="L1108"/>
        </row>
        <row r="1109">
          <cell r="E1109" t="str">
            <v/>
          </cell>
          <cell r="F1109"/>
          <cell r="G1109"/>
          <cell r="H1109"/>
          <cell r="I1109"/>
          <cell r="J1109"/>
          <cell r="K1109"/>
          <cell r="L1109"/>
        </row>
        <row r="1110">
          <cell r="E1110" t="str">
            <v/>
          </cell>
          <cell r="F1110"/>
          <cell r="G1110"/>
          <cell r="H1110"/>
          <cell r="I1110"/>
          <cell r="J1110"/>
          <cell r="K1110"/>
          <cell r="L1110"/>
        </row>
        <row r="1111">
          <cell r="E1111" t="str">
            <v/>
          </cell>
          <cell r="F1111"/>
          <cell r="G1111"/>
          <cell r="H1111"/>
          <cell r="I1111"/>
          <cell r="J1111"/>
          <cell r="K1111"/>
          <cell r="L1111"/>
        </row>
        <row r="1112">
          <cell r="E1112" t="str">
            <v/>
          </cell>
          <cell r="F1112"/>
          <cell r="G1112"/>
          <cell r="H1112"/>
          <cell r="I1112"/>
          <cell r="J1112"/>
          <cell r="K1112"/>
          <cell r="L1112"/>
        </row>
        <row r="1113">
          <cell r="E1113" t="str">
            <v/>
          </cell>
          <cell r="F1113"/>
          <cell r="G1113"/>
          <cell r="H1113"/>
          <cell r="I1113"/>
          <cell r="J1113"/>
          <cell r="K1113"/>
          <cell r="L1113"/>
        </row>
        <row r="1114">
          <cell r="E1114" t="str">
            <v/>
          </cell>
          <cell r="F1114"/>
          <cell r="G1114"/>
          <cell r="H1114"/>
          <cell r="I1114"/>
          <cell r="J1114"/>
          <cell r="K1114"/>
          <cell r="L1114"/>
        </row>
        <row r="1115">
          <cell r="E1115" t="str">
            <v/>
          </cell>
          <cell r="F1115"/>
          <cell r="G1115"/>
          <cell r="H1115"/>
          <cell r="I1115"/>
          <cell r="J1115"/>
          <cell r="K1115"/>
          <cell r="L1115"/>
        </row>
        <row r="1116">
          <cell r="E1116" t="str">
            <v/>
          </cell>
          <cell r="F1116"/>
          <cell r="G1116"/>
          <cell r="H1116"/>
          <cell r="I1116"/>
          <cell r="J1116"/>
          <cell r="K1116"/>
          <cell r="L1116"/>
        </row>
        <row r="1117">
          <cell r="E1117" t="str">
            <v/>
          </cell>
          <cell r="F1117"/>
          <cell r="G1117"/>
          <cell r="H1117"/>
          <cell r="I1117"/>
          <cell r="J1117"/>
          <cell r="K1117"/>
          <cell r="L1117"/>
        </row>
        <row r="1118">
          <cell r="E1118" t="str">
            <v/>
          </cell>
          <cell r="F1118"/>
          <cell r="G1118"/>
          <cell r="H1118"/>
          <cell r="I1118"/>
          <cell r="J1118"/>
          <cell r="K1118"/>
          <cell r="L1118"/>
        </row>
        <row r="1119">
          <cell r="E1119" t="str">
            <v/>
          </cell>
          <cell r="F1119"/>
          <cell r="G1119"/>
          <cell r="H1119"/>
          <cell r="I1119"/>
          <cell r="J1119"/>
          <cell r="K1119"/>
          <cell r="L1119"/>
        </row>
        <row r="1120">
          <cell r="E1120" t="str">
            <v/>
          </cell>
          <cell r="F1120"/>
          <cell r="G1120"/>
          <cell r="H1120"/>
          <cell r="I1120"/>
          <cell r="J1120"/>
          <cell r="K1120"/>
          <cell r="L1120"/>
        </row>
        <row r="1121">
          <cell r="E1121" t="str">
            <v/>
          </cell>
          <cell r="F1121"/>
          <cell r="G1121"/>
          <cell r="H1121"/>
          <cell r="I1121"/>
          <cell r="J1121"/>
          <cell r="K1121"/>
          <cell r="L1121"/>
        </row>
        <row r="1122">
          <cell r="E1122" t="str">
            <v/>
          </cell>
          <cell r="F1122"/>
          <cell r="G1122"/>
          <cell r="H1122"/>
          <cell r="I1122"/>
          <cell r="J1122"/>
          <cell r="K1122"/>
          <cell r="L1122"/>
        </row>
        <row r="1123">
          <cell r="E1123" t="str">
            <v/>
          </cell>
          <cell r="F1123"/>
          <cell r="G1123"/>
          <cell r="H1123"/>
          <cell r="I1123"/>
          <cell r="J1123"/>
          <cell r="K1123"/>
          <cell r="L1123"/>
        </row>
        <row r="1124">
          <cell r="E1124" t="str">
            <v/>
          </cell>
          <cell r="F1124"/>
          <cell r="G1124"/>
          <cell r="H1124"/>
          <cell r="I1124"/>
          <cell r="J1124"/>
          <cell r="K1124"/>
          <cell r="L1124"/>
        </row>
        <row r="1125">
          <cell r="E1125" t="str">
            <v/>
          </cell>
          <cell r="F1125"/>
          <cell r="G1125"/>
          <cell r="H1125"/>
          <cell r="I1125"/>
          <cell r="J1125"/>
          <cell r="K1125"/>
          <cell r="L1125"/>
        </row>
        <row r="1126">
          <cell r="E1126" t="str">
            <v/>
          </cell>
          <cell r="F1126"/>
          <cell r="G1126"/>
          <cell r="H1126"/>
          <cell r="I1126"/>
          <cell r="J1126"/>
          <cell r="K1126"/>
          <cell r="L1126"/>
        </row>
        <row r="1127">
          <cell r="E1127" t="str">
            <v/>
          </cell>
          <cell r="F1127"/>
          <cell r="G1127"/>
          <cell r="H1127"/>
          <cell r="I1127"/>
          <cell r="J1127"/>
          <cell r="K1127"/>
          <cell r="L1127"/>
        </row>
        <row r="1128">
          <cell r="E1128" t="str">
            <v/>
          </cell>
          <cell r="F1128"/>
          <cell r="G1128"/>
          <cell r="H1128"/>
          <cell r="I1128"/>
          <cell r="J1128"/>
          <cell r="K1128"/>
          <cell r="L1128"/>
        </row>
        <row r="1129">
          <cell r="E1129" t="str">
            <v/>
          </cell>
          <cell r="F1129"/>
          <cell r="G1129"/>
          <cell r="H1129"/>
          <cell r="I1129"/>
          <cell r="J1129"/>
          <cell r="K1129"/>
          <cell r="L1129"/>
        </row>
        <row r="1130">
          <cell r="E1130" t="str">
            <v/>
          </cell>
          <cell r="F1130"/>
          <cell r="G1130"/>
          <cell r="H1130"/>
          <cell r="I1130"/>
          <cell r="J1130"/>
          <cell r="K1130"/>
          <cell r="L1130"/>
        </row>
        <row r="1131">
          <cell r="E1131" t="str">
            <v/>
          </cell>
          <cell r="F1131"/>
          <cell r="G1131"/>
          <cell r="H1131"/>
          <cell r="I1131"/>
          <cell r="J1131"/>
          <cell r="K1131"/>
          <cell r="L1131"/>
        </row>
        <row r="1132">
          <cell r="E1132" t="str">
            <v/>
          </cell>
          <cell r="F1132"/>
          <cell r="G1132"/>
          <cell r="H1132"/>
          <cell r="I1132"/>
          <cell r="J1132"/>
          <cell r="K1132"/>
          <cell r="L1132"/>
        </row>
        <row r="1133">
          <cell r="E1133" t="str">
            <v/>
          </cell>
          <cell r="F1133"/>
          <cell r="G1133"/>
          <cell r="H1133"/>
          <cell r="I1133"/>
          <cell r="J1133"/>
          <cell r="K1133"/>
          <cell r="L1133"/>
        </row>
        <row r="1134">
          <cell r="E1134" t="str">
            <v/>
          </cell>
          <cell r="F1134"/>
          <cell r="G1134"/>
          <cell r="H1134"/>
          <cell r="I1134"/>
          <cell r="J1134"/>
          <cell r="K1134"/>
          <cell r="L1134"/>
        </row>
        <row r="1135">
          <cell r="E1135" t="str">
            <v/>
          </cell>
          <cell r="F1135"/>
          <cell r="G1135"/>
          <cell r="H1135"/>
          <cell r="I1135"/>
          <cell r="J1135"/>
          <cell r="K1135"/>
          <cell r="L1135"/>
        </row>
        <row r="1136">
          <cell r="E1136" t="str">
            <v/>
          </cell>
          <cell r="F1136"/>
          <cell r="G1136"/>
          <cell r="H1136"/>
          <cell r="I1136"/>
          <cell r="J1136"/>
          <cell r="K1136"/>
          <cell r="L1136"/>
        </row>
        <row r="1137">
          <cell r="E1137" t="str">
            <v/>
          </cell>
          <cell r="F1137"/>
          <cell r="G1137"/>
          <cell r="H1137"/>
          <cell r="I1137"/>
          <cell r="J1137"/>
          <cell r="K1137"/>
          <cell r="L1137"/>
        </row>
        <row r="1138">
          <cell r="E1138" t="str">
            <v/>
          </cell>
          <cell r="F1138"/>
          <cell r="G1138"/>
          <cell r="H1138"/>
          <cell r="I1138"/>
          <cell r="J1138"/>
          <cell r="K1138"/>
          <cell r="L1138"/>
        </row>
        <row r="1139">
          <cell r="E1139" t="str">
            <v/>
          </cell>
          <cell r="F1139"/>
          <cell r="G1139"/>
          <cell r="H1139"/>
          <cell r="I1139"/>
          <cell r="J1139"/>
          <cell r="K1139"/>
          <cell r="L1139"/>
        </row>
        <row r="1140">
          <cell r="E1140" t="str">
            <v/>
          </cell>
          <cell r="F1140"/>
          <cell r="G1140"/>
          <cell r="H1140"/>
          <cell r="I1140"/>
          <cell r="J1140"/>
          <cell r="K1140"/>
          <cell r="L1140"/>
        </row>
        <row r="1141">
          <cell r="E1141" t="str">
            <v/>
          </cell>
          <cell r="F1141"/>
          <cell r="G1141"/>
          <cell r="H1141"/>
          <cell r="I1141"/>
          <cell r="J1141"/>
          <cell r="K1141"/>
          <cell r="L1141"/>
        </row>
        <row r="1142">
          <cell r="E1142" t="str">
            <v/>
          </cell>
          <cell r="F1142"/>
          <cell r="G1142"/>
          <cell r="H1142"/>
          <cell r="I1142"/>
          <cell r="J1142"/>
          <cell r="K1142"/>
          <cell r="L1142"/>
        </row>
        <row r="1143">
          <cell r="E1143" t="str">
            <v/>
          </cell>
          <cell r="F1143"/>
          <cell r="G1143"/>
          <cell r="H1143"/>
          <cell r="I1143"/>
          <cell r="J1143"/>
          <cell r="K1143"/>
          <cell r="L1143"/>
        </row>
        <row r="1144">
          <cell r="E1144" t="str">
            <v/>
          </cell>
          <cell r="F1144"/>
          <cell r="G1144"/>
          <cell r="H1144"/>
          <cell r="I1144"/>
          <cell r="J1144"/>
          <cell r="K1144"/>
          <cell r="L1144"/>
        </row>
        <row r="1145">
          <cell r="E1145" t="str">
            <v/>
          </cell>
          <cell r="F1145"/>
          <cell r="G1145"/>
          <cell r="H1145"/>
          <cell r="I1145"/>
          <cell r="J1145"/>
          <cell r="K1145"/>
          <cell r="L1145"/>
        </row>
        <row r="1146">
          <cell r="E1146" t="str">
            <v/>
          </cell>
          <cell r="F1146"/>
          <cell r="G1146"/>
          <cell r="H1146"/>
          <cell r="I1146"/>
          <cell r="J1146"/>
          <cell r="K1146"/>
          <cell r="L1146"/>
        </row>
        <row r="1147">
          <cell r="E1147" t="str">
            <v/>
          </cell>
          <cell r="F1147"/>
          <cell r="G1147"/>
          <cell r="H1147"/>
          <cell r="I1147"/>
          <cell r="J1147"/>
          <cell r="K1147"/>
          <cell r="L1147"/>
        </row>
        <row r="1148">
          <cell r="E1148" t="str">
            <v/>
          </cell>
          <cell r="F1148"/>
          <cell r="G1148"/>
          <cell r="H1148"/>
          <cell r="I1148"/>
          <cell r="J1148"/>
          <cell r="K1148"/>
          <cell r="L1148"/>
        </row>
        <row r="1149">
          <cell r="E1149" t="str">
            <v/>
          </cell>
          <cell r="F1149"/>
          <cell r="G1149"/>
          <cell r="H1149"/>
          <cell r="I1149"/>
          <cell r="J1149"/>
          <cell r="K1149"/>
          <cell r="L1149"/>
        </row>
        <row r="1150">
          <cell r="E1150" t="str">
            <v/>
          </cell>
          <cell r="F1150"/>
          <cell r="G1150"/>
          <cell r="H1150"/>
          <cell r="I1150"/>
          <cell r="J1150"/>
          <cell r="K1150"/>
          <cell r="L1150"/>
        </row>
        <row r="1151">
          <cell r="E1151" t="str">
            <v/>
          </cell>
          <cell r="F1151"/>
          <cell r="G1151"/>
          <cell r="H1151"/>
          <cell r="I1151"/>
          <cell r="J1151"/>
          <cell r="K1151"/>
          <cell r="L1151"/>
        </row>
        <row r="1152">
          <cell r="E1152" t="str">
            <v/>
          </cell>
          <cell r="F1152"/>
          <cell r="G1152"/>
          <cell r="H1152"/>
          <cell r="I1152"/>
          <cell r="J1152"/>
          <cell r="K1152"/>
          <cell r="L1152"/>
        </row>
        <row r="1153">
          <cell r="E1153" t="str">
            <v/>
          </cell>
          <cell r="F1153"/>
          <cell r="G1153"/>
          <cell r="H1153"/>
          <cell r="I1153"/>
          <cell r="J1153"/>
          <cell r="K1153"/>
          <cell r="L1153"/>
        </row>
        <row r="1154">
          <cell r="E1154" t="str">
            <v/>
          </cell>
          <cell r="F1154"/>
          <cell r="G1154"/>
          <cell r="H1154"/>
          <cell r="I1154"/>
          <cell r="J1154"/>
          <cell r="K1154"/>
          <cell r="L1154"/>
        </row>
        <row r="1155">
          <cell r="E1155" t="str">
            <v/>
          </cell>
          <cell r="F1155"/>
          <cell r="G1155"/>
          <cell r="H1155"/>
          <cell r="I1155"/>
          <cell r="J1155"/>
          <cell r="K1155"/>
          <cell r="L1155"/>
        </row>
        <row r="1156">
          <cell r="E1156" t="str">
            <v/>
          </cell>
          <cell r="F1156"/>
          <cell r="G1156"/>
          <cell r="H1156"/>
          <cell r="I1156"/>
          <cell r="J1156"/>
          <cell r="K1156"/>
          <cell r="L1156"/>
        </row>
        <row r="1157">
          <cell r="E1157" t="str">
            <v/>
          </cell>
          <cell r="F1157"/>
          <cell r="G1157"/>
          <cell r="H1157"/>
          <cell r="I1157"/>
          <cell r="J1157"/>
          <cell r="K1157"/>
          <cell r="L1157"/>
        </row>
        <row r="1158">
          <cell r="E1158" t="str">
            <v/>
          </cell>
          <cell r="F1158"/>
          <cell r="G1158"/>
          <cell r="H1158"/>
          <cell r="I1158"/>
          <cell r="J1158"/>
          <cell r="K1158"/>
          <cell r="L1158"/>
        </row>
        <row r="1159">
          <cell r="E1159" t="str">
            <v/>
          </cell>
          <cell r="F1159"/>
          <cell r="G1159"/>
          <cell r="H1159"/>
          <cell r="I1159"/>
          <cell r="J1159"/>
          <cell r="K1159"/>
          <cell r="L1159"/>
        </row>
        <row r="1160">
          <cell r="E1160" t="str">
            <v/>
          </cell>
          <cell r="F1160"/>
          <cell r="G1160"/>
          <cell r="H1160"/>
          <cell r="I1160"/>
          <cell r="J1160"/>
          <cell r="K1160"/>
          <cell r="L1160"/>
        </row>
        <row r="1161">
          <cell r="E1161" t="str">
            <v/>
          </cell>
          <cell r="F1161"/>
          <cell r="G1161"/>
          <cell r="H1161"/>
          <cell r="I1161"/>
          <cell r="J1161"/>
          <cell r="K1161"/>
          <cell r="L1161"/>
        </row>
        <row r="1162">
          <cell r="E1162" t="str">
            <v/>
          </cell>
          <cell r="F1162"/>
          <cell r="G1162"/>
          <cell r="H1162"/>
          <cell r="I1162"/>
          <cell r="J1162"/>
          <cell r="K1162"/>
          <cell r="L1162"/>
        </row>
        <row r="1163">
          <cell r="E1163" t="str">
            <v/>
          </cell>
          <cell r="F1163"/>
          <cell r="G1163"/>
          <cell r="H1163"/>
          <cell r="I1163"/>
          <cell r="J1163"/>
          <cell r="K1163"/>
          <cell r="L1163"/>
        </row>
        <row r="1164">
          <cell r="E1164" t="str">
            <v/>
          </cell>
          <cell r="F1164"/>
          <cell r="G1164"/>
          <cell r="H1164"/>
          <cell r="I1164"/>
          <cell r="J1164"/>
          <cell r="K1164"/>
          <cell r="L1164"/>
        </row>
        <row r="1165">
          <cell r="E1165" t="str">
            <v/>
          </cell>
          <cell r="F1165"/>
          <cell r="G1165"/>
          <cell r="H1165"/>
          <cell r="I1165"/>
          <cell r="J1165"/>
          <cell r="K1165"/>
          <cell r="L1165"/>
        </row>
        <row r="1166">
          <cell r="E1166" t="str">
            <v/>
          </cell>
          <cell r="F1166"/>
          <cell r="G1166"/>
          <cell r="H1166"/>
          <cell r="I1166"/>
          <cell r="J1166"/>
          <cell r="K1166"/>
          <cell r="L1166"/>
        </row>
        <row r="1167">
          <cell r="E1167" t="str">
            <v/>
          </cell>
          <cell r="F1167"/>
          <cell r="G1167"/>
          <cell r="H1167"/>
          <cell r="I1167"/>
          <cell r="J1167"/>
          <cell r="K1167"/>
          <cell r="L1167"/>
        </row>
        <row r="1168">
          <cell r="E1168" t="str">
            <v/>
          </cell>
          <cell r="F1168"/>
          <cell r="G1168"/>
          <cell r="H1168"/>
          <cell r="I1168"/>
          <cell r="J1168"/>
          <cell r="K1168"/>
          <cell r="L1168"/>
        </row>
        <row r="1169">
          <cell r="E1169" t="str">
            <v/>
          </cell>
          <cell r="F1169"/>
          <cell r="G1169"/>
          <cell r="H1169"/>
          <cell r="I1169"/>
          <cell r="J1169"/>
          <cell r="K1169"/>
          <cell r="L1169"/>
        </row>
        <row r="1170">
          <cell r="E1170" t="str">
            <v/>
          </cell>
          <cell r="F1170"/>
          <cell r="G1170"/>
          <cell r="H1170"/>
          <cell r="I1170"/>
          <cell r="J1170"/>
          <cell r="K1170"/>
          <cell r="L1170"/>
        </row>
        <row r="1171">
          <cell r="E1171" t="str">
            <v/>
          </cell>
          <cell r="F1171"/>
          <cell r="G1171"/>
          <cell r="H1171"/>
          <cell r="I1171"/>
          <cell r="J1171"/>
          <cell r="K1171"/>
          <cell r="L1171"/>
        </row>
        <row r="1172">
          <cell r="E1172" t="str">
            <v/>
          </cell>
          <cell r="F1172"/>
          <cell r="G1172"/>
          <cell r="H1172"/>
          <cell r="I1172"/>
          <cell r="J1172"/>
          <cell r="K1172"/>
          <cell r="L1172"/>
        </row>
        <row r="1173">
          <cell r="E1173" t="str">
            <v/>
          </cell>
          <cell r="F1173"/>
          <cell r="G1173"/>
          <cell r="H1173"/>
          <cell r="I1173"/>
          <cell r="J1173"/>
          <cell r="K1173"/>
          <cell r="L1173"/>
        </row>
        <row r="1174">
          <cell r="E1174" t="str">
            <v/>
          </cell>
          <cell r="F1174"/>
          <cell r="G1174"/>
          <cell r="H1174"/>
          <cell r="I1174"/>
          <cell r="J1174"/>
          <cell r="K1174"/>
          <cell r="L1174"/>
        </row>
        <row r="1175">
          <cell r="E1175" t="str">
            <v/>
          </cell>
          <cell r="F1175"/>
          <cell r="G1175"/>
          <cell r="H1175"/>
          <cell r="I1175"/>
          <cell r="J1175"/>
          <cell r="K1175"/>
          <cell r="L1175"/>
        </row>
        <row r="1176">
          <cell r="E1176" t="str">
            <v/>
          </cell>
          <cell r="F1176"/>
          <cell r="G1176"/>
          <cell r="H1176"/>
          <cell r="I1176"/>
          <cell r="J1176"/>
          <cell r="K1176"/>
          <cell r="L1176"/>
        </row>
        <row r="1177">
          <cell r="E1177" t="str">
            <v/>
          </cell>
          <cell r="F1177"/>
          <cell r="G1177"/>
          <cell r="H1177"/>
          <cell r="I1177"/>
          <cell r="J1177"/>
          <cell r="K1177"/>
          <cell r="L1177"/>
        </row>
        <row r="1178">
          <cell r="E1178" t="str">
            <v/>
          </cell>
          <cell r="F1178"/>
          <cell r="G1178"/>
          <cell r="H1178"/>
          <cell r="I1178"/>
          <cell r="J1178"/>
          <cell r="K1178"/>
          <cell r="L1178"/>
        </row>
        <row r="1179">
          <cell r="E1179" t="str">
            <v/>
          </cell>
          <cell r="F1179"/>
          <cell r="G1179"/>
          <cell r="H1179"/>
          <cell r="I1179"/>
          <cell r="J1179"/>
          <cell r="K1179"/>
          <cell r="L1179"/>
        </row>
        <row r="1180">
          <cell r="E1180" t="str">
            <v/>
          </cell>
          <cell r="F1180"/>
          <cell r="G1180"/>
          <cell r="H1180"/>
          <cell r="I1180"/>
          <cell r="J1180"/>
          <cell r="K1180"/>
          <cell r="L1180"/>
        </row>
        <row r="1181">
          <cell r="E1181" t="str">
            <v/>
          </cell>
          <cell r="F1181"/>
          <cell r="G1181"/>
          <cell r="H1181"/>
          <cell r="I1181"/>
          <cell r="J1181"/>
          <cell r="K1181"/>
          <cell r="L1181"/>
        </row>
        <row r="1182">
          <cell r="E1182" t="str">
            <v/>
          </cell>
          <cell r="F1182"/>
          <cell r="G1182"/>
          <cell r="H1182"/>
          <cell r="I1182"/>
          <cell r="J1182"/>
          <cell r="K1182"/>
          <cell r="L1182"/>
        </row>
        <row r="1183">
          <cell r="E1183" t="str">
            <v/>
          </cell>
          <cell r="F1183"/>
          <cell r="G1183"/>
          <cell r="H1183"/>
          <cell r="I1183"/>
          <cell r="J1183"/>
          <cell r="K1183"/>
          <cell r="L1183"/>
        </row>
        <row r="1184">
          <cell r="E1184" t="str">
            <v/>
          </cell>
          <cell r="F1184"/>
          <cell r="G1184"/>
          <cell r="H1184"/>
          <cell r="I1184"/>
          <cell r="J1184"/>
          <cell r="K1184"/>
          <cell r="L1184"/>
        </row>
        <row r="1185">
          <cell r="E1185" t="str">
            <v/>
          </cell>
          <cell r="F1185"/>
          <cell r="G1185"/>
          <cell r="H1185"/>
          <cell r="I1185"/>
          <cell r="J1185"/>
          <cell r="K1185"/>
          <cell r="L1185"/>
        </row>
        <row r="1186">
          <cell r="E1186" t="str">
            <v/>
          </cell>
          <cell r="F1186"/>
          <cell r="G1186"/>
          <cell r="H1186"/>
          <cell r="I1186"/>
          <cell r="J1186"/>
          <cell r="K1186"/>
          <cell r="L1186"/>
        </row>
        <row r="1187">
          <cell r="E1187" t="str">
            <v/>
          </cell>
          <cell r="F1187"/>
          <cell r="G1187"/>
          <cell r="H1187"/>
          <cell r="I1187"/>
          <cell r="J1187"/>
          <cell r="K1187"/>
          <cell r="L1187"/>
        </row>
        <row r="1188">
          <cell r="E1188" t="str">
            <v/>
          </cell>
          <cell r="F1188"/>
          <cell r="G1188"/>
          <cell r="H1188"/>
          <cell r="I1188"/>
          <cell r="J1188"/>
          <cell r="K1188"/>
          <cell r="L1188"/>
        </row>
        <row r="1189">
          <cell r="E1189" t="str">
            <v/>
          </cell>
          <cell r="F1189"/>
          <cell r="G1189"/>
          <cell r="H1189"/>
          <cell r="I1189"/>
          <cell r="J1189"/>
          <cell r="K1189"/>
          <cell r="L1189"/>
        </row>
        <row r="1190">
          <cell r="E1190" t="str">
            <v/>
          </cell>
          <cell r="F1190"/>
          <cell r="G1190"/>
          <cell r="H1190"/>
          <cell r="I1190"/>
          <cell r="J1190"/>
          <cell r="K1190"/>
          <cell r="L1190"/>
        </row>
        <row r="1191">
          <cell r="E1191" t="str">
            <v/>
          </cell>
          <cell r="F1191"/>
          <cell r="G1191"/>
          <cell r="H1191"/>
          <cell r="I1191"/>
          <cell r="J1191"/>
          <cell r="K1191"/>
          <cell r="L1191"/>
        </row>
        <row r="1192">
          <cell r="E1192" t="str">
            <v/>
          </cell>
          <cell r="F1192"/>
          <cell r="G1192"/>
          <cell r="H1192"/>
          <cell r="I1192"/>
          <cell r="J1192"/>
          <cell r="K1192"/>
          <cell r="L1192"/>
        </row>
        <row r="1193">
          <cell r="E1193" t="str">
            <v/>
          </cell>
          <cell r="F1193"/>
          <cell r="G1193"/>
          <cell r="H1193"/>
          <cell r="I1193"/>
          <cell r="J1193"/>
          <cell r="K1193"/>
          <cell r="L1193"/>
        </row>
        <row r="1194">
          <cell r="E1194" t="str">
            <v/>
          </cell>
          <cell r="F1194"/>
          <cell r="G1194"/>
          <cell r="H1194"/>
          <cell r="I1194"/>
          <cell r="J1194"/>
          <cell r="K1194"/>
          <cell r="L1194"/>
        </row>
        <row r="1195">
          <cell r="E1195" t="str">
            <v/>
          </cell>
          <cell r="F1195"/>
          <cell r="G1195"/>
          <cell r="H1195"/>
          <cell r="I1195"/>
          <cell r="J1195"/>
          <cell r="K1195"/>
          <cell r="L1195"/>
        </row>
        <row r="1196">
          <cell r="E1196" t="str">
            <v/>
          </cell>
          <cell r="F1196"/>
          <cell r="G1196"/>
          <cell r="H1196"/>
          <cell r="I1196"/>
          <cell r="J1196"/>
          <cell r="K1196"/>
          <cell r="L1196"/>
        </row>
        <row r="1197">
          <cell r="E1197" t="str">
            <v/>
          </cell>
          <cell r="F1197"/>
          <cell r="G1197"/>
          <cell r="H1197"/>
          <cell r="I1197"/>
          <cell r="J1197"/>
          <cell r="K1197"/>
          <cell r="L1197"/>
        </row>
        <row r="1198">
          <cell r="E1198" t="str">
            <v/>
          </cell>
          <cell r="F1198"/>
          <cell r="G1198"/>
          <cell r="H1198"/>
          <cell r="I1198"/>
          <cell r="J1198"/>
          <cell r="K1198"/>
          <cell r="L1198"/>
        </row>
        <row r="1199">
          <cell r="E1199" t="str">
            <v/>
          </cell>
          <cell r="F1199"/>
          <cell r="G1199"/>
          <cell r="H1199"/>
          <cell r="I1199"/>
          <cell r="J1199"/>
          <cell r="K1199"/>
          <cell r="L1199"/>
        </row>
        <row r="1200">
          <cell r="E1200" t="str">
            <v/>
          </cell>
          <cell r="F1200"/>
          <cell r="G1200"/>
          <cell r="H1200"/>
          <cell r="I1200"/>
          <cell r="J1200"/>
          <cell r="K1200"/>
          <cell r="L1200"/>
        </row>
        <row r="1201">
          <cell r="E1201" t="str">
            <v/>
          </cell>
          <cell r="F1201"/>
          <cell r="G1201"/>
          <cell r="H1201"/>
          <cell r="I1201"/>
          <cell r="J1201"/>
          <cell r="K1201"/>
          <cell r="L1201"/>
        </row>
        <row r="1202">
          <cell r="E1202" t="str">
            <v/>
          </cell>
          <cell r="F1202"/>
          <cell r="G1202"/>
          <cell r="H1202"/>
          <cell r="I1202"/>
          <cell r="J1202"/>
          <cell r="K1202"/>
          <cell r="L1202"/>
        </row>
        <row r="1203">
          <cell r="E1203" t="str">
            <v/>
          </cell>
          <cell r="F1203"/>
          <cell r="G1203"/>
          <cell r="H1203"/>
          <cell r="I1203"/>
          <cell r="J1203"/>
          <cell r="K1203"/>
          <cell r="L1203"/>
        </row>
        <row r="1204">
          <cell r="E1204" t="str">
            <v/>
          </cell>
          <cell r="F1204"/>
          <cell r="G1204"/>
          <cell r="H1204"/>
          <cell r="I1204"/>
          <cell r="J1204"/>
          <cell r="K1204"/>
          <cell r="L1204"/>
        </row>
        <row r="1205">
          <cell r="E1205" t="str">
            <v/>
          </cell>
          <cell r="F1205"/>
          <cell r="G1205"/>
          <cell r="H1205"/>
          <cell r="I1205"/>
          <cell r="J1205"/>
          <cell r="K1205"/>
          <cell r="L1205"/>
        </row>
        <row r="1206">
          <cell r="E1206" t="str">
            <v/>
          </cell>
          <cell r="F1206"/>
          <cell r="G1206"/>
          <cell r="H1206"/>
          <cell r="I1206"/>
          <cell r="J1206"/>
          <cell r="K1206"/>
          <cell r="L1206"/>
        </row>
        <row r="1207">
          <cell r="E1207" t="str">
            <v/>
          </cell>
          <cell r="F1207"/>
          <cell r="G1207"/>
          <cell r="H1207"/>
          <cell r="I1207"/>
          <cell r="J1207"/>
          <cell r="K1207"/>
          <cell r="L1207"/>
        </row>
        <row r="1208">
          <cell r="E1208" t="str">
            <v/>
          </cell>
          <cell r="F1208"/>
          <cell r="G1208"/>
          <cell r="H1208"/>
          <cell r="I1208"/>
          <cell r="J1208"/>
          <cell r="K1208"/>
          <cell r="L1208"/>
        </row>
        <row r="1209">
          <cell r="E1209" t="str">
            <v/>
          </cell>
          <cell r="F1209"/>
          <cell r="G1209"/>
          <cell r="H1209"/>
          <cell r="I1209"/>
          <cell r="J1209"/>
          <cell r="K1209"/>
          <cell r="L1209"/>
        </row>
        <row r="1210">
          <cell r="E1210" t="str">
            <v/>
          </cell>
          <cell r="F1210"/>
          <cell r="G1210"/>
          <cell r="H1210"/>
          <cell r="I1210"/>
          <cell r="J1210"/>
          <cell r="K1210"/>
          <cell r="L1210"/>
        </row>
        <row r="1211">
          <cell r="E1211" t="str">
            <v/>
          </cell>
          <cell r="F1211"/>
          <cell r="G1211"/>
          <cell r="H1211"/>
          <cell r="I1211"/>
          <cell r="J1211"/>
          <cell r="K1211"/>
          <cell r="L1211"/>
        </row>
        <row r="1212">
          <cell r="E1212" t="str">
            <v/>
          </cell>
          <cell r="F1212"/>
          <cell r="G1212"/>
          <cell r="H1212"/>
          <cell r="I1212"/>
          <cell r="J1212"/>
          <cell r="K1212"/>
          <cell r="L1212"/>
        </row>
        <row r="1213">
          <cell r="E1213" t="str">
            <v/>
          </cell>
          <cell r="F1213"/>
          <cell r="G1213"/>
          <cell r="H1213"/>
          <cell r="I1213"/>
          <cell r="J1213"/>
          <cell r="K1213"/>
          <cell r="L1213"/>
        </row>
        <row r="1214">
          <cell r="E1214" t="str">
            <v/>
          </cell>
          <cell r="F1214"/>
          <cell r="G1214"/>
          <cell r="H1214"/>
          <cell r="I1214"/>
          <cell r="J1214"/>
          <cell r="K1214"/>
          <cell r="L1214"/>
        </row>
        <row r="1215">
          <cell r="E1215" t="str">
            <v/>
          </cell>
          <cell r="F1215"/>
          <cell r="G1215"/>
          <cell r="H1215"/>
          <cell r="I1215"/>
          <cell r="J1215"/>
          <cell r="K1215"/>
          <cell r="L1215"/>
        </row>
        <row r="1216">
          <cell r="E1216" t="str">
            <v/>
          </cell>
          <cell r="F1216"/>
          <cell r="G1216"/>
          <cell r="H1216"/>
          <cell r="I1216"/>
          <cell r="J1216"/>
          <cell r="K1216"/>
          <cell r="L1216"/>
        </row>
        <row r="1217">
          <cell r="E1217" t="str">
            <v/>
          </cell>
          <cell r="F1217"/>
          <cell r="G1217"/>
          <cell r="H1217"/>
          <cell r="I1217"/>
          <cell r="J1217"/>
          <cell r="K1217"/>
          <cell r="L1217"/>
        </row>
        <row r="1218">
          <cell r="E1218" t="str">
            <v/>
          </cell>
          <cell r="F1218"/>
          <cell r="G1218"/>
          <cell r="H1218"/>
          <cell r="I1218"/>
          <cell r="J1218"/>
          <cell r="K1218"/>
          <cell r="L1218"/>
        </row>
        <row r="1219">
          <cell r="E1219" t="str">
            <v/>
          </cell>
          <cell r="F1219"/>
          <cell r="G1219"/>
          <cell r="H1219"/>
          <cell r="I1219"/>
          <cell r="J1219"/>
          <cell r="K1219"/>
          <cell r="L1219"/>
        </row>
        <row r="1220">
          <cell r="E1220" t="str">
            <v/>
          </cell>
          <cell r="F1220"/>
          <cell r="G1220"/>
          <cell r="H1220"/>
          <cell r="I1220"/>
          <cell r="J1220"/>
          <cell r="K1220"/>
          <cell r="L1220"/>
        </row>
        <row r="1221">
          <cell r="E1221" t="str">
            <v/>
          </cell>
          <cell r="F1221"/>
          <cell r="G1221"/>
          <cell r="H1221"/>
          <cell r="I1221"/>
          <cell r="J1221"/>
          <cell r="K1221"/>
          <cell r="L1221"/>
        </row>
        <row r="1222">
          <cell r="E1222" t="str">
            <v/>
          </cell>
          <cell r="F1222"/>
          <cell r="G1222"/>
          <cell r="H1222"/>
          <cell r="I1222"/>
          <cell r="J1222"/>
          <cell r="K1222"/>
          <cell r="L1222"/>
        </row>
        <row r="1223">
          <cell r="E1223" t="str">
            <v/>
          </cell>
          <cell r="F1223"/>
          <cell r="G1223"/>
          <cell r="H1223"/>
          <cell r="I1223"/>
          <cell r="J1223"/>
          <cell r="K1223"/>
          <cell r="L1223"/>
        </row>
        <row r="1224">
          <cell r="E1224" t="str">
            <v/>
          </cell>
          <cell r="F1224"/>
          <cell r="G1224"/>
          <cell r="H1224"/>
          <cell r="I1224"/>
          <cell r="J1224"/>
          <cell r="K1224"/>
          <cell r="L1224"/>
        </row>
        <row r="1225">
          <cell r="E1225" t="str">
            <v/>
          </cell>
          <cell r="F1225"/>
          <cell r="G1225"/>
          <cell r="H1225"/>
          <cell r="I1225"/>
          <cell r="J1225"/>
          <cell r="K1225"/>
          <cell r="L1225"/>
        </row>
        <row r="1226">
          <cell r="E1226" t="str">
            <v/>
          </cell>
          <cell r="F1226"/>
          <cell r="G1226"/>
          <cell r="H1226"/>
          <cell r="I1226"/>
          <cell r="J1226"/>
          <cell r="K1226"/>
          <cell r="L1226"/>
        </row>
        <row r="1227">
          <cell r="E1227" t="str">
            <v/>
          </cell>
          <cell r="F1227"/>
          <cell r="G1227"/>
          <cell r="H1227"/>
          <cell r="I1227"/>
          <cell r="J1227"/>
          <cell r="K1227"/>
          <cell r="L1227"/>
        </row>
        <row r="1228">
          <cell r="E1228" t="str">
            <v/>
          </cell>
          <cell r="F1228"/>
          <cell r="G1228"/>
          <cell r="H1228"/>
          <cell r="I1228"/>
          <cell r="J1228"/>
          <cell r="K1228"/>
          <cell r="L1228"/>
        </row>
        <row r="1229">
          <cell r="E1229" t="str">
            <v/>
          </cell>
          <cell r="F1229"/>
          <cell r="G1229"/>
          <cell r="H1229"/>
          <cell r="I1229"/>
          <cell r="J1229"/>
          <cell r="K1229"/>
          <cell r="L1229"/>
        </row>
        <row r="1230">
          <cell r="E1230" t="str">
            <v/>
          </cell>
          <cell r="F1230"/>
          <cell r="G1230"/>
          <cell r="H1230"/>
          <cell r="I1230"/>
          <cell r="J1230"/>
          <cell r="K1230"/>
          <cell r="L1230"/>
        </row>
        <row r="1231">
          <cell r="E1231" t="str">
            <v/>
          </cell>
          <cell r="F1231"/>
          <cell r="G1231"/>
          <cell r="H1231"/>
          <cell r="I1231"/>
          <cell r="J1231"/>
          <cell r="K1231"/>
          <cell r="L1231"/>
        </row>
        <row r="1232">
          <cell r="E1232" t="str">
            <v/>
          </cell>
          <cell r="F1232"/>
          <cell r="G1232"/>
          <cell r="H1232"/>
          <cell r="I1232"/>
          <cell r="J1232"/>
          <cell r="K1232"/>
          <cell r="L1232"/>
        </row>
        <row r="1233">
          <cell r="E1233" t="str">
            <v/>
          </cell>
          <cell r="F1233"/>
          <cell r="G1233"/>
          <cell r="H1233"/>
          <cell r="I1233"/>
          <cell r="J1233"/>
          <cell r="K1233"/>
          <cell r="L1233"/>
        </row>
        <row r="1234">
          <cell r="E1234" t="str">
            <v/>
          </cell>
          <cell r="F1234"/>
          <cell r="G1234"/>
          <cell r="H1234"/>
          <cell r="I1234"/>
          <cell r="J1234"/>
          <cell r="K1234"/>
          <cell r="L1234"/>
        </row>
        <row r="1235">
          <cell r="E1235" t="str">
            <v/>
          </cell>
          <cell r="F1235"/>
          <cell r="G1235"/>
          <cell r="H1235"/>
          <cell r="I1235"/>
          <cell r="J1235"/>
          <cell r="K1235"/>
          <cell r="L1235"/>
        </row>
        <row r="1236">
          <cell r="E1236" t="str">
            <v/>
          </cell>
          <cell r="F1236"/>
          <cell r="G1236"/>
          <cell r="H1236"/>
          <cell r="I1236"/>
          <cell r="J1236"/>
          <cell r="K1236"/>
          <cell r="L1236"/>
        </row>
        <row r="1237">
          <cell r="E1237" t="str">
            <v/>
          </cell>
          <cell r="F1237"/>
          <cell r="G1237"/>
          <cell r="H1237"/>
          <cell r="I1237"/>
          <cell r="J1237"/>
          <cell r="K1237"/>
          <cell r="L1237"/>
        </row>
        <row r="1238">
          <cell r="E1238" t="str">
            <v/>
          </cell>
          <cell r="F1238"/>
          <cell r="G1238"/>
          <cell r="H1238"/>
          <cell r="I1238"/>
          <cell r="J1238"/>
          <cell r="K1238"/>
          <cell r="L1238"/>
        </row>
        <row r="1239">
          <cell r="E1239" t="str">
            <v/>
          </cell>
          <cell r="F1239"/>
          <cell r="G1239"/>
          <cell r="H1239"/>
          <cell r="I1239"/>
          <cell r="J1239"/>
          <cell r="K1239"/>
          <cell r="L1239"/>
        </row>
        <row r="1240">
          <cell r="E1240" t="str">
            <v/>
          </cell>
          <cell r="F1240"/>
          <cell r="G1240"/>
          <cell r="H1240"/>
          <cell r="I1240"/>
          <cell r="J1240"/>
          <cell r="K1240"/>
          <cell r="L1240"/>
        </row>
        <row r="1241">
          <cell r="E1241" t="str">
            <v/>
          </cell>
          <cell r="F1241"/>
          <cell r="G1241"/>
          <cell r="H1241"/>
          <cell r="I1241"/>
          <cell r="J1241"/>
          <cell r="K1241"/>
          <cell r="L1241"/>
        </row>
        <row r="1242">
          <cell r="E1242" t="str">
            <v/>
          </cell>
          <cell r="F1242"/>
          <cell r="G1242"/>
          <cell r="H1242"/>
          <cell r="I1242"/>
          <cell r="J1242"/>
          <cell r="K1242"/>
          <cell r="L1242"/>
        </row>
        <row r="1243">
          <cell r="E1243" t="str">
            <v/>
          </cell>
          <cell r="F1243"/>
          <cell r="G1243"/>
          <cell r="H1243"/>
          <cell r="I1243"/>
          <cell r="J1243"/>
          <cell r="K1243"/>
          <cell r="L1243"/>
        </row>
        <row r="1244">
          <cell r="E1244" t="str">
            <v/>
          </cell>
          <cell r="F1244"/>
          <cell r="G1244"/>
          <cell r="H1244"/>
          <cell r="I1244"/>
          <cell r="J1244"/>
          <cell r="K1244"/>
          <cell r="L1244"/>
        </row>
        <row r="1245">
          <cell r="E1245" t="str">
            <v/>
          </cell>
          <cell r="F1245"/>
          <cell r="G1245"/>
          <cell r="H1245"/>
          <cell r="I1245"/>
          <cell r="J1245"/>
          <cell r="K1245"/>
          <cell r="L1245"/>
        </row>
        <row r="1246">
          <cell r="E1246" t="str">
            <v/>
          </cell>
          <cell r="F1246"/>
          <cell r="G1246"/>
          <cell r="H1246"/>
          <cell r="I1246"/>
          <cell r="J1246"/>
          <cell r="K1246"/>
          <cell r="L1246"/>
        </row>
        <row r="1247">
          <cell r="E1247" t="str">
            <v/>
          </cell>
          <cell r="F1247"/>
          <cell r="G1247"/>
          <cell r="H1247"/>
          <cell r="I1247"/>
          <cell r="J1247"/>
          <cell r="K1247"/>
          <cell r="L1247"/>
        </row>
        <row r="1248">
          <cell r="E1248" t="str">
            <v/>
          </cell>
          <cell r="F1248"/>
          <cell r="G1248"/>
          <cell r="H1248"/>
          <cell r="I1248"/>
          <cell r="J1248"/>
          <cell r="K1248"/>
          <cell r="L1248"/>
        </row>
        <row r="1249">
          <cell r="E1249" t="str">
            <v/>
          </cell>
          <cell r="F1249"/>
          <cell r="G1249"/>
          <cell r="H1249"/>
          <cell r="I1249"/>
          <cell r="J1249"/>
          <cell r="K1249"/>
          <cell r="L1249"/>
        </row>
        <row r="1250">
          <cell r="E1250" t="str">
            <v/>
          </cell>
          <cell r="F1250"/>
          <cell r="G1250"/>
          <cell r="H1250"/>
          <cell r="I1250"/>
          <cell r="J1250"/>
          <cell r="K1250"/>
          <cell r="L1250"/>
        </row>
        <row r="1251">
          <cell r="E1251" t="str">
            <v/>
          </cell>
          <cell r="F1251"/>
          <cell r="G1251"/>
          <cell r="H1251"/>
          <cell r="I1251"/>
          <cell r="J1251"/>
          <cell r="K1251"/>
          <cell r="L1251"/>
        </row>
        <row r="1252">
          <cell r="E1252" t="str">
            <v/>
          </cell>
          <cell r="F1252"/>
          <cell r="G1252"/>
          <cell r="H1252"/>
          <cell r="I1252"/>
          <cell r="J1252"/>
          <cell r="K1252"/>
          <cell r="L1252"/>
        </row>
        <row r="1253">
          <cell r="E1253" t="str">
            <v/>
          </cell>
          <cell r="F1253"/>
          <cell r="G1253"/>
          <cell r="H1253"/>
          <cell r="I1253"/>
          <cell r="J1253"/>
          <cell r="K1253"/>
          <cell r="L1253"/>
        </row>
        <row r="1254">
          <cell r="E1254" t="str">
            <v/>
          </cell>
          <cell r="F1254"/>
          <cell r="G1254"/>
          <cell r="H1254"/>
          <cell r="I1254"/>
          <cell r="J1254"/>
          <cell r="K1254"/>
          <cell r="L1254"/>
        </row>
        <row r="1255">
          <cell r="E1255" t="str">
            <v/>
          </cell>
          <cell r="F1255"/>
          <cell r="G1255"/>
          <cell r="H1255"/>
          <cell r="I1255"/>
          <cell r="J1255"/>
          <cell r="K1255"/>
          <cell r="L1255"/>
        </row>
        <row r="1256">
          <cell r="E1256" t="str">
            <v/>
          </cell>
          <cell r="F1256"/>
          <cell r="G1256"/>
          <cell r="H1256"/>
          <cell r="I1256"/>
          <cell r="J1256"/>
          <cell r="K1256"/>
          <cell r="L1256"/>
        </row>
        <row r="1257">
          <cell r="E1257" t="str">
            <v/>
          </cell>
          <cell r="F1257"/>
          <cell r="G1257"/>
          <cell r="H1257"/>
          <cell r="I1257"/>
          <cell r="J1257"/>
          <cell r="K1257"/>
          <cell r="L1257"/>
        </row>
        <row r="1258">
          <cell r="E1258" t="str">
            <v/>
          </cell>
          <cell r="F1258"/>
          <cell r="G1258"/>
          <cell r="H1258"/>
          <cell r="I1258"/>
          <cell r="J1258"/>
          <cell r="K1258"/>
          <cell r="L1258"/>
        </row>
        <row r="1259">
          <cell r="E1259" t="str">
            <v/>
          </cell>
          <cell r="F1259"/>
          <cell r="G1259"/>
          <cell r="H1259"/>
          <cell r="I1259"/>
          <cell r="J1259"/>
          <cell r="K1259"/>
          <cell r="L1259"/>
        </row>
        <row r="1260">
          <cell r="E1260" t="str">
            <v/>
          </cell>
          <cell r="F1260"/>
          <cell r="G1260"/>
          <cell r="H1260"/>
          <cell r="I1260"/>
          <cell r="J1260"/>
          <cell r="K1260"/>
          <cell r="L1260"/>
        </row>
        <row r="1261">
          <cell r="E1261" t="str">
            <v/>
          </cell>
          <cell r="F1261"/>
          <cell r="G1261"/>
          <cell r="H1261"/>
          <cell r="I1261"/>
          <cell r="J1261"/>
          <cell r="K1261"/>
          <cell r="L1261"/>
        </row>
        <row r="1262">
          <cell r="E1262" t="str">
            <v/>
          </cell>
          <cell r="F1262"/>
          <cell r="G1262"/>
          <cell r="H1262"/>
          <cell r="I1262"/>
          <cell r="J1262"/>
          <cell r="K1262"/>
          <cell r="L1262"/>
        </row>
        <row r="1263">
          <cell r="E1263" t="str">
            <v/>
          </cell>
          <cell r="F1263"/>
          <cell r="G1263"/>
          <cell r="H1263"/>
          <cell r="I1263"/>
          <cell r="J1263"/>
          <cell r="K1263"/>
          <cell r="L1263"/>
        </row>
        <row r="1264">
          <cell r="E1264" t="str">
            <v/>
          </cell>
          <cell r="F1264"/>
          <cell r="G1264"/>
          <cell r="H1264"/>
          <cell r="I1264"/>
          <cell r="J1264"/>
          <cell r="K1264"/>
          <cell r="L1264"/>
        </row>
        <row r="1265">
          <cell r="E1265" t="str">
            <v/>
          </cell>
          <cell r="F1265"/>
          <cell r="G1265"/>
          <cell r="H1265"/>
          <cell r="I1265"/>
          <cell r="J1265"/>
          <cell r="K1265"/>
          <cell r="L1265"/>
        </row>
        <row r="1266">
          <cell r="E1266" t="str">
            <v/>
          </cell>
          <cell r="F1266"/>
          <cell r="G1266"/>
          <cell r="H1266"/>
          <cell r="I1266"/>
          <cell r="J1266"/>
          <cell r="K1266"/>
          <cell r="L1266"/>
        </row>
        <row r="1267">
          <cell r="E1267" t="str">
            <v/>
          </cell>
          <cell r="F1267"/>
          <cell r="G1267"/>
          <cell r="H1267"/>
          <cell r="I1267"/>
          <cell r="J1267"/>
          <cell r="K1267"/>
          <cell r="L1267"/>
        </row>
        <row r="1268">
          <cell r="E1268" t="str">
            <v/>
          </cell>
          <cell r="F1268"/>
          <cell r="G1268"/>
          <cell r="H1268"/>
          <cell r="I1268"/>
          <cell r="J1268"/>
          <cell r="K1268"/>
          <cell r="L1268"/>
        </row>
        <row r="1269">
          <cell r="E1269" t="str">
            <v/>
          </cell>
          <cell r="F1269"/>
          <cell r="G1269"/>
          <cell r="H1269"/>
          <cell r="I1269"/>
          <cell r="J1269"/>
          <cell r="K1269"/>
          <cell r="L1269"/>
        </row>
        <row r="1270">
          <cell r="E1270" t="str">
            <v/>
          </cell>
          <cell r="F1270"/>
          <cell r="G1270"/>
          <cell r="H1270"/>
          <cell r="I1270"/>
          <cell r="J1270"/>
          <cell r="K1270"/>
          <cell r="L1270"/>
        </row>
        <row r="1271">
          <cell r="E1271" t="str">
            <v/>
          </cell>
          <cell r="F1271"/>
          <cell r="G1271"/>
          <cell r="H1271"/>
          <cell r="I1271"/>
          <cell r="J1271"/>
          <cell r="K1271"/>
          <cell r="L1271"/>
        </row>
        <row r="1272">
          <cell r="E1272" t="str">
            <v/>
          </cell>
          <cell r="F1272"/>
          <cell r="G1272"/>
          <cell r="H1272"/>
          <cell r="I1272"/>
          <cell r="J1272"/>
          <cell r="K1272"/>
          <cell r="L1272"/>
        </row>
        <row r="1273">
          <cell r="E1273" t="str">
            <v/>
          </cell>
          <cell r="F1273"/>
          <cell r="G1273"/>
          <cell r="H1273"/>
          <cell r="I1273"/>
          <cell r="J1273"/>
          <cell r="K1273"/>
          <cell r="L1273"/>
        </row>
        <row r="1274">
          <cell r="E1274" t="str">
            <v/>
          </cell>
          <cell r="F1274"/>
          <cell r="G1274"/>
          <cell r="H1274"/>
          <cell r="I1274"/>
          <cell r="J1274"/>
          <cell r="K1274"/>
          <cell r="L1274"/>
        </row>
        <row r="1275">
          <cell r="E1275" t="str">
            <v/>
          </cell>
          <cell r="F1275"/>
          <cell r="G1275"/>
          <cell r="H1275"/>
          <cell r="I1275"/>
          <cell r="J1275"/>
          <cell r="K1275"/>
          <cell r="L1275"/>
        </row>
        <row r="1276">
          <cell r="E1276" t="str">
            <v/>
          </cell>
          <cell r="F1276"/>
          <cell r="G1276"/>
          <cell r="H1276"/>
          <cell r="I1276"/>
          <cell r="J1276"/>
          <cell r="K1276"/>
          <cell r="L1276"/>
        </row>
        <row r="1277">
          <cell r="E1277" t="str">
            <v/>
          </cell>
          <cell r="F1277"/>
          <cell r="G1277"/>
          <cell r="H1277"/>
          <cell r="I1277"/>
          <cell r="J1277"/>
          <cell r="K1277"/>
          <cell r="L1277"/>
        </row>
        <row r="1278">
          <cell r="E1278" t="str">
            <v/>
          </cell>
          <cell r="F1278"/>
          <cell r="G1278"/>
          <cell r="H1278"/>
          <cell r="I1278"/>
          <cell r="J1278"/>
          <cell r="K1278"/>
          <cell r="L1278"/>
        </row>
        <row r="1279">
          <cell r="E1279" t="str">
            <v/>
          </cell>
          <cell r="F1279"/>
          <cell r="G1279"/>
          <cell r="H1279"/>
          <cell r="I1279"/>
          <cell r="J1279"/>
          <cell r="K1279"/>
          <cell r="L1279"/>
        </row>
        <row r="1280">
          <cell r="E1280" t="str">
            <v/>
          </cell>
          <cell r="F1280"/>
          <cell r="G1280"/>
          <cell r="H1280"/>
          <cell r="I1280"/>
          <cell r="J1280"/>
          <cell r="K1280"/>
          <cell r="L1280"/>
        </row>
        <row r="1281">
          <cell r="E1281" t="str">
            <v/>
          </cell>
          <cell r="F1281"/>
          <cell r="G1281"/>
          <cell r="H1281"/>
          <cell r="I1281"/>
          <cell r="J1281"/>
          <cell r="K1281"/>
          <cell r="L1281"/>
        </row>
        <row r="1282">
          <cell r="E1282" t="str">
            <v/>
          </cell>
          <cell r="F1282"/>
          <cell r="G1282"/>
          <cell r="H1282"/>
          <cell r="I1282"/>
          <cell r="J1282"/>
          <cell r="K1282"/>
          <cell r="L1282"/>
        </row>
        <row r="1283">
          <cell r="E1283" t="str">
            <v/>
          </cell>
          <cell r="F1283"/>
          <cell r="G1283"/>
          <cell r="H1283"/>
          <cell r="I1283"/>
          <cell r="J1283"/>
          <cell r="K1283"/>
          <cell r="L1283"/>
        </row>
        <row r="1284">
          <cell r="E1284" t="str">
            <v/>
          </cell>
          <cell r="F1284"/>
          <cell r="G1284"/>
          <cell r="H1284"/>
          <cell r="I1284"/>
          <cell r="J1284"/>
          <cell r="K1284"/>
          <cell r="L1284"/>
        </row>
        <row r="1285">
          <cell r="E1285" t="str">
            <v/>
          </cell>
          <cell r="F1285"/>
          <cell r="G1285"/>
          <cell r="H1285"/>
          <cell r="I1285"/>
          <cell r="J1285"/>
          <cell r="K1285"/>
          <cell r="L1285"/>
        </row>
        <row r="1286">
          <cell r="E1286" t="str">
            <v/>
          </cell>
          <cell r="F1286"/>
          <cell r="G1286"/>
          <cell r="H1286"/>
          <cell r="I1286"/>
          <cell r="J1286"/>
          <cell r="K1286"/>
          <cell r="L1286"/>
        </row>
        <row r="1287">
          <cell r="E1287" t="str">
            <v/>
          </cell>
          <cell r="F1287"/>
          <cell r="G1287"/>
          <cell r="H1287"/>
          <cell r="I1287"/>
          <cell r="J1287"/>
          <cell r="K1287"/>
          <cell r="L1287"/>
        </row>
        <row r="1288">
          <cell r="E1288" t="str">
            <v/>
          </cell>
          <cell r="F1288"/>
          <cell r="G1288"/>
          <cell r="H1288"/>
          <cell r="I1288"/>
          <cell r="J1288"/>
          <cell r="K1288"/>
          <cell r="L1288"/>
        </row>
        <row r="1289">
          <cell r="E1289" t="str">
            <v/>
          </cell>
          <cell r="F1289"/>
          <cell r="G1289"/>
          <cell r="H1289"/>
          <cell r="I1289"/>
          <cell r="J1289"/>
          <cell r="K1289"/>
          <cell r="L1289"/>
        </row>
        <row r="1290">
          <cell r="E1290" t="str">
            <v/>
          </cell>
          <cell r="F1290"/>
          <cell r="G1290"/>
          <cell r="H1290"/>
          <cell r="I1290"/>
          <cell r="J1290"/>
          <cell r="K1290"/>
          <cell r="L1290"/>
        </row>
        <row r="1291">
          <cell r="E1291" t="str">
            <v/>
          </cell>
          <cell r="F1291"/>
          <cell r="G1291"/>
          <cell r="H1291"/>
          <cell r="I1291"/>
          <cell r="J1291"/>
          <cell r="K1291"/>
          <cell r="L1291"/>
        </row>
        <row r="1292">
          <cell r="E1292" t="str">
            <v/>
          </cell>
          <cell r="F1292"/>
          <cell r="G1292"/>
          <cell r="H1292"/>
          <cell r="I1292"/>
          <cell r="J1292"/>
          <cell r="K1292"/>
          <cell r="L1292"/>
        </row>
        <row r="1293">
          <cell r="E1293" t="str">
            <v/>
          </cell>
          <cell r="F1293"/>
          <cell r="G1293"/>
          <cell r="H1293"/>
          <cell r="I1293"/>
          <cell r="J1293"/>
          <cell r="K1293"/>
          <cell r="L1293"/>
        </row>
        <row r="1294">
          <cell r="E1294" t="str">
            <v/>
          </cell>
          <cell r="F1294"/>
          <cell r="G1294"/>
          <cell r="H1294"/>
          <cell r="I1294"/>
          <cell r="J1294"/>
          <cell r="K1294"/>
          <cell r="L1294"/>
        </row>
        <row r="1295">
          <cell r="E1295" t="str">
            <v/>
          </cell>
          <cell r="F1295"/>
          <cell r="G1295"/>
          <cell r="H1295"/>
          <cell r="I1295"/>
          <cell r="J1295"/>
          <cell r="K1295"/>
          <cell r="L1295"/>
        </row>
        <row r="1296">
          <cell r="E1296" t="str">
            <v/>
          </cell>
          <cell r="F1296"/>
          <cell r="G1296"/>
          <cell r="H1296"/>
          <cell r="I1296"/>
          <cell r="J1296"/>
          <cell r="K1296"/>
          <cell r="L1296"/>
        </row>
        <row r="1297">
          <cell r="E1297" t="str">
            <v/>
          </cell>
          <cell r="F1297"/>
          <cell r="G1297"/>
          <cell r="H1297"/>
          <cell r="I1297"/>
          <cell r="J1297"/>
          <cell r="K1297"/>
          <cell r="L1297"/>
        </row>
        <row r="1298">
          <cell r="E1298" t="str">
            <v/>
          </cell>
          <cell r="F1298"/>
          <cell r="G1298"/>
          <cell r="H1298"/>
          <cell r="I1298"/>
          <cell r="J1298"/>
          <cell r="K1298"/>
          <cell r="L1298"/>
        </row>
        <row r="1299">
          <cell r="E1299" t="str">
            <v/>
          </cell>
          <cell r="F1299"/>
          <cell r="G1299"/>
          <cell r="H1299"/>
          <cell r="I1299"/>
          <cell r="J1299"/>
          <cell r="K1299"/>
          <cell r="L1299"/>
        </row>
        <row r="1300">
          <cell r="E1300" t="str">
            <v/>
          </cell>
          <cell r="F1300"/>
          <cell r="G1300"/>
          <cell r="H1300"/>
          <cell r="I1300"/>
          <cell r="J1300"/>
          <cell r="K1300"/>
          <cell r="L1300"/>
        </row>
        <row r="1301">
          <cell r="E1301" t="str">
            <v/>
          </cell>
          <cell r="F1301"/>
          <cell r="G1301"/>
          <cell r="H1301"/>
          <cell r="I1301"/>
          <cell r="J1301"/>
          <cell r="K1301"/>
          <cell r="L1301"/>
        </row>
        <row r="1302">
          <cell r="E1302" t="str">
            <v/>
          </cell>
          <cell r="F1302"/>
          <cell r="G1302"/>
          <cell r="H1302"/>
          <cell r="I1302"/>
          <cell r="J1302"/>
          <cell r="K1302"/>
          <cell r="L1302"/>
        </row>
        <row r="1303">
          <cell r="E1303" t="str">
            <v/>
          </cell>
          <cell r="F1303"/>
          <cell r="G1303"/>
          <cell r="H1303"/>
          <cell r="I1303"/>
          <cell r="J1303"/>
          <cell r="K1303"/>
          <cell r="L1303"/>
        </row>
        <row r="1304">
          <cell r="E1304" t="str">
            <v/>
          </cell>
          <cell r="F1304"/>
          <cell r="G1304"/>
          <cell r="H1304"/>
          <cell r="I1304"/>
          <cell r="J1304"/>
          <cell r="K1304"/>
          <cell r="L1304"/>
        </row>
        <row r="1305">
          <cell r="E1305" t="str">
            <v/>
          </cell>
          <cell r="F1305"/>
          <cell r="G1305"/>
          <cell r="H1305"/>
          <cell r="I1305"/>
          <cell r="J1305"/>
          <cell r="K1305"/>
          <cell r="L1305"/>
        </row>
        <row r="1306">
          <cell r="E1306" t="str">
            <v/>
          </cell>
          <cell r="F1306"/>
          <cell r="G1306"/>
          <cell r="H1306"/>
          <cell r="I1306"/>
          <cell r="J1306"/>
          <cell r="K1306"/>
          <cell r="L1306"/>
        </row>
        <row r="1307">
          <cell r="E1307" t="str">
            <v/>
          </cell>
          <cell r="F1307"/>
          <cell r="G1307"/>
          <cell r="H1307"/>
          <cell r="I1307"/>
          <cell r="J1307"/>
          <cell r="K1307"/>
          <cell r="L1307"/>
        </row>
        <row r="1308">
          <cell r="E1308" t="str">
            <v/>
          </cell>
          <cell r="F1308"/>
          <cell r="G1308"/>
          <cell r="H1308"/>
          <cell r="I1308"/>
          <cell r="J1308"/>
          <cell r="K1308"/>
          <cell r="L1308"/>
        </row>
        <row r="1309">
          <cell r="E1309" t="str">
            <v/>
          </cell>
          <cell r="F1309"/>
          <cell r="G1309"/>
          <cell r="H1309"/>
          <cell r="I1309"/>
          <cell r="J1309"/>
          <cell r="K1309"/>
          <cell r="L1309"/>
        </row>
        <row r="1310">
          <cell r="E1310" t="str">
            <v/>
          </cell>
          <cell r="F1310"/>
          <cell r="G1310"/>
          <cell r="H1310"/>
          <cell r="I1310"/>
          <cell r="J1310"/>
          <cell r="K1310"/>
          <cell r="L1310"/>
        </row>
        <row r="1311">
          <cell r="E1311" t="str">
            <v/>
          </cell>
          <cell r="F1311"/>
          <cell r="G1311"/>
          <cell r="H1311"/>
          <cell r="I1311"/>
          <cell r="J1311"/>
          <cell r="K1311"/>
          <cell r="L1311"/>
        </row>
        <row r="1312">
          <cell r="E1312" t="str">
            <v/>
          </cell>
          <cell r="F1312"/>
          <cell r="G1312"/>
          <cell r="H1312"/>
          <cell r="I1312"/>
          <cell r="J1312"/>
          <cell r="K1312"/>
          <cell r="L1312"/>
        </row>
        <row r="1313">
          <cell r="E1313" t="str">
            <v/>
          </cell>
          <cell r="F1313"/>
          <cell r="G1313"/>
          <cell r="H1313"/>
          <cell r="I1313"/>
          <cell r="J1313"/>
          <cell r="K1313"/>
          <cell r="L1313"/>
        </row>
        <row r="1314">
          <cell r="E1314" t="str">
            <v/>
          </cell>
          <cell r="F1314"/>
          <cell r="G1314"/>
          <cell r="H1314"/>
          <cell r="I1314"/>
          <cell r="J1314"/>
          <cell r="K1314"/>
          <cell r="L1314"/>
        </row>
        <row r="1315">
          <cell r="E1315" t="str">
            <v/>
          </cell>
          <cell r="F1315"/>
          <cell r="G1315"/>
          <cell r="H1315"/>
          <cell r="I1315"/>
          <cell r="J1315"/>
          <cell r="K1315"/>
          <cell r="L1315"/>
        </row>
        <row r="1316">
          <cell r="E1316" t="str">
            <v/>
          </cell>
          <cell r="F1316"/>
          <cell r="G1316"/>
          <cell r="H1316"/>
          <cell r="I1316"/>
          <cell r="J1316"/>
          <cell r="K1316"/>
          <cell r="L1316"/>
        </row>
        <row r="1317">
          <cell r="E1317" t="str">
            <v/>
          </cell>
          <cell r="F1317"/>
          <cell r="G1317"/>
          <cell r="H1317"/>
          <cell r="I1317"/>
          <cell r="J1317"/>
          <cell r="K1317"/>
          <cell r="L1317"/>
        </row>
        <row r="1318">
          <cell r="E1318" t="str">
            <v/>
          </cell>
          <cell r="F1318"/>
          <cell r="G1318"/>
          <cell r="H1318"/>
          <cell r="I1318"/>
          <cell r="J1318"/>
          <cell r="K1318"/>
          <cell r="L1318"/>
        </row>
        <row r="1319">
          <cell r="E1319" t="str">
            <v/>
          </cell>
          <cell r="F1319"/>
          <cell r="G1319"/>
          <cell r="H1319"/>
          <cell r="I1319"/>
          <cell r="J1319"/>
          <cell r="K1319"/>
          <cell r="L1319"/>
        </row>
        <row r="1320">
          <cell r="E1320" t="str">
            <v/>
          </cell>
          <cell r="F1320"/>
          <cell r="G1320"/>
          <cell r="H1320"/>
          <cell r="I1320"/>
          <cell r="J1320"/>
          <cell r="K1320"/>
          <cell r="L1320"/>
        </row>
        <row r="1321">
          <cell r="E1321" t="str">
            <v/>
          </cell>
          <cell r="F1321"/>
          <cell r="G1321"/>
          <cell r="H1321"/>
          <cell r="I1321"/>
          <cell r="J1321"/>
          <cell r="K1321"/>
          <cell r="L1321"/>
        </row>
        <row r="1322">
          <cell r="E1322" t="str">
            <v/>
          </cell>
          <cell r="F1322"/>
          <cell r="G1322"/>
          <cell r="H1322"/>
          <cell r="I1322"/>
          <cell r="J1322"/>
          <cell r="K1322"/>
          <cell r="L1322"/>
        </row>
        <row r="1323">
          <cell r="E1323" t="str">
            <v/>
          </cell>
          <cell r="F1323"/>
          <cell r="G1323"/>
          <cell r="H1323"/>
          <cell r="I1323"/>
          <cell r="J1323"/>
          <cell r="K1323"/>
          <cell r="L1323"/>
        </row>
        <row r="1324">
          <cell r="E1324" t="str">
            <v/>
          </cell>
          <cell r="F1324"/>
          <cell r="G1324"/>
          <cell r="H1324"/>
          <cell r="I1324"/>
          <cell r="J1324"/>
          <cell r="K1324"/>
          <cell r="L1324"/>
        </row>
        <row r="1325">
          <cell r="E1325" t="str">
            <v/>
          </cell>
          <cell r="F1325"/>
          <cell r="G1325"/>
          <cell r="H1325"/>
          <cell r="I1325"/>
          <cell r="J1325"/>
          <cell r="K1325"/>
          <cell r="L1325"/>
        </row>
        <row r="1326">
          <cell r="E1326" t="str">
            <v/>
          </cell>
          <cell r="F1326"/>
          <cell r="G1326"/>
          <cell r="H1326"/>
          <cell r="I1326"/>
          <cell r="J1326"/>
          <cell r="K1326"/>
          <cell r="L1326"/>
        </row>
        <row r="1327">
          <cell r="E1327" t="str">
            <v/>
          </cell>
          <cell r="F1327"/>
          <cell r="G1327"/>
          <cell r="H1327"/>
          <cell r="I1327"/>
          <cell r="J1327"/>
          <cell r="K1327"/>
          <cell r="L1327"/>
        </row>
        <row r="1328">
          <cell r="E1328" t="str">
            <v/>
          </cell>
          <cell r="F1328"/>
          <cell r="G1328"/>
          <cell r="H1328"/>
          <cell r="I1328"/>
          <cell r="J1328"/>
          <cell r="K1328"/>
          <cell r="L1328"/>
        </row>
        <row r="1329">
          <cell r="E1329" t="str">
            <v/>
          </cell>
          <cell r="F1329"/>
          <cell r="G1329"/>
          <cell r="H1329"/>
          <cell r="I1329"/>
          <cell r="J1329"/>
          <cell r="K1329"/>
          <cell r="L1329"/>
        </row>
        <row r="1330">
          <cell r="E1330" t="str">
            <v/>
          </cell>
          <cell r="F1330"/>
          <cell r="G1330"/>
          <cell r="H1330"/>
          <cell r="I1330"/>
          <cell r="J1330"/>
          <cell r="K1330"/>
          <cell r="L1330"/>
        </row>
        <row r="1331">
          <cell r="E1331" t="str">
            <v/>
          </cell>
          <cell r="F1331"/>
          <cell r="G1331"/>
          <cell r="H1331"/>
          <cell r="I1331"/>
          <cell r="J1331"/>
          <cell r="K1331"/>
          <cell r="L1331"/>
        </row>
        <row r="1332">
          <cell r="E1332" t="str">
            <v/>
          </cell>
          <cell r="F1332"/>
          <cell r="G1332"/>
          <cell r="H1332"/>
          <cell r="I1332"/>
          <cell r="J1332"/>
          <cell r="K1332"/>
          <cell r="L1332"/>
        </row>
        <row r="1333">
          <cell r="E1333" t="str">
            <v/>
          </cell>
          <cell r="F1333"/>
          <cell r="G1333"/>
          <cell r="H1333"/>
          <cell r="I1333"/>
          <cell r="J1333"/>
          <cell r="K1333"/>
          <cell r="L1333"/>
        </row>
        <row r="1334">
          <cell r="E1334" t="str">
            <v/>
          </cell>
          <cell r="F1334"/>
          <cell r="G1334"/>
          <cell r="H1334"/>
          <cell r="I1334"/>
          <cell r="J1334"/>
          <cell r="K1334"/>
          <cell r="L1334"/>
        </row>
        <row r="1335">
          <cell r="E1335" t="str">
            <v/>
          </cell>
          <cell r="F1335"/>
          <cell r="G1335"/>
          <cell r="H1335"/>
          <cell r="I1335"/>
          <cell r="J1335"/>
          <cell r="K1335"/>
          <cell r="L1335"/>
        </row>
        <row r="1336">
          <cell r="E1336" t="str">
            <v/>
          </cell>
          <cell r="F1336"/>
          <cell r="G1336"/>
          <cell r="H1336"/>
          <cell r="I1336"/>
          <cell r="J1336"/>
          <cell r="K1336"/>
          <cell r="L1336"/>
        </row>
        <row r="1337">
          <cell r="E1337" t="str">
            <v/>
          </cell>
          <cell r="F1337"/>
          <cell r="G1337"/>
          <cell r="H1337"/>
          <cell r="I1337"/>
          <cell r="J1337"/>
          <cell r="K1337"/>
          <cell r="L1337"/>
        </row>
        <row r="1338">
          <cell r="E1338" t="str">
            <v/>
          </cell>
          <cell r="F1338"/>
          <cell r="G1338"/>
          <cell r="H1338"/>
          <cell r="I1338"/>
          <cell r="J1338"/>
          <cell r="K1338"/>
          <cell r="L1338"/>
        </row>
        <row r="1339">
          <cell r="E1339" t="str">
            <v/>
          </cell>
          <cell r="F1339"/>
          <cell r="G1339"/>
          <cell r="H1339"/>
          <cell r="I1339"/>
          <cell r="J1339"/>
          <cell r="K1339"/>
          <cell r="L1339"/>
        </row>
        <row r="1340">
          <cell r="E1340" t="str">
            <v/>
          </cell>
          <cell r="F1340"/>
          <cell r="G1340"/>
          <cell r="H1340"/>
          <cell r="I1340"/>
          <cell r="J1340"/>
          <cell r="K1340"/>
          <cell r="L1340"/>
        </row>
        <row r="1341">
          <cell r="E1341" t="str">
            <v/>
          </cell>
          <cell r="F1341"/>
          <cell r="G1341"/>
          <cell r="H1341"/>
          <cell r="I1341"/>
          <cell r="J1341"/>
          <cell r="K1341"/>
          <cell r="L1341"/>
        </row>
        <row r="1342">
          <cell r="E1342" t="str">
            <v/>
          </cell>
          <cell r="F1342"/>
          <cell r="G1342"/>
          <cell r="H1342"/>
          <cell r="I1342"/>
          <cell r="J1342"/>
          <cell r="K1342"/>
          <cell r="L1342"/>
        </row>
        <row r="1343">
          <cell r="E1343" t="str">
            <v/>
          </cell>
          <cell r="F1343"/>
          <cell r="G1343"/>
          <cell r="H1343"/>
          <cell r="I1343"/>
          <cell r="J1343"/>
          <cell r="K1343"/>
          <cell r="L1343"/>
        </row>
        <row r="1344">
          <cell r="E1344" t="str">
            <v/>
          </cell>
          <cell r="F1344"/>
          <cell r="G1344"/>
          <cell r="H1344"/>
          <cell r="I1344"/>
          <cell r="J1344"/>
          <cell r="K1344"/>
          <cell r="L1344"/>
        </row>
        <row r="1345">
          <cell r="E1345" t="str">
            <v/>
          </cell>
          <cell r="F1345"/>
          <cell r="G1345"/>
          <cell r="H1345"/>
          <cell r="I1345"/>
          <cell r="J1345"/>
          <cell r="K1345"/>
          <cell r="L1345"/>
        </row>
        <row r="1346">
          <cell r="E1346" t="str">
            <v/>
          </cell>
          <cell r="F1346"/>
          <cell r="G1346"/>
          <cell r="H1346"/>
          <cell r="I1346"/>
          <cell r="J1346"/>
          <cell r="K1346"/>
          <cell r="L1346"/>
        </row>
        <row r="1347">
          <cell r="E1347" t="str">
            <v/>
          </cell>
          <cell r="F1347"/>
          <cell r="G1347"/>
          <cell r="H1347"/>
          <cell r="I1347"/>
          <cell r="J1347"/>
          <cell r="K1347"/>
          <cell r="L1347"/>
        </row>
        <row r="1348">
          <cell r="E1348" t="str">
            <v/>
          </cell>
          <cell r="F1348"/>
          <cell r="G1348"/>
          <cell r="H1348"/>
          <cell r="I1348"/>
          <cell r="J1348"/>
          <cell r="K1348"/>
          <cell r="L1348"/>
        </row>
        <row r="1349">
          <cell r="E1349" t="str">
            <v/>
          </cell>
          <cell r="F1349"/>
          <cell r="G1349"/>
          <cell r="H1349"/>
          <cell r="I1349"/>
          <cell r="J1349"/>
          <cell r="K1349"/>
          <cell r="L1349"/>
        </row>
        <row r="1350">
          <cell r="E1350" t="str">
            <v/>
          </cell>
          <cell r="F1350"/>
          <cell r="G1350"/>
          <cell r="H1350"/>
          <cell r="I1350"/>
          <cell r="J1350"/>
          <cell r="K1350"/>
          <cell r="L1350"/>
        </row>
        <row r="1351">
          <cell r="E1351" t="str">
            <v/>
          </cell>
          <cell r="F1351"/>
          <cell r="G1351"/>
          <cell r="H1351"/>
          <cell r="I1351"/>
          <cell r="J1351"/>
          <cell r="K1351"/>
          <cell r="L1351"/>
        </row>
        <row r="1352">
          <cell r="E1352" t="str">
            <v/>
          </cell>
          <cell r="F1352"/>
          <cell r="G1352"/>
          <cell r="H1352"/>
          <cell r="I1352"/>
          <cell r="J1352"/>
          <cell r="K1352"/>
          <cell r="L1352"/>
        </row>
        <row r="1353">
          <cell r="E1353" t="str">
            <v/>
          </cell>
          <cell r="F1353"/>
          <cell r="G1353"/>
          <cell r="H1353"/>
          <cell r="I1353"/>
          <cell r="J1353"/>
          <cell r="K1353"/>
          <cell r="L1353"/>
        </row>
        <row r="1354">
          <cell r="E1354" t="str">
            <v/>
          </cell>
          <cell r="F1354"/>
          <cell r="G1354"/>
          <cell r="H1354"/>
          <cell r="I1354"/>
          <cell r="J1354"/>
          <cell r="K1354"/>
          <cell r="L1354"/>
        </row>
        <row r="1355">
          <cell r="E1355" t="str">
            <v/>
          </cell>
          <cell r="F1355"/>
          <cell r="G1355"/>
          <cell r="H1355"/>
          <cell r="I1355"/>
          <cell r="J1355"/>
          <cell r="K1355"/>
          <cell r="L1355"/>
        </row>
        <row r="1356">
          <cell r="E1356" t="str">
            <v/>
          </cell>
          <cell r="F1356"/>
          <cell r="G1356"/>
          <cell r="H1356"/>
          <cell r="I1356"/>
          <cell r="J1356"/>
          <cell r="K1356"/>
          <cell r="L1356"/>
        </row>
        <row r="1357">
          <cell r="E1357" t="str">
            <v/>
          </cell>
          <cell r="F1357"/>
          <cell r="G1357"/>
          <cell r="H1357"/>
          <cell r="I1357"/>
          <cell r="J1357"/>
          <cell r="K1357"/>
          <cell r="L1357"/>
        </row>
        <row r="1358">
          <cell r="E1358" t="str">
            <v/>
          </cell>
          <cell r="F1358"/>
          <cell r="G1358"/>
          <cell r="H1358"/>
          <cell r="I1358"/>
          <cell r="J1358"/>
          <cell r="K1358"/>
          <cell r="L1358"/>
        </row>
        <row r="1359">
          <cell r="E1359" t="str">
            <v/>
          </cell>
          <cell r="F1359"/>
          <cell r="G1359"/>
          <cell r="H1359"/>
          <cell r="I1359"/>
          <cell r="J1359"/>
          <cell r="K1359"/>
          <cell r="L1359"/>
        </row>
        <row r="1360">
          <cell r="E1360" t="str">
            <v/>
          </cell>
          <cell r="F1360"/>
          <cell r="G1360"/>
          <cell r="H1360"/>
          <cell r="I1360"/>
          <cell r="J1360"/>
          <cell r="K1360"/>
          <cell r="L1360"/>
        </row>
        <row r="1361">
          <cell r="E1361" t="str">
            <v/>
          </cell>
          <cell r="F1361"/>
          <cell r="G1361"/>
          <cell r="H1361"/>
          <cell r="I1361"/>
          <cell r="J1361"/>
          <cell r="K1361"/>
          <cell r="L1361"/>
        </row>
        <row r="1362">
          <cell r="E1362" t="str">
            <v/>
          </cell>
          <cell r="F1362"/>
          <cell r="G1362"/>
          <cell r="H1362"/>
          <cell r="I1362"/>
          <cell r="J1362"/>
          <cell r="K1362"/>
          <cell r="L1362"/>
        </row>
        <row r="1363">
          <cell r="E1363" t="str">
            <v/>
          </cell>
          <cell r="F1363"/>
          <cell r="G1363"/>
          <cell r="H1363"/>
          <cell r="I1363"/>
          <cell r="J1363"/>
          <cell r="K1363"/>
          <cell r="L1363"/>
        </row>
        <row r="1364">
          <cell r="E1364" t="str">
            <v/>
          </cell>
          <cell r="F1364"/>
          <cell r="G1364"/>
          <cell r="H1364"/>
          <cell r="I1364"/>
          <cell r="J1364"/>
          <cell r="K1364"/>
          <cell r="L1364"/>
        </row>
        <row r="1365">
          <cell r="E1365" t="str">
            <v/>
          </cell>
          <cell r="F1365"/>
          <cell r="G1365"/>
          <cell r="H1365"/>
          <cell r="I1365"/>
          <cell r="J1365"/>
          <cell r="K1365"/>
          <cell r="L1365"/>
        </row>
        <row r="1366">
          <cell r="E1366" t="str">
            <v/>
          </cell>
          <cell r="F1366"/>
          <cell r="G1366"/>
          <cell r="H1366"/>
          <cell r="I1366"/>
          <cell r="J1366"/>
          <cell r="K1366"/>
          <cell r="L1366"/>
        </row>
        <row r="1367">
          <cell r="E1367" t="str">
            <v/>
          </cell>
          <cell r="F1367"/>
          <cell r="G1367"/>
          <cell r="H1367"/>
          <cell r="I1367"/>
          <cell r="J1367"/>
          <cell r="K1367"/>
          <cell r="L1367"/>
        </row>
        <row r="1368">
          <cell r="E1368" t="str">
            <v/>
          </cell>
          <cell r="F1368"/>
          <cell r="G1368"/>
          <cell r="H1368"/>
          <cell r="I1368"/>
          <cell r="J1368"/>
          <cell r="K1368"/>
          <cell r="L1368"/>
        </row>
        <row r="1369">
          <cell r="E1369" t="str">
            <v/>
          </cell>
          <cell r="F1369"/>
          <cell r="G1369"/>
          <cell r="H1369"/>
          <cell r="I1369"/>
          <cell r="J1369"/>
          <cell r="K1369"/>
          <cell r="L1369"/>
        </row>
        <row r="1370">
          <cell r="E1370" t="str">
            <v/>
          </cell>
          <cell r="F1370"/>
          <cell r="G1370"/>
          <cell r="H1370"/>
          <cell r="I1370"/>
          <cell r="J1370"/>
          <cell r="K1370"/>
          <cell r="L1370"/>
        </row>
        <row r="1371">
          <cell r="E1371" t="str">
            <v/>
          </cell>
          <cell r="F1371"/>
          <cell r="G1371"/>
          <cell r="H1371"/>
          <cell r="I1371"/>
          <cell r="J1371"/>
          <cell r="K1371"/>
          <cell r="L1371"/>
        </row>
        <row r="1372">
          <cell r="E1372" t="str">
            <v/>
          </cell>
          <cell r="F1372"/>
          <cell r="G1372"/>
          <cell r="H1372"/>
          <cell r="I1372"/>
          <cell r="J1372"/>
          <cell r="K1372"/>
          <cell r="L1372"/>
        </row>
        <row r="1373">
          <cell r="E1373" t="str">
            <v/>
          </cell>
          <cell r="F1373"/>
          <cell r="G1373"/>
          <cell r="H1373"/>
          <cell r="I1373"/>
          <cell r="J1373"/>
          <cell r="K1373"/>
          <cell r="L1373"/>
        </row>
        <row r="1374">
          <cell r="E1374" t="str">
            <v/>
          </cell>
          <cell r="F1374"/>
          <cell r="G1374"/>
          <cell r="H1374"/>
          <cell r="I1374"/>
          <cell r="J1374"/>
          <cell r="K1374"/>
          <cell r="L1374"/>
        </row>
        <row r="1375">
          <cell r="E1375" t="str">
            <v/>
          </cell>
          <cell r="F1375"/>
          <cell r="G1375"/>
          <cell r="H1375"/>
          <cell r="I1375"/>
          <cell r="J1375"/>
          <cell r="K1375"/>
          <cell r="L1375"/>
        </row>
        <row r="1376">
          <cell r="E1376" t="str">
            <v/>
          </cell>
          <cell r="F1376"/>
          <cell r="G1376"/>
          <cell r="H1376"/>
          <cell r="I1376"/>
          <cell r="J1376"/>
          <cell r="K1376"/>
          <cell r="L1376"/>
        </row>
        <row r="1377">
          <cell r="E1377" t="str">
            <v/>
          </cell>
          <cell r="F1377"/>
          <cell r="G1377"/>
          <cell r="H1377"/>
          <cell r="I1377"/>
          <cell r="J1377"/>
          <cell r="K1377"/>
          <cell r="L1377"/>
        </row>
        <row r="1378">
          <cell r="E1378" t="str">
            <v/>
          </cell>
          <cell r="F1378"/>
          <cell r="G1378"/>
          <cell r="H1378"/>
          <cell r="I1378"/>
          <cell r="J1378"/>
          <cell r="K1378"/>
          <cell r="L1378"/>
        </row>
        <row r="1379">
          <cell r="E1379" t="str">
            <v/>
          </cell>
          <cell r="F1379"/>
          <cell r="G1379"/>
          <cell r="H1379"/>
          <cell r="I1379"/>
          <cell r="J1379"/>
          <cell r="K1379"/>
          <cell r="L1379"/>
        </row>
        <row r="1380">
          <cell r="E1380" t="str">
            <v/>
          </cell>
          <cell r="F1380"/>
          <cell r="G1380"/>
          <cell r="H1380"/>
          <cell r="I1380"/>
          <cell r="J1380"/>
          <cell r="K1380"/>
          <cell r="L1380"/>
        </row>
        <row r="1381">
          <cell r="E1381" t="str">
            <v/>
          </cell>
          <cell r="F1381"/>
          <cell r="G1381"/>
          <cell r="H1381"/>
          <cell r="I1381"/>
          <cell r="J1381"/>
          <cell r="K1381"/>
          <cell r="L1381"/>
        </row>
        <row r="1382">
          <cell r="E1382" t="str">
            <v/>
          </cell>
          <cell r="F1382"/>
          <cell r="G1382"/>
          <cell r="H1382"/>
          <cell r="I1382"/>
          <cell r="J1382"/>
          <cell r="K1382"/>
          <cell r="L1382"/>
        </row>
        <row r="1383">
          <cell r="E1383" t="str">
            <v/>
          </cell>
          <cell r="F1383"/>
          <cell r="G1383"/>
          <cell r="H1383"/>
          <cell r="I1383"/>
          <cell r="J1383"/>
          <cell r="K1383"/>
          <cell r="L1383"/>
        </row>
        <row r="1384">
          <cell r="E1384" t="str">
            <v/>
          </cell>
          <cell r="F1384"/>
          <cell r="G1384"/>
          <cell r="H1384"/>
          <cell r="I1384"/>
          <cell r="J1384"/>
          <cell r="K1384"/>
          <cell r="L1384"/>
        </row>
        <row r="1385">
          <cell r="E1385" t="str">
            <v/>
          </cell>
          <cell r="F1385"/>
          <cell r="G1385"/>
          <cell r="H1385"/>
          <cell r="I1385"/>
          <cell r="J1385"/>
          <cell r="K1385"/>
          <cell r="L1385"/>
        </row>
        <row r="1386">
          <cell r="E1386" t="str">
            <v/>
          </cell>
          <cell r="F1386"/>
          <cell r="G1386"/>
          <cell r="H1386"/>
          <cell r="I1386"/>
          <cell r="J1386"/>
          <cell r="K1386"/>
          <cell r="L1386"/>
        </row>
        <row r="1387">
          <cell r="E1387" t="str">
            <v/>
          </cell>
          <cell r="F1387"/>
          <cell r="G1387"/>
          <cell r="H1387"/>
          <cell r="I1387"/>
          <cell r="J1387"/>
          <cell r="K1387"/>
          <cell r="L1387"/>
        </row>
        <row r="1388">
          <cell r="E1388" t="str">
            <v/>
          </cell>
          <cell r="F1388"/>
          <cell r="G1388"/>
          <cell r="H1388"/>
          <cell r="I1388"/>
          <cell r="J1388"/>
          <cell r="K1388"/>
          <cell r="L1388"/>
        </row>
        <row r="1389">
          <cell r="E1389" t="str">
            <v/>
          </cell>
          <cell r="F1389"/>
          <cell r="G1389"/>
          <cell r="H1389"/>
          <cell r="I1389"/>
          <cell r="J1389"/>
          <cell r="K1389"/>
          <cell r="L1389"/>
        </row>
        <row r="1390">
          <cell r="E1390" t="str">
            <v/>
          </cell>
          <cell r="F1390"/>
          <cell r="G1390"/>
          <cell r="H1390"/>
          <cell r="I1390"/>
          <cell r="J1390"/>
          <cell r="K1390"/>
          <cell r="L1390"/>
        </row>
        <row r="1391">
          <cell r="E1391" t="str">
            <v/>
          </cell>
          <cell r="F1391"/>
          <cell r="G1391"/>
          <cell r="H1391"/>
          <cell r="I1391"/>
          <cell r="J1391"/>
          <cell r="K1391"/>
          <cell r="L1391"/>
        </row>
        <row r="1392">
          <cell r="E1392" t="str">
            <v/>
          </cell>
          <cell r="F1392"/>
          <cell r="G1392"/>
          <cell r="H1392"/>
          <cell r="I1392"/>
          <cell r="J1392"/>
          <cell r="K1392"/>
          <cell r="L1392"/>
        </row>
        <row r="1393">
          <cell r="E1393" t="str">
            <v/>
          </cell>
          <cell r="F1393"/>
          <cell r="G1393"/>
          <cell r="H1393"/>
          <cell r="I1393"/>
          <cell r="J1393"/>
          <cell r="K1393"/>
          <cell r="L1393"/>
        </row>
        <row r="1394">
          <cell r="E1394" t="str">
            <v/>
          </cell>
          <cell r="F1394"/>
          <cell r="G1394"/>
          <cell r="H1394"/>
          <cell r="I1394"/>
          <cell r="J1394"/>
          <cell r="K1394"/>
          <cell r="L1394"/>
        </row>
        <row r="1395">
          <cell r="E1395" t="str">
            <v/>
          </cell>
          <cell r="F1395"/>
          <cell r="G1395"/>
          <cell r="H1395"/>
          <cell r="I1395"/>
          <cell r="J1395"/>
          <cell r="K1395"/>
          <cell r="L1395"/>
        </row>
        <row r="1396">
          <cell r="E1396" t="str">
            <v/>
          </cell>
          <cell r="F1396"/>
          <cell r="G1396"/>
          <cell r="H1396"/>
          <cell r="I1396"/>
          <cell r="J1396"/>
          <cell r="K1396"/>
          <cell r="L1396"/>
        </row>
        <row r="1397">
          <cell r="E1397" t="str">
            <v/>
          </cell>
          <cell r="F1397"/>
          <cell r="G1397"/>
          <cell r="H1397"/>
          <cell r="I1397"/>
          <cell r="J1397"/>
          <cell r="K1397"/>
          <cell r="L1397"/>
        </row>
        <row r="1398">
          <cell r="E1398" t="str">
            <v/>
          </cell>
          <cell r="F1398"/>
          <cell r="G1398"/>
          <cell r="H1398"/>
          <cell r="I1398"/>
          <cell r="J1398"/>
          <cell r="K1398"/>
          <cell r="L1398"/>
        </row>
        <row r="1399">
          <cell r="E1399" t="str">
            <v/>
          </cell>
          <cell r="F1399"/>
          <cell r="G1399"/>
          <cell r="H1399"/>
          <cell r="I1399"/>
          <cell r="J1399"/>
          <cell r="K1399"/>
          <cell r="L1399"/>
        </row>
        <row r="1400">
          <cell r="E1400" t="str">
            <v/>
          </cell>
          <cell r="F1400"/>
          <cell r="G1400"/>
          <cell r="H1400"/>
          <cell r="I1400"/>
          <cell r="J1400"/>
          <cell r="K1400"/>
          <cell r="L1400"/>
        </row>
        <row r="1401">
          <cell r="E1401" t="str">
            <v/>
          </cell>
          <cell r="F1401"/>
          <cell r="G1401"/>
          <cell r="H1401"/>
          <cell r="I1401"/>
          <cell r="J1401"/>
          <cell r="K1401"/>
          <cell r="L1401"/>
        </row>
        <row r="1402">
          <cell r="E1402" t="str">
            <v/>
          </cell>
          <cell r="F1402"/>
          <cell r="G1402"/>
          <cell r="H1402"/>
          <cell r="I1402"/>
          <cell r="J1402"/>
          <cell r="K1402"/>
          <cell r="L1402"/>
        </row>
        <row r="1403">
          <cell r="E1403" t="str">
            <v/>
          </cell>
          <cell r="F1403"/>
          <cell r="G1403"/>
          <cell r="H1403"/>
          <cell r="I1403"/>
          <cell r="J1403"/>
          <cell r="K1403"/>
          <cell r="L1403"/>
        </row>
        <row r="1404">
          <cell r="E1404" t="str">
            <v/>
          </cell>
          <cell r="F1404"/>
          <cell r="G1404"/>
          <cell r="H1404"/>
          <cell r="I1404"/>
          <cell r="J1404"/>
          <cell r="K1404"/>
          <cell r="L1404"/>
        </row>
        <row r="1405">
          <cell r="E1405" t="str">
            <v/>
          </cell>
          <cell r="F1405"/>
          <cell r="G1405"/>
          <cell r="H1405"/>
          <cell r="I1405"/>
          <cell r="J1405"/>
          <cell r="K1405"/>
          <cell r="L1405"/>
        </row>
        <row r="1406">
          <cell r="E1406" t="str">
            <v/>
          </cell>
          <cell r="F1406"/>
          <cell r="G1406"/>
          <cell r="H1406"/>
          <cell r="I1406"/>
          <cell r="J1406"/>
          <cell r="K1406"/>
          <cell r="L1406"/>
        </row>
        <row r="1407">
          <cell r="E1407" t="str">
            <v/>
          </cell>
          <cell r="F1407"/>
          <cell r="G1407"/>
          <cell r="H1407"/>
          <cell r="I1407"/>
          <cell r="J1407"/>
          <cell r="K1407"/>
          <cell r="L1407"/>
        </row>
        <row r="1408">
          <cell r="E1408" t="str">
            <v/>
          </cell>
          <cell r="F1408"/>
          <cell r="G1408"/>
          <cell r="H1408"/>
          <cell r="I1408"/>
          <cell r="J1408"/>
          <cell r="K1408"/>
          <cell r="L1408"/>
        </row>
        <row r="1409">
          <cell r="E1409" t="str">
            <v/>
          </cell>
          <cell r="F1409"/>
          <cell r="G1409"/>
          <cell r="H1409"/>
          <cell r="I1409"/>
          <cell r="J1409"/>
          <cell r="K1409"/>
          <cell r="L1409"/>
        </row>
        <row r="1410">
          <cell r="E1410" t="str">
            <v/>
          </cell>
          <cell r="F1410"/>
          <cell r="G1410"/>
          <cell r="H1410"/>
          <cell r="I1410"/>
          <cell r="J1410"/>
          <cell r="K1410"/>
          <cell r="L1410"/>
        </row>
        <row r="1411">
          <cell r="E1411" t="str">
            <v/>
          </cell>
          <cell r="F1411"/>
          <cell r="G1411"/>
          <cell r="H1411"/>
          <cell r="I1411"/>
          <cell r="J1411"/>
          <cell r="K1411"/>
          <cell r="L1411"/>
        </row>
        <row r="1412">
          <cell r="E1412" t="str">
            <v/>
          </cell>
          <cell r="F1412"/>
          <cell r="G1412"/>
          <cell r="H1412"/>
          <cell r="I1412"/>
          <cell r="J1412"/>
          <cell r="K1412"/>
          <cell r="L1412"/>
        </row>
        <row r="1413">
          <cell r="E1413" t="str">
            <v/>
          </cell>
          <cell r="F1413"/>
          <cell r="G1413"/>
          <cell r="H1413"/>
          <cell r="I1413"/>
          <cell r="J1413"/>
          <cell r="K1413"/>
          <cell r="L1413"/>
        </row>
        <row r="1414">
          <cell r="E1414" t="str">
            <v/>
          </cell>
          <cell r="F1414"/>
          <cell r="G1414"/>
          <cell r="H1414"/>
          <cell r="I1414"/>
          <cell r="J1414"/>
          <cell r="K1414"/>
          <cell r="L1414"/>
        </row>
        <row r="1415">
          <cell r="E1415" t="str">
            <v/>
          </cell>
          <cell r="F1415"/>
          <cell r="G1415"/>
          <cell r="H1415"/>
          <cell r="I1415"/>
          <cell r="J1415"/>
          <cell r="K1415"/>
          <cell r="L1415"/>
        </row>
        <row r="1416">
          <cell r="E1416" t="str">
            <v/>
          </cell>
          <cell r="F1416"/>
          <cell r="G1416"/>
          <cell r="H1416"/>
          <cell r="I1416"/>
          <cell r="J1416"/>
          <cell r="K1416"/>
          <cell r="L1416"/>
        </row>
        <row r="1417">
          <cell r="E1417" t="str">
            <v/>
          </cell>
          <cell r="F1417"/>
          <cell r="G1417"/>
          <cell r="H1417"/>
          <cell r="I1417"/>
          <cell r="J1417"/>
          <cell r="K1417"/>
          <cell r="L1417"/>
        </row>
        <row r="1418">
          <cell r="E1418" t="str">
            <v/>
          </cell>
          <cell r="F1418"/>
          <cell r="G1418"/>
          <cell r="H1418"/>
          <cell r="I1418"/>
          <cell r="J1418"/>
          <cell r="K1418"/>
          <cell r="L1418"/>
        </row>
        <row r="1419">
          <cell r="E1419" t="str">
            <v/>
          </cell>
          <cell r="F1419"/>
          <cell r="G1419"/>
          <cell r="H1419"/>
          <cell r="I1419"/>
          <cell r="J1419"/>
          <cell r="K1419"/>
          <cell r="L1419"/>
        </row>
        <row r="1420">
          <cell r="E1420" t="str">
            <v/>
          </cell>
          <cell r="F1420"/>
          <cell r="G1420"/>
          <cell r="H1420"/>
          <cell r="I1420"/>
          <cell r="J1420"/>
          <cell r="K1420"/>
          <cell r="L1420"/>
        </row>
        <row r="1421">
          <cell r="E1421" t="str">
            <v/>
          </cell>
          <cell r="F1421"/>
          <cell r="G1421"/>
          <cell r="H1421"/>
          <cell r="I1421"/>
          <cell r="J1421"/>
          <cell r="K1421"/>
          <cell r="L1421"/>
        </row>
        <row r="1422">
          <cell r="E1422" t="str">
            <v/>
          </cell>
          <cell r="F1422"/>
          <cell r="G1422"/>
          <cell r="H1422"/>
          <cell r="I1422"/>
          <cell r="J1422"/>
          <cell r="K1422"/>
          <cell r="L1422"/>
        </row>
        <row r="1423">
          <cell r="E1423" t="str">
            <v/>
          </cell>
          <cell r="F1423"/>
          <cell r="G1423"/>
          <cell r="H1423"/>
          <cell r="I1423"/>
          <cell r="J1423"/>
          <cell r="K1423"/>
          <cell r="L1423"/>
        </row>
        <row r="1424">
          <cell r="E1424" t="str">
            <v/>
          </cell>
          <cell r="F1424"/>
          <cell r="G1424"/>
          <cell r="H1424"/>
          <cell r="I1424"/>
          <cell r="J1424"/>
          <cell r="K1424"/>
          <cell r="L1424"/>
        </row>
        <row r="1425">
          <cell r="E1425" t="str">
            <v/>
          </cell>
          <cell r="F1425"/>
          <cell r="G1425"/>
          <cell r="H1425"/>
          <cell r="I1425"/>
          <cell r="J1425"/>
          <cell r="K1425"/>
          <cell r="L1425"/>
        </row>
        <row r="1426">
          <cell r="E1426" t="str">
            <v/>
          </cell>
          <cell r="F1426"/>
          <cell r="G1426"/>
          <cell r="H1426"/>
          <cell r="I1426"/>
          <cell r="J1426"/>
          <cell r="K1426"/>
          <cell r="L1426"/>
        </row>
        <row r="1427">
          <cell r="E1427" t="str">
            <v/>
          </cell>
          <cell r="F1427"/>
          <cell r="G1427"/>
          <cell r="H1427"/>
          <cell r="I1427"/>
          <cell r="J1427"/>
          <cell r="K1427"/>
          <cell r="L1427"/>
        </row>
        <row r="1428">
          <cell r="E1428" t="str">
            <v/>
          </cell>
          <cell r="F1428"/>
          <cell r="G1428"/>
          <cell r="H1428"/>
          <cell r="I1428"/>
          <cell r="J1428"/>
          <cell r="K1428"/>
          <cell r="L1428"/>
        </row>
        <row r="1429">
          <cell r="E1429" t="str">
            <v/>
          </cell>
          <cell r="F1429"/>
          <cell r="G1429"/>
          <cell r="H1429"/>
          <cell r="I1429"/>
          <cell r="J1429"/>
          <cell r="K1429"/>
          <cell r="L1429"/>
        </row>
        <row r="1430">
          <cell r="E1430" t="str">
            <v/>
          </cell>
          <cell r="F1430"/>
          <cell r="G1430"/>
          <cell r="H1430"/>
          <cell r="I1430"/>
          <cell r="J1430"/>
          <cell r="K1430"/>
          <cell r="L1430"/>
        </row>
        <row r="1431">
          <cell r="E1431" t="str">
            <v/>
          </cell>
          <cell r="F1431"/>
          <cell r="G1431"/>
          <cell r="H1431"/>
          <cell r="I1431"/>
          <cell r="J1431"/>
          <cell r="K1431"/>
          <cell r="L1431"/>
        </row>
        <row r="1432">
          <cell r="E1432" t="str">
            <v/>
          </cell>
          <cell r="F1432"/>
          <cell r="G1432"/>
          <cell r="H1432"/>
          <cell r="I1432"/>
          <cell r="J1432"/>
          <cell r="K1432"/>
          <cell r="L1432"/>
        </row>
        <row r="1433">
          <cell r="E1433" t="str">
            <v/>
          </cell>
          <cell r="F1433"/>
          <cell r="G1433"/>
          <cell r="H1433"/>
          <cell r="I1433"/>
          <cell r="J1433"/>
          <cell r="K1433"/>
          <cell r="L1433"/>
        </row>
        <row r="1434">
          <cell r="E1434" t="str">
            <v/>
          </cell>
          <cell r="F1434"/>
          <cell r="G1434"/>
          <cell r="H1434"/>
          <cell r="I1434"/>
          <cell r="J1434"/>
          <cell r="K1434"/>
          <cell r="L1434"/>
        </row>
        <row r="1435">
          <cell r="E1435" t="str">
            <v/>
          </cell>
          <cell r="F1435"/>
          <cell r="G1435"/>
          <cell r="H1435"/>
          <cell r="I1435"/>
          <cell r="J1435"/>
          <cell r="K1435"/>
          <cell r="L1435"/>
        </row>
        <row r="1436">
          <cell r="E1436" t="str">
            <v/>
          </cell>
          <cell r="F1436"/>
          <cell r="G1436"/>
          <cell r="H1436"/>
          <cell r="I1436"/>
          <cell r="J1436"/>
          <cell r="K1436"/>
          <cell r="L1436"/>
        </row>
        <row r="1437">
          <cell r="E1437" t="str">
            <v/>
          </cell>
          <cell r="F1437"/>
          <cell r="G1437"/>
          <cell r="H1437"/>
          <cell r="I1437"/>
          <cell r="J1437"/>
          <cell r="K1437"/>
          <cell r="L1437"/>
        </row>
        <row r="1438">
          <cell r="E1438" t="str">
            <v/>
          </cell>
          <cell r="F1438"/>
          <cell r="G1438"/>
          <cell r="H1438"/>
          <cell r="I1438"/>
          <cell r="J1438"/>
          <cell r="K1438"/>
          <cell r="L1438"/>
        </row>
        <row r="1439">
          <cell r="E1439" t="str">
            <v/>
          </cell>
          <cell r="F1439"/>
          <cell r="G1439"/>
          <cell r="H1439"/>
          <cell r="I1439"/>
          <cell r="J1439"/>
          <cell r="K1439"/>
          <cell r="L1439"/>
        </row>
        <row r="1440">
          <cell r="E1440" t="str">
            <v/>
          </cell>
          <cell r="F1440"/>
          <cell r="G1440"/>
          <cell r="H1440"/>
          <cell r="I1440"/>
          <cell r="J1440"/>
          <cell r="K1440"/>
          <cell r="L1440"/>
        </row>
        <row r="1441">
          <cell r="E1441" t="str">
            <v/>
          </cell>
          <cell r="F1441"/>
          <cell r="G1441"/>
          <cell r="H1441"/>
          <cell r="I1441"/>
          <cell r="J1441"/>
          <cell r="K1441"/>
          <cell r="L1441"/>
        </row>
        <row r="1442">
          <cell r="E1442" t="str">
            <v/>
          </cell>
          <cell r="F1442"/>
          <cell r="G1442"/>
          <cell r="H1442"/>
          <cell r="I1442"/>
          <cell r="J1442"/>
          <cell r="K1442"/>
          <cell r="L1442"/>
        </row>
        <row r="1443">
          <cell r="E1443" t="str">
            <v/>
          </cell>
          <cell r="F1443"/>
          <cell r="G1443"/>
          <cell r="H1443"/>
          <cell r="I1443"/>
          <cell r="J1443"/>
          <cell r="K1443"/>
          <cell r="L1443"/>
        </row>
        <row r="1444">
          <cell r="E1444" t="str">
            <v/>
          </cell>
          <cell r="F1444"/>
          <cell r="G1444"/>
          <cell r="H1444"/>
          <cell r="I1444"/>
          <cell r="J1444"/>
          <cell r="K1444"/>
          <cell r="L1444"/>
        </row>
        <row r="1445">
          <cell r="E1445" t="str">
            <v/>
          </cell>
          <cell r="F1445"/>
          <cell r="G1445"/>
          <cell r="H1445"/>
          <cell r="I1445"/>
          <cell r="J1445"/>
          <cell r="K1445"/>
          <cell r="L1445"/>
        </row>
        <row r="1446">
          <cell r="E1446" t="str">
            <v/>
          </cell>
          <cell r="F1446"/>
          <cell r="G1446"/>
          <cell r="H1446"/>
          <cell r="I1446"/>
          <cell r="J1446"/>
          <cell r="K1446"/>
          <cell r="L1446"/>
        </row>
        <row r="1447">
          <cell r="E1447" t="str">
            <v/>
          </cell>
          <cell r="F1447"/>
          <cell r="G1447"/>
          <cell r="H1447"/>
          <cell r="I1447"/>
          <cell r="J1447"/>
          <cell r="K1447"/>
          <cell r="L1447"/>
        </row>
        <row r="1448">
          <cell r="E1448" t="str">
            <v/>
          </cell>
          <cell r="F1448"/>
          <cell r="G1448"/>
          <cell r="H1448"/>
          <cell r="I1448"/>
          <cell r="J1448"/>
          <cell r="K1448"/>
          <cell r="L1448"/>
        </row>
        <row r="1449">
          <cell r="E1449" t="str">
            <v/>
          </cell>
          <cell r="F1449"/>
          <cell r="G1449"/>
          <cell r="H1449"/>
          <cell r="I1449"/>
          <cell r="J1449"/>
          <cell r="K1449"/>
          <cell r="L1449"/>
        </row>
        <row r="1450">
          <cell r="E1450" t="str">
            <v/>
          </cell>
          <cell r="F1450"/>
          <cell r="G1450"/>
          <cell r="H1450"/>
          <cell r="I1450"/>
          <cell r="J1450"/>
          <cell r="K1450"/>
          <cell r="L1450"/>
        </row>
        <row r="1451">
          <cell r="E1451" t="str">
            <v/>
          </cell>
          <cell r="F1451"/>
          <cell r="G1451"/>
          <cell r="H1451"/>
          <cell r="I1451"/>
          <cell r="J1451"/>
          <cell r="K1451"/>
          <cell r="L1451"/>
        </row>
        <row r="1452">
          <cell r="E1452" t="str">
            <v/>
          </cell>
          <cell r="F1452"/>
          <cell r="G1452"/>
          <cell r="H1452"/>
          <cell r="I1452"/>
          <cell r="J1452"/>
          <cell r="K1452"/>
          <cell r="L1452"/>
        </row>
        <row r="1453">
          <cell r="E1453" t="str">
            <v/>
          </cell>
          <cell r="F1453"/>
          <cell r="G1453"/>
          <cell r="H1453"/>
          <cell r="I1453"/>
          <cell r="J1453"/>
          <cell r="K1453"/>
          <cell r="L1453"/>
        </row>
        <row r="1454">
          <cell r="E1454" t="str">
            <v/>
          </cell>
          <cell r="F1454"/>
          <cell r="G1454"/>
          <cell r="H1454"/>
          <cell r="I1454"/>
          <cell r="J1454"/>
          <cell r="K1454"/>
          <cell r="L1454"/>
        </row>
        <row r="1455">
          <cell r="E1455" t="str">
            <v/>
          </cell>
          <cell r="F1455"/>
          <cell r="G1455"/>
          <cell r="H1455"/>
          <cell r="I1455"/>
          <cell r="J1455"/>
          <cell r="K1455"/>
          <cell r="L1455"/>
        </row>
        <row r="1456">
          <cell r="E1456" t="str">
            <v/>
          </cell>
          <cell r="F1456"/>
          <cell r="G1456"/>
          <cell r="H1456"/>
          <cell r="I1456"/>
          <cell r="J1456"/>
          <cell r="K1456"/>
          <cell r="L1456"/>
        </row>
        <row r="1457">
          <cell r="E1457" t="str">
            <v/>
          </cell>
          <cell r="F1457"/>
          <cell r="G1457"/>
          <cell r="H1457"/>
          <cell r="I1457"/>
          <cell r="J1457"/>
          <cell r="K1457"/>
          <cell r="L1457"/>
        </row>
        <row r="1458">
          <cell r="E1458" t="str">
            <v/>
          </cell>
          <cell r="F1458"/>
          <cell r="G1458"/>
          <cell r="H1458"/>
          <cell r="I1458"/>
          <cell r="J1458"/>
          <cell r="K1458"/>
          <cell r="L1458"/>
        </row>
        <row r="1459">
          <cell r="E1459" t="str">
            <v/>
          </cell>
          <cell r="F1459"/>
          <cell r="G1459"/>
          <cell r="H1459"/>
          <cell r="I1459"/>
          <cell r="J1459"/>
          <cell r="K1459"/>
          <cell r="L1459"/>
        </row>
        <row r="1460">
          <cell r="E1460" t="str">
            <v/>
          </cell>
          <cell r="F1460"/>
          <cell r="G1460"/>
          <cell r="H1460"/>
          <cell r="I1460"/>
          <cell r="J1460"/>
          <cell r="K1460"/>
          <cell r="L1460"/>
        </row>
        <row r="1461">
          <cell r="E1461" t="str">
            <v/>
          </cell>
          <cell r="F1461"/>
          <cell r="G1461"/>
          <cell r="H1461"/>
          <cell r="I1461"/>
          <cell r="J1461"/>
          <cell r="K1461"/>
          <cell r="L1461"/>
        </row>
        <row r="1462">
          <cell r="E1462" t="str">
            <v/>
          </cell>
          <cell r="F1462"/>
          <cell r="G1462"/>
          <cell r="H1462"/>
          <cell r="I1462"/>
          <cell r="J1462"/>
          <cell r="K1462"/>
          <cell r="L1462"/>
        </row>
        <row r="1463">
          <cell r="E1463" t="str">
            <v/>
          </cell>
          <cell r="F1463"/>
          <cell r="G1463"/>
          <cell r="H1463"/>
          <cell r="I1463"/>
          <cell r="J1463"/>
          <cell r="K1463"/>
          <cell r="L1463"/>
        </row>
        <row r="1464">
          <cell r="E1464" t="str">
            <v/>
          </cell>
          <cell r="F1464"/>
          <cell r="G1464"/>
          <cell r="H1464"/>
          <cell r="I1464"/>
          <cell r="J1464"/>
          <cell r="K1464"/>
          <cell r="L1464"/>
        </row>
        <row r="1465">
          <cell r="E1465" t="str">
            <v/>
          </cell>
          <cell r="F1465"/>
          <cell r="G1465"/>
          <cell r="H1465"/>
          <cell r="I1465"/>
          <cell r="J1465"/>
          <cell r="K1465"/>
          <cell r="L1465"/>
        </row>
        <row r="1466">
          <cell r="E1466" t="str">
            <v/>
          </cell>
          <cell r="F1466"/>
          <cell r="G1466"/>
          <cell r="H1466"/>
          <cell r="I1466"/>
          <cell r="J1466"/>
          <cell r="K1466"/>
          <cell r="L1466"/>
        </row>
        <row r="1467">
          <cell r="E1467" t="str">
            <v/>
          </cell>
          <cell r="F1467"/>
          <cell r="G1467"/>
          <cell r="H1467"/>
          <cell r="I1467"/>
          <cell r="J1467"/>
          <cell r="K1467"/>
          <cell r="L1467"/>
        </row>
        <row r="1468">
          <cell r="E1468" t="str">
            <v/>
          </cell>
          <cell r="F1468"/>
          <cell r="G1468"/>
          <cell r="H1468"/>
          <cell r="I1468"/>
          <cell r="J1468"/>
          <cell r="K1468"/>
          <cell r="L1468"/>
        </row>
        <row r="1469">
          <cell r="E1469" t="str">
            <v/>
          </cell>
          <cell r="F1469"/>
          <cell r="G1469"/>
          <cell r="H1469"/>
          <cell r="I1469"/>
          <cell r="J1469"/>
          <cell r="K1469"/>
          <cell r="L1469"/>
        </row>
        <row r="1470">
          <cell r="E1470" t="str">
            <v/>
          </cell>
          <cell r="F1470"/>
          <cell r="G1470"/>
          <cell r="H1470"/>
          <cell r="I1470"/>
          <cell r="J1470"/>
          <cell r="K1470"/>
          <cell r="L1470"/>
        </row>
        <row r="1471">
          <cell r="E1471" t="str">
            <v/>
          </cell>
          <cell r="F1471"/>
          <cell r="G1471"/>
          <cell r="H1471"/>
          <cell r="I1471"/>
          <cell r="J1471"/>
          <cell r="K1471"/>
          <cell r="L1471"/>
        </row>
        <row r="1472">
          <cell r="E1472" t="str">
            <v/>
          </cell>
          <cell r="F1472"/>
          <cell r="G1472"/>
          <cell r="H1472"/>
          <cell r="I1472"/>
          <cell r="J1472"/>
          <cell r="K1472"/>
          <cell r="L1472"/>
        </row>
        <row r="1473">
          <cell r="E1473" t="str">
            <v/>
          </cell>
          <cell r="F1473"/>
          <cell r="G1473"/>
          <cell r="H1473"/>
          <cell r="I1473"/>
          <cell r="J1473"/>
          <cell r="K1473"/>
          <cell r="L1473"/>
        </row>
        <row r="1474">
          <cell r="E1474" t="str">
            <v/>
          </cell>
          <cell r="F1474"/>
          <cell r="G1474"/>
          <cell r="H1474"/>
          <cell r="I1474"/>
          <cell r="J1474"/>
          <cell r="K1474"/>
          <cell r="L1474"/>
        </row>
        <row r="1475">
          <cell r="E1475" t="str">
            <v/>
          </cell>
          <cell r="F1475"/>
          <cell r="G1475"/>
          <cell r="H1475"/>
          <cell r="I1475"/>
          <cell r="J1475"/>
          <cell r="K1475"/>
          <cell r="L1475"/>
        </row>
        <row r="1476">
          <cell r="E1476" t="str">
            <v/>
          </cell>
          <cell r="F1476"/>
          <cell r="G1476"/>
          <cell r="H1476"/>
          <cell r="I1476"/>
          <cell r="J1476"/>
          <cell r="K1476"/>
          <cell r="L1476"/>
        </row>
        <row r="1477">
          <cell r="E1477" t="str">
            <v/>
          </cell>
          <cell r="F1477"/>
          <cell r="G1477"/>
          <cell r="H1477"/>
          <cell r="I1477"/>
          <cell r="J1477"/>
          <cell r="K1477"/>
          <cell r="L1477"/>
        </row>
        <row r="1478">
          <cell r="E1478" t="str">
            <v/>
          </cell>
          <cell r="F1478"/>
          <cell r="G1478"/>
          <cell r="H1478"/>
          <cell r="I1478"/>
          <cell r="J1478"/>
          <cell r="K1478"/>
          <cell r="L1478"/>
        </row>
        <row r="1479">
          <cell r="E1479" t="str">
            <v/>
          </cell>
          <cell r="F1479"/>
          <cell r="G1479"/>
          <cell r="H1479"/>
          <cell r="I1479"/>
          <cell r="J1479"/>
          <cell r="K1479"/>
          <cell r="L1479"/>
        </row>
        <row r="1480">
          <cell r="E1480" t="str">
            <v/>
          </cell>
          <cell r="F1480"/>
          <cell r="G1480"/>
          <cell r="H1480"/>
          <cell r="I1480"/>
          <cell r="J1480"/>
          <cell r="K1480"/>
          <cell r="L1480"/>
        </row>
        <row r="1481">
          <cell r="E1481" t="str">
            <v/>
          </cell>
          <cell r="F1481"/>
          <cell r="G1481"/>
          <cell r="H1481"/>
          <cell r="I1481"/>
          <cell r="J1481"/>
          <cell r="K1481"/>
          <cell r="L1481"/>
        </row>
        <row r="1482">
          <cell r="E1482" t="str">
            <v/>
          </cell>
          <cell r="F1482"/>
          <cell r="G1482"/>
          <cell r="H1482"/>
          <cell r="I1482"/>
          <cell r="J1482"/>
          <cell r="K1482"/>
          <cell r="L1482"/>
        </row>
        <row r="1483">
          <cell r="E1483" t="str">
            <v/>
          </cell>
          <cell r="F1483"/>
          <cell r="G1483"/>
          <cell r="H1483"/>
          <cell r="I1483"/>
          <cell r="J1483"/>
          <cell r="K1483"/>
          <cell r="L1483"/>
        </row>
        <row r="1484">
          <cell r="E1484" t="str">
            <v/>
          </cell>
          <cell r="F1484"/>
          <cell r="G1484"/>
          <cell r="H1484"/>
          <cell r="I1484"/>
          <cell r="J1484"/>
          <cell r="K1484"/>
          <cell r="L1484"/>
        </row>
        <row r="1485">
          <cell r="E1485" t="str">
            <v/>
          </cell>
          <cell r="F1485"/>
          <cell r="G1485"/>
          <cell r="H1485"/>
          <cell r="I1485"/>
          <cell r="J1485"/>
          <cell r="K1485"/>
          <cell r="L1485"/>
        </row>
        <row r="1486">
          <cell r="E1486" t="str">
            <v/>
          </cell>
          <cell r="F1486"/>
          <cell r="G1486"/>
          <cell r="H1486"/>
          <cell r="I1486"/>
          <cell r="J1486"/>
          <cell r="K1486"/>
          <cell r="L1486"/>
        </row>
        <row r="1487">
          <cell r="E1487" t="str">
            <v/>
          </cell>
          <cell r="F1487"/>
          <cell r="G1487"/>
          <cell r="H1487"/>
          <cell r="I1487"/>
          <cell r="J1487"/>
          <cell r="K1487"/>
          <cell r="L1487"/>
        </row>
        <row r="1488">
          <cell r="E1488" t="str">
            <v/>
          </cell>
          <cell r="F1488"/>
          <cell r="G1488"/>
          <cell r="H1488"/>
          <cell r="I1488"/>
          <cell r="J1488"/>
          <cell r="K1488"/>
          <cell r="L1488"/>
        </row>
        <row r="1489">
          <cell r="E1489" t="str">
            <v/>
          </cell>
          <cell r="F1489"/>
          <cell r="G1489"/>
          <cell r="H1489"/>
          <cell r="I1489"/>
          <cell r="J1489"/>
          <cell r="K1489"/>
          <cell r="L1489"/>
        </row>
        <row r="1490">
          <cell r="E1490" t="str">
            <v/>
          </cell>
          <cell r="F1490"/>
          <cell r="G1490"/>
          <cell r="H1490"/>
          <cell r="I1490"/>
          <cell r="J1490"/>
          <cell r="K1490"/>
          <cell r="L1490"/>
        </row>
        <row r="1491">
          <cell r="E1491" t="str">
            <v/>
          </cell>
          <cell r="F1491"/>
          <cell r="G1491"/>
          <cell r="H1491"/>
          <cell r="I1491"/>
          <cell r="J1491"/>
          <cell r="K1491"/>
          <cell r="L1491"/>
        </row>
        <row r="1492">
          <cell r="E1492" t="str">
            <v/>
          </cell>
          <cell r="F1492"/>
          <cell r="G1492"/>
          <cell r="H1492"/>
          <cell r="I1492"/>
          <cell r="J1492"/>
          <cell r="K1492"/>
          <cell r="L1492"/>
        </row>
        <row r="1493">
          <cell r="E1493" t="str">
            <v/>
          </cell>
          <cell r="F1493"/>
          <cell r="G1493"/>
          <cell r="H1493"/>
          <cell r="I1493"/>
          <cell r="J1493"/>
          <cell r="K1493"/>
          <cell r="L1493"/>
        </row>
        <row r="1494">
          <cell r="E1494" t="str">
            <v/>
          </cell>
          <cell r="F1494"/>
          <cell r="G1494"/>
          <cell r="H1494"/>
          <cell r="I1494"/>
          <cell r="J1494"/>
          <cell r="K1494"/>
          <cell r="L1494"/>
        </row>
        <row r="1495">
          <cell r="E1495" t="str">
            <v/>
          </cell>
          <cell r="F1495"/>
          <cell r="G1495"/>
          <cell r="H1495"/>
          <cell r="I1495"/>
          <cell r="J1495"/>
          <cell r="K1495"/>
          <cell r="L1495"/>
        </row>
        <row r="1496">
          <cell r="E1496" t="str">
            <v/>
          </cell>
          <cell r="F1496"/>
          <cell r="G1496"/>
          <cell r="H1496"/>
          <cell r="I1496"/>
          <cell r="J1496"/>
          <cell r="K1496"/>
          <cell r="L1496"/>
        </row>
        <row r="1497">
          <cell r="E1497" t="str">
            <v/>
          </cell>
          <cell r="F1497"/>
          <cell r="G1497"/>
          <cell r="H1497"/>
          <cell r="I1497"/>
          <cell r="J1497"/>
          <cell r="K1497"/>
          <cell r="L1497"/>
        </row>
        <row r="1498">
          <cell r="E1498" t="str">
            <v/>
          </cell>
          <cell r="F1498"/>
          <cell r="G1498"/>
          <cell r="H1498"/>
          <cell r="I1498"/>
          <cell r="J1498"/>
          <cell r="K1498"/>
          <cell r="L1498"/>
        </row>
        <row r="1499">
          <cell r="E1499" t="str">
            <v/>
          </cell>
          <cell r="F1499"/>
          <cell r="G1499"/>
          <cell r="H1499"/>
          <cell r="I1499"/>
          <cell r="J1499"/>
          <cell r="K1499"/>
          <cell r="L1499"/>
        </row>
        <row r="1500">
          <cell r="E1500" t="str">
            <v/>
          </cell>
          <cell r="F1500"/>
          <cell r="G1500"/>
          <cell r="H1500"/>
          <cell r="I1500"/>
          <cell r="J1500"/>
          <cell r="K1500"/>
          <cell r="L1500"/>
        </row>
        <row r="1501">
          <cell r="E1501" t="str">
            <v/>
          </cell>
          <cell r="F1501"/>
          <cell r="G1501"/>
          <cell r="H1501"/>
          <cell r="I1501"/>
          <cell r="J1501"/>
          <cell r="K1501"/>
          <cell r="L1501"/>
        </row>
        <row r="1502">
          <cell r="E1502" t="str">
            <v/>
          </cell>
          <cell r="F1502"/>
          <cell r="G1502"/>
          <cell r="H1502"/>
          <cell r="I1502"/>
          <cell r="J1502"/>
          <cell r="K1502"/>
          <cell r="L1502"/>
        </row>
        <row r="1503">
          <cell r="E1503" t="str">
            <v/>
          </cell>
          <cell r="F1503"/>
          <cell r="G1503"/>
          <cell r="H1503"/>
          <cell r="I1503"/>
          <cell r="J1503"/>
          <cell r="K1503"/>
          <cell r="L1503"/>
        </row>
        <row r="1504">
          <cell r="E1504" t="str">
            <v/>
          </cell>
          <cell r="F1504"/>
          <cell r="G1504"/>
          <cell r="H1504"/>
          <cell r="I1504"/>
          <cell r="J1504"/>
          <cell r="K1504"/>
          <cell r="L1504"/>
        </row>
        <row r="1505">
          <cell r="E1505" t="str">
            <v/>
          </cell>
          <cell r="F1505"/>
          <cell r="G1505"/>
          <cell r="H1505"/>
          <cell r="I1505"/>
          <cell r="J1505"/>
          <cell r="K1505"/>
          <cell r="L1505"/>
        </row>
        <row r="1506">
          <cell r="E1506" t="str">
            <v/>
          </cell>
          <cell r="F1506"/>
          <cell r="G1506"/>
          <cell r="H1506"/>
          <cell r="I1506"/>
          <cell r="J1506"/>
          <cell r="K1506"/>
          <cell r="L1506"/>
        </row>
        <row r="1507">
          <cell r="E1507" t="str">
            <v/>
          </cell>
          <cell r="F1507"/>
          <cell r="G1507"/>
          <cell r="H1507"/>
          <cell r="I1507"/>
          <cell r="J1507"/>
          <cell r="K1507"/>
          <cell r="L1507"/>
        </row>
        <row r="1508">
          <cell r="E1508" t="str">
            <v/>
          </cell>
          <cell r="F1508"/>
          <cell r="G1508"/>
          <cell r="H1508"/>
          <cell r="I1508"/>
          <cell r="J1508"/>
          <cell r="K1508"/>
          <cell r="L1508"/>
        </row>
        <row r="1509">
          <cell r="E1509" t="str">
            <v/>
          </cell>
          <cell r="F1509"/>
          <cell r="G1509"/>
          <cell r="H1509"/>
          <cell r="I1509"/>
          <cell r="J1509"/>
          <cell r="K1509"/>
          <cell r="L1509"/>
        </row>
        <row r="1510">
          <cell r="E1510" t="str">
            <v/>
          </cell>
          <cell r="F1510"/>
          <cell r="G1510"/>
          <cell r="H1510"/>
          <cell r="I1510"/>
          <cell r="J1510"/>
          <cell r="K1510"/>
          <cell r="L1510"/>
        </row>
        <row r="1511">
          <cell r="E1511" t="str">
            <v/>
          </cell>
          <cell r="F1511"/>
          <cell r="G1511"/>
          <cell r="H1511"/>
          <cell r="I1511"/>
          <cell r="J1511"/>
          <cell r="K1511"/>
          <cell r="L1511"/>
        </row>
        <row r="1512">
          <cell r="E1512" t="str">
            <v/>
          </cell>
          <cell r="F1512"/>
          <cell r="G1512"/>
          <cell r="H1512"/>
          <cell r="I1512"/>
          <cell r="J1512"/>
          <cell r="K1512"/>
          <cell r="L1512"/>
        </row>
        <row r="1513">
          <cell r="E1513" t="str">
            <v/>
          </cell>
          <cell r="F1513"/>
          <cell r="G1513"/>
          <cell r="H1513"/>
          <cell r="I1513"/>
          <cell r="J1513"/>
          <cell r="K1513"/>
          <cell r="L1513"/>
        </row>
        <row r="1514">
          <cell r="E1514" t="str">
            <v/>
          </cell>
          <cell r="F1514"/>
          <cell r="G1514"/>
          <cell r="H1514"/>
          <cell r="I1514"/>
          <cell r="J1514"/>
          <cell r="K1514"/>
          <cell r="L1514"/>
        </row>
        <row r="1515">
          <cell r="E1515" t="str">
            <v/>
          </cell>
          <cell r="F1515"/>
          <cell r="G1515"/>
          <cell r="H1515"/>
          <cell r="I1515"/>
          <cell r="J1515"/>
          <cell r="K1515"/>
          <cell r="L1515"/>
        </row>
        <row r="1516">
          <cell r="E1516" t="str">
            <v/>
          </cell>
          <cell r="F1516"/>
          <cell r="G1516"/>
          <cell r="H1516"/>
          <cell r="I1516"/>
          <cell r="J1516"/>
          <cell r="K1516"/>
          <cell r="L1516"/>
        </row>
        <row r="1517">
          <cell r="E1517" t="str">
            <v/>
          </cell>
          <cell r="F1517"/>
          <cell r="G1517"/>
          <cell r="H1517"/>
          <cell r="I1517"/>
          <cell r="J1517"/>
          <cell r="K1517"/>
          <cell r="L1517"/>
        </row>
        <row r="1518">
          <cell r="E1518" t="str">
            <v/>
          </cell>
          <cell r="F1518"/>
          <cell r="G1518"/>
          <cell r="H1518"/>
          <cell r="I1518"/>
          <cell r="J1518"/>
          <cell r="K1518"/>
          <cell r="L1518"/>
        </row>
        <row r="1519">
          <cell r="E1519" t="str">
            <v/>
          </cell>
          <cell r="F1519"/>
          <cell r="G1519"/>
          <cell r="H1519"/>
          <cell r="I1519"/>
          <cell r="J1519"/>
          <cell r="K1519"/>
          <cell r="L1519"/>
        </row>
        <row r="1520">
          <cell r="E1520" t="str">
            <v/>
          </cell>
          <cell r="F1520"/>
          <cell r="G1520"/>
          <cell r="H1520"/>
          <cell r="I1520"/>
          <cell r="J1520"/>
          <cell r="K1520"/>
          <cell r="L1520"/>
        </row>
        <row r="1521">
          <cell r="E1521" t="str">
            <v/>
          </cell>
          <cell r="F1521"/>
          <cell r="G1521"/>
          <cell r="H1521"/>
          <cell r="I1521"/>
          <cell r="J1521"/>
          <cell r="K1521"/>
          <cell r="L1521"/>
        </row>
        <row r="1522">
          <cell r="E1522" t="str">
            <v/>
          </cell>
          <cell r="F1522"/>
          <cell r="G1522"/>
          <cell r="H1522"/>
          <cell r="I1522"/>
          <cell r="J1522"/>
          <cell r="K1522"/>
          <cell r="L1522"/>
        </row>
        <row r="1523">
          <cell r="E1523" t="str">
            <v/>
          </cell>
          <cell r="F1523"/>
          <cell r="G1523"/>
          <cell r="H1523"/>
          <cell r="I1523"/>
          <cell r="J1523"/>
          <cell r="K1523"/>
          <cell r="L1523"/>
        </row>
        <row r="1524">
          <cell r="E1524" t="str">
            <v/>
          </cell>
          <cell r="F1524"/>
          <cell r="G1524"/>
          <cell r="H1524"/>
          <cell r="I1524"/>
          <cell r="J1524"/>
          <cell r="K1524"/>
          <cell r="L1524"/>
        </row>
        <row r="1525">
          <cell r="E1525" t="str">
            <v/>
          </cell>
          <cell r="F1525"/>
          <cell r="G1525"/>
          <cell r="H1525"/>
          <cell r="I1525"/>
          <cell r="J1525"/>
          <cell r="K1525"/>
          <cell r="L1525"/>
        </row>
        <row r="1526">
          <cell r="E1526" t="str">
            <v/>
          </cell>
          <cell r="F1526"/>
          <cell r="G1526"/>
          <cell r="H1526"/>
          <cell r="I1526"/>
          <cell r="J1526"/>
          <cell r="K1526"/>
          <cell r="L1526"/>
        </row>
        <row r="1527">
          <cell r="E1527" t="str">
            <v/>
          </cell>
          <cell r="F1527"/>
          <cell r="G1527"/>
          <cell r="H1527"/>
          <cell r="I1527"/>
          <cell r="J1527"/>
          <cell r="K1527"/>
          <cell r="L1527"/>
        </row>
        <row r="1528">
          <cell r="E1528" t="str">
            <v/>
          </cell>
          <cell r="F1528"/>
          <cell r="G1528"/>
          <cell r="H1528"/>
          <cell r="I1528"/>
          <cell r="J1528"/>
          <cell r="K1528"/>
          <cell r="L1528"/>
        </row>
        <row r="1529">
          <cell r="E1529" t="str">
            <v/>
          </cell>
          <cell r="F1529"/>
          <cell r="G1529"/>
          <cell r="H1529"/>
          <cell r="I1529"/>
          <cell r="J1529"/>
          <cell r="K1529"/>
          <cell r="L1529"/>
        </row>
        <row r="1530">
          <cell r="E1530" t="str">
            <v/>
          </cell>
          <cell r="F1530"/>
          <cell r="G1530"/>
          <cell r="H1530"/>
          <cell r="I1530"/>
          <cell r="J1530"/>
          <cell r="K1530"/>
          <cell r="L1530"/>
        </row>
        <row r="1531">
          <cell r="E1531" t="str">
            <v/>
          </cell>
          <cell r="F1531"/>
          <cell r="G1531"/>
          <cell r="H1531"/>
          <cell r="I1531"/>
          <cell r="J1531"/>
          <cell r="K1531"/>
          <cell r="L1531"/>
        </row>
        <row r="1532">
          <cell r="E1532" t="str">
            <v/>
          </cell>
          <cell r="F1532"/>
          <cell r="G1532"/>
          <cell r="H1532"/>
          <cell r="I1532"/>
          <cell r="J1532"/>
          <cell r="K1532"/>
          <cell r="L1532"/>
        </row>
        <row r="1533">
          <cell r="E1533" t="str">
            <v/>
          </cell>
          <cell r="F1533"/>
          <cell r="G1533"/>
          <cell r="H1533"/>
          <cell r="I1533"/>
          <cell r="J1533"/>
          <cell r="K1533"/>
          <cell r="L1533"/>
        </row>
        <row r="1534">
          <cell r="E1534" t="str">
            <v/>
          </cell>
          <cell r="F1534"/>
          <cell r="G1534"/>
          <cell r="H1534"/>
          <cell r="I1534"/>
          <cell r="J1534"/>
          <cell r="K1534"/>
          <cell r="L1534"/>
        </row>
        <row r="1535">
          <cell r="E1535" t="str">
            <v/>
          </cell>
          <cell r="F1535"/>
          <cell r="G1535"/>
          <cell r="H1535"/>
          <cell r="I1535"/>
          <cell r="J1535"/>
          <cell r="K1535"/>
          <cell r="L1535"/>
        </row>
        <row r="1536">
          <cell r="E1536" t="str">
            <v/>
          </cell>
          <cell r="F1536"/>
          <cell r="G1536"/>
          <cell r="H1536"/>
          <cell r="I1536"/>
          <cell r="J1536"/>
          <cell r="K1536"/>
          <cell r="L1536"/>
        </row>
        <row r="1537">
          <cell r="E1537" t="str">
            <v/>
          </cell>
          <cell r="F1537"/>
          <cell r="G1537"/>
          <cell r="H1537"/>
          <cell r="I1537"/>
          <cell r="J1537"/>
          <cell r="K1537"/>
          <cell r="L1537"/>
        </row>
        <row r="1538">
          <cell r="E1538" t="str">
            <v/>
          </cell>
          <cell r="F1538"/>
          <cell r="G1538"/>
          <cell r="H1538"/>
          <cell r="I1538"/>
          <cell r="J1538"/>
          <cell r="K1538"/>
          <cell r="L1538"/>
        </row>
        <row r="1539">
          <cell r="E1539" t="str">
            <v/>
          </cell>
          <cell r="F1539"/>
          <cell r="G1539"/>
          <cell r="H1539"/>
          <cell r="I1539"/>
          <cell r="J1539"/>
          <cell r="K1539"/>
          <cell r="L1539"/>
        </row>
        <row r="1540">
          <cell r="E1540" t="str">
            <v/>
          </cell>
          <cell r="F1540"/>
          <cell r="G1540"/>
          <cell r="H1540"/>
          <cell r="I1540"/>
          <cell r="J1540"/>
          <cell r="K1540"/>
          <cell r="L1540"/>
        </row>
        <row r="1541">
          <cell r="E1541" t="str">
            <v/>
          </cell>
          <cell r="F1541"/>
          <cell r="G1541"/>
          <cell r="H1541"/>
          <cell r="I1541"/>
          <cell r="J1541"/>
          <cell r="K1541"/>
          <cell r="L1541"/>
        </row>
        <row r="1542">
          <cell r="E1542" t="str">
            <v/>
          </cell>
          <cell r="F1542"/>
          <cell r="G1542"/>
          <cell r="H1542"/>
          <cell r="I1542"/>
          <cell r="J1542"/>
          <cell r="K1542"/>
          <cell r="L1542"/>
        </row>
        <row r="1543">
          <cell r="E1543" t="str">
            <v/>
          </cell>
          <cell r="F1543"/>
          <cell r="G1543"/>
          <cell r="H1543"/>
          <cell r="I1543"/>
          <cell r="J1543"/>
          <cell r="K1543"/>
          <cell r="L1543"/>
        </row>
        <row r="1544">
          <cell r="E1544" t="str">
            <v/>
          </cell>
          <cell r="F1544"/>
          <cell r="G1544"/>
          <cell r="H1544"/>
          <cell r="I1544"/>
          <cell r="J1544"/>
          <cell r="K1544"/>
          <cell r="L1544"/>
        </row>
        <row r="1545">
          <cell r="E1545" t="str">
            <v/>
          </cell>
          <cell r="F1545"/>
          <cell r="G1545"/>
          <cell r="H1545"/>
          <cell r="I1545"/>
          <cell r="J1545"/>
          <cell r="K1545"/>
          <cell r="L1545"/>
        </row>
        <row r="1546">
          <cell r="E1546" t="str">
            <v/>
          </cell>
          <cell r="F1546"/>
          <cell r="G1546"/>
          <cell r="H1546"/>
          <cell r="I1546"/>
          <cell r="J1546"/>
          <cell r="K1546"/>
          <cell r="L1546"/>
        </row>
        <row r="1547">
          <cell r="E1547" t="str">
            <v/>
          </cell>
          <cell r="F1547"/>
          <cell r="G1547"/>
          <cell r="H1547"/>
          <cell r="I1547"/>
          <cell r="J1547"/>
          <cell r="K1547"/>
          <cell r="L1547"/>
        </row>
        <row r="1548">
          <cell r="E1548" t="str">
            <v/>
          </cell>
          <cell r="F1548"/>
          <cell r="G1548"/>
          <cell r="H1548"/>
          <cell r="I1548"/>
          <cell r="J1548"/>
          <cell r="K1548"/>
          <cell r="L1548"/>
        </row>
        <row r="1549">
          <cell r="E1549" t="str">
            <v/>
          </cell>
          <cell r="F1549"/>
          <cell r="G1549"/>
          <cell r="H1549"/>
          <cell r="I1549"/>
          <cell r="J1549"/>
          <cell r="K1549"/>
          <cell r="L1549"/>
        </row>
        <row r="1550">
          <cell r="E1550" t="str">
            <v/>
          </cell>
          <cell r="F1550"/>
          <cell r="G1550"/>
          <cell r="H1550"/>
          <cell r="I1550"/>
          <cell r="J1550"/>
          <cell r="K1550"/>
          <cell r="L1550"/>
        </row>
        <row r="1551">
          <cell r="E1551" t="str">
            <v/>
          </cell>
          <cell r="F1551"/>
          <cell r="G1551"/>
          <cell r="H1551"/>
          <cell r="I1551"/>
          <cell r="J1551"/>
          <cell r="K1551"/>
          <cell r="L1551"/>
        </row>
        <row r="1552">
          <cell r="E1552" t="str">
            <v/>
          </cell>
          <cell r="F1552"/>
          <cell r="G1552"/>
          <cell r="H1552"/>
          <cell r="I1552"/>
          <cell r="J1552"/>
          <cell r="K1552"/>
          <cell r="L1552"/>
        </row>
        <row r="1553">
          <cell r="E1553" t="str">
            <v/>
          </cell>
          <cell r="F1553"/>
          <cell r="G1553"/>
          <cell r="H1553"/>
          <cell r="I1553"/>
          <cell r="J1553"/>
          <cell r="K1553"/>
          <cell r="L1553"/>
        </row>
        <row r="1554">
          <cell r="E1554" t="str">
            <v/>
          </cell>
          <cell r="F1554"/>
          <cell r="G1554"/>
          <cell r="H1554"/>
          <cell r="I1554"/>
          <cell r="J1554"/>
          <cell r="K1554"/>
          <cell r="L1554"/>
        </row>
        <row r="1555">
          <cell r="E1555" t="str">
            <v/>
          </cell>
          <cell r="F1555"/>
          <cell r="G1555"/>
          <cell r="H1555"/>
          <cell r="I1555"/>
          <cell r="J1555"/>
          <cell r="K1555"/>
          <cell r="L1555"/>
        </row>
        <row r="1556">
          <cell r="E1556" t="str">
            <v/>
          </cell>
          <cell r="F1556"/>
          <cell r="G1556"/>
          <cell r="H1556"/>
          <cell r="I1556"/>
          <cell r="J1556"/>
          <cell r="K1556"/>
          <cell r="L1556"/>
        </row>
        <row r="1557">
          <cell r="E1557" t="str">
            <v/>
          </cell>
          <cell r="F1557"/>
          <cell r="G1557"/>
          <cell r="H1557"/>
          <cell r="I1557"/>
          <cell r="J1557"/>
          <cell r="K1557"/>
          <cell r="L1557"/>
        </row>
        <row r="1558">
          <cell r="E1558" t="str">
            <v/>
          </cell>
          <cell r="F1558"/>
          <cell r="G1558"/>
          <cell r="H1558"/>
          <cell r="I1558"/>
          <cell r="J1558"/>
          <cell r="K1558"/>
          <cell r="L1558"/>
        </row>
        <row r="1559">
          <cell r="E1559" t="str">
            <v/>
          </cell>
          <cell r="F1559"/>
          <cell r="G1559"/>
          <cell r="H1559"/>
          <cell r="I1559"/>
          <cell r="J1559"/>
          <cell r="K1559"/>
          <cell r="L1559"/>
        </row>
        <row r="1560">
          <cell r="E1560" t="str">
            <v/>
          </cell>
          <cell r="F1560"/>
          <cell r="G1560"/>
          <cell r="H1560"/>
          <cell r="I1560"/>
          <cell r="J1560"/>
          <cell r="K1560"/>
          <cell r="L1560"/>
        </row>
        <row r="1561">
          <cell r="E1561" t="str">
            <v/>
          </cell>
          <cell r="F1561"/>
          <cell r="G1561"/>
          <cell r="H1561"/>
          <cell r="I1561"/>
          <cell r="J1561"/>
          <cell r="K1561"/>
          <cell r="L1561"/>
        </row>
        <row r="1562">
          <cell r="E1562" t="str">
            <v/>
          </cell>
          <cell r="F1562"/>
          <cell r="G1562"/>
          <cell r="H1562"/>
          <cell r="I1562"/>
          <cell r="J1562"/>
          <cell r="K1562"/>
          <cell r="L1562"/>
        </row>
        <row r="1563">
          <cell r="E1563" t="str">
            <v/>
          </cell>
          <cell r="F1563"/>
          <cell r="G1563"/>
          <cell r="H1563"/>
          <cell r="I1563"/>
          <cell r="J1563"/>
          <cell r="K1563"/>
          <cell r="L1563"/>
        </row>
        <row r="1564">
          <cell r="E1564" t="str">
            <v/>
          </cell>
          <cell r="F1564"/>
          <cell r="G1564"/>
          <cell r="H1564"/>
          <cell r="I1564"/>
          <cell r="J1564"/>
          <cell r="K1564"/>
          <cell r="L1564"/>
        </row>
        <row r="1565">
          <cell r="E1565" t="str">
            <v/>
          </cell>
          <cell r="F1565"/>
          <cell r="G1565"/>
          <cell r="H1565"/>
          <cell r="I1565"/>
          <cell r="J1565"/>
          <cell r="K1565"/>
          <cell r="L1565"/>
        </row>
        <row r="1566">
          <cell r="E1566" t="str">
            <v/>
          </cell>
          <cell r="F1566"/>
          <cell r="G1566"/>
          <cell r="H1566"/>
          <cell r="I1566"/>
          <cell r="J1566"/>
          <cell r="K1566"/>
          <cell r="L1566"/>
        </row>
        <row r="1567">
          <cell r="E1567" t="str">
            <v/>
          </cell>
          <cell r="F1567"/>
          <cell r="G1567"/>
          <cell r="H1567"/>
          <cell r="I1567"/>
          <cell r="J1567"/>
          <cell r="K1567"/>
          <cell r="L1567"/>
        </row>
        <row r="1568">
          <cell r="E1568" t="str">
            <v/>
          </cell>
          <cell r="F1568"/>
          <cell r="G1568"/>
          <cell r="H1568"/>
          <cell r="I1568"/>
          <cell r="J1568"/>
          <cell r="K1568"/>
          <cell r="L1568"/>
        </row>
        <row r="1569">
          <cell r="E1569" t="str">
            <v/>
          </cell>
          <cell r="F1569"/>
          <cell r="G1569"/>
          <cell r="H1569"/>
          <cell r="I1569"/>
          <cell r="J1569"/>
          <cell r="K1569"/>
          <cell r="L1569"/>
        </row>
        <row r="1570">
          <cell r="E1570" t="str">
            <v/>
          </cell>
          <cell r="F1570"/>
          <cell r="G1570"/>
          <cell r="H1570"/>
          <cell r="I1570"/>
          <cell r="J1570"/>
          <cell r="K1570"/>
          <cell r="L1570"/>
        </row>
        <row r="1571">
          <cell r="E1571" t="str">
            <v/>
          </cell>
          <cell r="F1571"/>
          <cell r="G1571"/>
          <cell r="H1571"/>
          <cell r="I1571"/>
          <cell r="J1571"/>
          <cell r="K1571"/>
          <cell r="L1571"/>
        </row>
        <row r="1572">
          <cell r="E1572" t="str">
            <v/>
          </cell>
          <cell r="F1572"/>
          <cell r="G1572"/>
          <cell r="H1572"/>
          <cell r="I1572"/>
          <cell r="J1572"/>
          <cell r="K1572"/>
          <cell r="L1572"/>
        </row>
        <row r="1573">
          <cell r="E1573" t="str">
            <v/>
          </cell>
          <cell r="F1573"/>
          <cell r="G1573"/>
          <cell r="H1573"/>
          <cell r="I1573"/>
          <cell r="J1573"/>
          <cell r="K1573"/>
          <cell r="L1573"/>
        </row>
        <row r="1574">
          <cell r="E1574" t="str">
            <v/>
          </cell>
          <cell r="F1574"/>
          <cell r="G1574"/>
          <cell r="H1574"/>
          <cell r="I1574"/>
          <cell r="J1574"/>
          <cell r="K1574"/>
          <cell r="L1574"/>
        </row>
        <row r="1575">
          <cell r="E1575" t="str">
            <v/>
          </cell>
          <cell r="F1575"/>
          <cell r="G1575"/>
          <cell r="H1575"/>
          <cell r="I1575"/>
          <cell r="J1575"/>
          <cell r="K1575"/>
          <cell r="L1575"/>
        </row>
        <row r="1576">
          <cell r="E1576" t="str">
            <v/>
          </cell>
          <cell r="F1576"/>
          <cell r="G1576"/>
          <cell r="H1576"/>
          <cell r="I1576"/>
          <cell r="J1576"/>
          <cell r="K1576"/>
          <cell r="L1576"/>
        </row>
        <row r="1577">
          <cell r="E1577" t="str">
            <v/>
          </cell>
          <cell r="F1577"/>
          <cell r="G1577"/>
          <cell r="H1577"/>
          <cell r="I1577"/>
          <cell r="J1577"/>
          <cell r="K1577"/>
          <cell r="L1577"/>
        </row>
        <row r="1578">
          <cell r="E1578" t="str">
            <v/>
          </cell>
          <cell r="F1578"/>
          <cell r="G1578"/>
          <cell r="H1578"/>
          <cell r="I1578"/>
          <cell r="J1578"/>
          <cell r="K1578"/>
          <cell r="L1578"/>
        </row>
        <row r="1579">
          <cell r="E1579" t="str">
            <v/>
          </cell>
          <cell r="F1579"/>
          <cell r="G1579"/>
          <cell r="H1579"/>
          <cell r="I1579"/>
          <cell r="J1579"/>
          <cell r="K1579"/>
          <cell r="L1579"/>
        </row>
        <row r="1580">
          <cell r="E1580" t="str">
            <v/>
          </cell>
          <cell r="F1580"/>
          <cell r="G1580"/>
          <cell r="H1580"/>
          <cell r="I1580"/>
          <cell r="J1580"/>
          <cell r="K1580"/>
          <cell r="L1580"/>
        </row>
        <row r="1581">
          <cell r="E1581" t="str">
            <v/>
          </cell>
          <cell r="F1581"/>
          <cell r="G1581"/>
          <cell r="H1581"/>
          <cell r="I1581"/>
          <cell r="J1581"/>
          <cell r="K1581"/>
          <cell r="L1581"/>
        </row>
        <row r="1582">
          <cell r="E1582" t="str">
            <v/>
          </cell>
          <cell r="F1582"/>
          <cell r="G1582"/>
          <cell r="H1582"/>
          <cell r="I1582"/>
          <cell r="J1582"/>
          <cell r="K1582"/>
          <cell r="L1582"/>
        </row>
        <row r="1583">
          <cell r="E1583" t="str">
            <v/>
          </cell>
          <cell r="F1583"/>
          <cell r="G1583"/>
          <cell r="H1583"/>
          <cell r="I1583"/>
          <cell r="J1583"/>
          <cell r="K1583"/>
          <cell r="L1583"/>
        </row>
        <row r="1584">
          <cell r="E1584" t="str">
            <v/>
          </cell>
          <cell r="F1584"/>
          <cell r="G1584"/>
          <cell r="H1584"/>
          <cell r="I1584"/>
          <cell r="J1584"/>
          <cell r="K1584"/>
          <cell r="L1584"/>
        </row>
        <row r="1585">
          <cell r="E1585" t="str">
            <v/>
          </cell>
          <cell r="F1585"/>
          <cell r="G1585"/>
          <cell r="H1585"/>
          <cell r="I1585"/>
          <cell r="J1585"/>
          <cell r="K1585"/>
          <cell r="L1585"/>
        </row>
        <row r="1586">
          <cell r="E1586" t="str">
            <v/>
          </cell>
          <cell r="F1586"/>
          <cell r="G1586"/>
          <cell r="H1586"/>
          <cell r="I1586"/>
          <cell r="J1586"/>
          <cell r="K1586"/>
          <cell r="L1586"/>
        </row>
        <row r="1587">
          <cell r="E1587" t="str">
            <v/>
          </cell>
          <cell r="F1587"/>
          <cell r="G1587"/>
          <cell r="H1587"/>
          <cell r="I1587"/>
          <cell r="J1587"/>
          <cell r="K1587"/>
          <cell r="L1587"/>
        </row>
        <row r="1588">
          <cell r="E1588" t="str">
            <v/>
          </cell>
          <cell r="F1588"/>
          <cell r="G1588"/>
          <cell r="H1588"/>
          <cell r="I1588"/>
          <cell r="J1588"/>
          <cell r="K1588"/>
          <cell r="L1588"/>
        </row>
        <row r="1589">
          <cell r="E1589" t="str">
            <v/>
          </cell>
          <cell r="F1589"/>
          <cell r="G1589"/>
          <cell r="H1589"/>
          <cell r="I1589"/>
          <cell r="J1589"/>
          <cell r="K1589"/>
          <cell r="L1589"/>
        </row>
        <row r="1590">
          <cell r="E1590" t="str">
            <v/>
          </cell>
          <cell r="F1590"/>
          <cell r="G1590"/>
          <cell r="H1590"/>
          <cell r="I1590"/>
          <cell r="J1590"/>
          <cell r="K1590"/>
          <cell r="L1590"/>
        </row>
        <row r="1591">
          <cell r="E1591" t="str">
            <v/>
          </cell>
          <cell r="F1591"/>
          <cell r="G1591"/>
          <cell r="H1591"/>
          <cell r="I1591"/>
          <cell r="J1591"/>
          <cell r="K1591"/>
          <cell r="L1591"/>
        </row>
        <row r="1592">
          <cell r="E1592" t="str">
            <v/>
          </cell>
          <cell r="F1592"/>
          <cell r="G1592"/>
          <cell r="H1592"/>
          <cell r="I1592"/>
          <cell r="J1592"/>
          <cell r="K1592"/>
          <cell r="L1592"/>
        </row>
        <row r="1593">
          <cell r="E1593" t="str">
            <v/>
          </cell>
          <cell r="F1593"/>
          <cell r="G1593"/>
          <cell r="H1593"/>
          <cell r="I1593"/>
          <cell r="J1593"/>
          <cell r="K1593"/>
          <cell r="L1593"/>
        </row>
        <row r="1594">
          <cell r="E1594" t="str">
            <v/>
          </cell>
          <cell r="F1594"/>
          <cell r="G1594"/>
          <cell r="H1594"/>
          <cell r="I1594"/>
          <cell r="J1594"/>
          <cell r="K1594"/>
          <cell r="L1594"/>
        </row>
        <row r="1595">
          <cell r="E1595" t="str">
            <v/>
          </cell>
          <cell r="F1595"/>
          <cell r="G1595"/>
          <cell r="H1595"/>
          <cell r="I1595"/>
          <cell r="J1595"/>
          <cell r="K1595"/>
          <cell r="L1595"/>
        </row>
        <row r="1596">
          <cell r="E1596" t="str">
            <v/>
          </cell>
          <cell r="F1596"/>
          <cell r="G1596"/>
          <cell r="H1596"/>
          <cell r="I1596"/>
          <cell r="J1596"/>
          <cell r="K1596"/>
          <cell r="L1596"/>
        </row>
        <row r="1597">
          <cell r="E1597" t="str">
            <v/>
          </cell>
          <cell r="F1597"/>
          <cell r="G1597"/>
          <cell r="H1597"/>
          <cell r="I1597"/>
          <cell r="J1597"/>
          <cell r="K1597"/>
          <cell r="L1597"/>
        </row>
        <row r="1598">
          <cell r="E1598" t="str">
            <v/>
          </cell>
          <cell r="F1598"/>
          <cell r="G1598"/>
          <cell r="H1598"/>
          <cell r="I1598"/>
          <cell r="J1598"/>
          <cell r="K1598"/>
          <cell r="L1598"/>
        </row>
        <row r="1599">
          <cell r="E1599" t="str">
            <v/>
          </cell>
          <cell r="F1599"/>
          <cell r="G1599"/>
          <cell r="H1599"/>
          <cell r="I1599"/>
          <cell r="J1599"/>
          <cell r="K1599"/>
          <cell r="L1599"/>
        </row>
        <row r="1600">
          <cell r="E1600" t="str">
            <v/>
          </cell>
          <cell r="F1600"/>
          <cell r="G1600"/>
          <cell r="H1600"/>
          <cell r="I1600"/>
          <cell r="J1600"/>
          <cell r="K1600"/>
          <cell r="L1600"/>
        </row>
        <row r="1601">
          <cell r="E1601" t="str">
            <v/>
          </cell>
          <cell r="F1601"/>
          <cell r="G1601"/>
          <cell r="H1601"/>
          <cell r="I1601"/>
          <cell r="J1601"/>
          <cell r="K1601"/>
          <cell r="L1601"/>
        </row>
        <row r="1602">
          <cell r="E1602" t="str">
            <v/>
          </cell>
          <cell r="F1602"/>
          <cell r="G1602"/>
          <cell r="H1602"/>
          <cell r="I1602"/>
          <cell r="J1602"/>
          <cell r="K1602"/>
          <cell r="L1602"/>
        </row>
        <row r="1603">
          <cell r="E1603" t="str">
            <v/>
          </cell>
          <cell r="F1603"/>
          <cell r="G1603"/>
          <cell r="H1603"/>
          <cell r="I1603"/>
          <cell r="J1603"/>
          <cell r="K1603"/>
          <cell r="L1603"/>
        </row>
        <row r="1604">
          <cell r="E1604" t="str">
            <v/>
          </cell>
          <cell r="F1604"/>
          <cell r="G1604"/>
          <cell r="H1604"/>
          <cell r="I1604"/>
          <cell r="J1604"/>
          <cell r="K1604"/>
          <cell r="L1604"/>
        </row>
        <row r="1605">
          <cell r="E1605" t="str">
            <v/>
          </cell>
          <cell r="F1605"/>
          <cell r="G1605"/>
          <cell r="H1605"/>
          <cell r="I1605"/>
          <cell r="J1605"/>
          <cell r="K1605"/>
          <cell r="L1605"/>
        </row>
        <row r="1606">
          <cell r="E1606" t="str">
            <v/>
          </cell>
          <cell r="F1606"/>
          <cell r="G1606"/>
          <cell r="H1606"/>
          <cell r="I1606"/>
          <cell r="J1606"/>
          <cell r="K1606"/>
          <cell r="L1606"/>
        </row>
        <row r="1607">
          <cell r="E1607" t="str">
            <v/>
          </cell>
          <cell r="F1607"/>
          <cell r="G1607"/>
          <cell r="H1607"/>
          <cell r="I1607"/>
          <cell r="J1607"/>
          <cell r="K1607"/>
          <cell r="L1607"/>
        </row>
        <row r="1608">
          <cell r="E1608" t="str">
            <v/>
          </cell>
          <cell r="F1608"/>
          <cell r="G1608"/>
          <cell r="H1608"/>
          <cell r="I1608"/>
          <cell r="J1608"/>
          <cell r="K1608"/>
          <cell r="L1608"/>
        </row>
        <row r="1609">
          <cell r="E1609" t="str">
            <v/>
          </cell>
          <cell r="F1609"/>
          <cell r="G1609"/>
          <cell r="H1609"/>
          <cell r="I1609"/>
          <cell r="J1609"/>
          <cell r="K1609"/>
          <cell r="L1609"/>
        </row>
        <row r="1610">
          <cell r="E1610" t="str">
            <v/>
          </cell>
          <cell r="F1610"/>
          <cell r="G1610"/>
          <cell r="H1610"/>
          <cell r="I1610"/>
          <cell r="J1610"/>
          <cell r="K1610"/>
          <cell r="L1610"/>
        </row>
        <row r="1611">
          <cell r="E1611" t="str">
            <v/>
          </cell>
          <cell r="F1611"/>
          <cell r="G1611"/>
          <cell r="H1611"/>
          <cell r="I1611"/>
          <cell r="J1611"/>
          <cell r="K1611"/>
          <cell r="L1611"/>
        </row>
        <row r="1612">
          <cell r="E1612" t="str">
            <v/>
          </cell>
          <cell r="F1612"/>
          <cell r="G1612"/>
          <cell r="H1612"/>
          <cell r="I1612"/>
          <cell r="J1612"/>
          <cell r="K1612"/>
          <cell r="L1612"/>
        </row>
        <row r="1613">
          <cell r="E1613" t="str">
            <v/>
          </cell>
          <cell r="F1613"/>
          <cell r="G1613"/>
          <cell r="H1613"/>
          <cell r="I1613"/>
          <cell r="J1613"/>
          <cell r="K1613"/>
          <cell r="L1613"/>
        </row>
        <row r="1614">
          <cell r="E1614" t="str">
            <v/>
          </cell>
          <cell r="F1614"/>
          <cell r="G1614"/>
          <cell r="H1614"/>
          <cell r="I1614"/>
          <cell r="J1614"/>
          <cell r="K1614"/>
          <cell r="L1614"/>
        </row>
        <row r="1615">
          <cell r="E1615" t="str">
            <v/>
          </cell>
          <cell r="F1615"/>
          <cell r="G1615"/>
          <cell r="H1615"/>
          <cell r="I1615"/>
          <cell r="J1615"/>
          <cell r="K1615"/>
          <cell r="L1615"/>
        </row>
        <row r="1616">
          <cell r="E1616" t="str">
            <v/>
          </cell>
          <cell r="F1616"/>
          <cell r="G1616"/>
          <cell r="H1616"/>
          <cell r="I1616"/>
          <cell r="J1616"/>
          <cell r="K1616"/>
          <cell r="L1616"/>
        </row>
        <row r="1617">
          <cell r="E1617" t="str">
            <v/>
          </cell>
          <cell r="F1617"/>
          <cell r="G1617"/>
          <cell r="H1617"/>
          <cell r="I1617"/>
          <cell r="J1617"/>
          <cell r="K1617"/>
          <cell r="L1617"/>
        </row>
        <row r="1618">
          <cell r="E1618" t="str">
            <v/>
          </cell>
          <cell r="F1618"/>
          <cell r="G1618"/>
          <cell r="H1618"/>
          <cell r="I1618"/>
          <cell r="J1618"/>
          <cell r="K1618"/>
          <cell r="L1618"/>
        </row>
        <row r="1619">
          <cell r="E1619" t="str">
            <v/>
          </cell>
          <cell r="F1619"/>
          <cell r="G1619"/>
          <cell r="H1619"/>
          <cell r="I1619"/>
          <cell r="J1619"/>
          <cell r="K1619"/>
          <cell r="L1619"/>
        </row>
        <row r="1620">
          <cell r="E1620" t="str">
            <v/>
          </cell>
          <cell r="F1620"/>
          <cell r="G1620"/>
          <cell r="H1620"/>
          <cell r="I1620"/>
          <cell r="J1620"/>
          <cell r="K1620"/>
          <cell r="L1620"/>
        </row>
        <row r="1621">
          <cell r="E1621" t="str">
            <v/>
          </cell>
          <cell r="F1621"/>
          <cell r="G1621"/>
          <cell r="H1621"/>
          <cell r="I1621"/>
          <cell r="J1621"/>
          <cell r="K1621"/>
          <cell r="L1621"/>
        </row>
        <row r="1622">
          <cell r="E1622" t="str">
            <v/>
          </cell>
          <cell r="F1622"/>
          <cell r="G1622"/>
          <cell r="H1622"/>
          <cell r="I1622"/>
          <cell r="J1622"/>
          <cell r="K1622"/>
          <cell r="L1622"/>
        </row>
        <row r="1623">
          <cell r="E1623" t="str">
            <v/>
          </cell>
          <cell r="F1623"/>
          <cell r="G1623"/>
          <cell r="H1623"/>
          <cell r="I1623"/>
          <cell r="J1623"/>
          <cell r="K1623"/>
          <cell r="L1623"/>
        </row>
        <row r="1624">
          <cell r="E1624" t="str">
            <v/>
          </cell>
          <cell r="F1624"/>
          <cell r="G1624"/>
          <cell r="H1624"/>
          <cell r="I1624"/>
          <cell r="J1624"/>
          <cell r="K1624"/>
          <cell r="L1624"/>
        </row>
        <row r="1625">
          <cell r="E1625" t="str">
            <v/>
          </cell>
          <cell r="F1625"/>
          <cell r="G1625"/>
          <cell r="H1625"/>
          <cell r="I1625"/>
          <cell r="J1625"/>
          <cell r="K1625"/>
          <cell r="L1625"/>
        </row>
        <row r="1626">
          <cell r="E1626" t="str">
            <v/>
          </cell>
          <cell r="F1626"/>
          <cell r="G1626"/>
          <cell r="H1626"/>
          <cell r="I1626"/>
          <cell r="J1626"/>
          <cell r="K1626"/>
          <cell r="L1626"/>
        </row>
        <row r="1627">
          <cell r="E1627" t="str">
            <v/>
          </cell>
          <cell r="F1627"/>
          <cell r="G1627"/>
          <cell r="H1627"/>
          <cell r="I1627"/>
          <cell r="J1627"/>
          <cell r="K1627"/>
          <cell r="L1627"/>
        </row>
        <row r="1628">
          <cell r="E1628" t="str">
            <v/>
          </cell>
          <cell r="F1628"/>
          <cell r="G1628"/>
          <cell r="H1628"/>
          <cell r="I1628"/>
          <cell r="J1628"/>
          <cell r="K1628"/>
          <cell r="L1628"/>
        </row>
        <row r="1629">
          <cell r="E1629" t="str">
            <v/>
          </cell>
          <cell r="F1629"/>
          <cell r="G1629"/>
          <cell r="H1629"/>
          <cell r="I1629"/>
          <cell r="J1629"/>
          <cell r="K1629"/>
          <cell r="L1629"/>
        </row>
        <row r="1630">
          <cell r="E1630" t="str">
            <v/>
          </cell>
          <cell r="F1630"/>
          <cell r="G1630"/>
          <cell r="H1630"/>
          <cell r="I1630"/>
          <cell r="J1630"/>
          <cell r="K1630"/>
          <cell r="L1630"/>
        </row>
        <row r="1631">
          <cell r="E1631" t="str">
            <v/>
          </cell>
          <cell r="F1631"/>
          <cell r="G1631"/>
          <cell r="H1631"/>
          <cell r="I1631"/>
          <cell r="J1631"/>
          <cell r="K1631"/>
          <cell r="L1631"/>
        </row>
        <row r="1632">
          <cell r="E1632" t="str">
            <v/>
          </cell>
          <cell r="F1632"/>
          <cell r="G1632"/>
          <cell r="H1632"/>
          <cell r="I1632"/>
          <cell r="J1632"/>
          <cell r="K1632"/>
          <cell r="L1632"/>
        </row>
        <row r="1633">
          <cell r="E1633" t="str">
            <v/>
          </cell>
          <cell r="F1633"/>
          <cell r="G1633"/>
          <cell r="H1633"/>
          <cell r="I1633"/>
          <cell r="J1633"/>
          <cell r="K1633"/>
          <cell r="L1633"/>
        </row>
        <row r="1634">
          <cell r="E1634" t="str">
            <v/>
          </cell>
          <cell r="F1634"/>
          <cell r="G1634"/>
          <cell r="H1634"/>
          <cell r="I1634"/>
          <cell r="J1634"/>
          <cell r="K1634"/>
          <cell r="L1634"/>
        </row>
        <row r="1635">
          <cell r="E1635" t="str">
            <v/>
          </cell>
          <cell r="F1635"/>
          <cell r="G1635"/>
          <cell r="H1635"/>
          <cell r="I1635"/>
          <cell r="J1635"/>
          <cell r="K1635"/>
          <cell r="L1635"/>
        </row>
        <row r="1636">
          <cell r="E1636" t="str">
            <v/>
          </cell>
          <cell r="F1636"/>
          <cell r="G1636"/>
          <cell r="H1636"/>
          <cell r="I1636"/>
          <cell r="J1636"/>
          <cell r="K1636"/>
          <cell r="L1636"/>
        </row>
        <row r="1637">
          <cell r="E1637" t="str">
            <v/>
          </cell>
          <cell r="F1637"/>
          <cell r="G1637"/>
          <cell r="H1637"/>
          <cell r="I1637"/>
          <cell r="J1637"/>
          <cell r="K1637"/>
          <cell r="L1637"/>
        </row>
        <row r="1638">
          <cell r="E1638" t="str">
            <v/>
          </cell>
          <cell r="F1638"/>
          <cell r="G1638"/>
          <cell r="H1638"/>
          <cell r="I1638"/>
          <cell r="J1638"/>
          <cell r="K1638"/>
          <cell r="L1638"/>
        </row>
        <row r="1639">
          <cell r="E1639" t="str">
            <v/>
          </cell>
          <cell r="F1639"/>
          <cell r="G1639"/>
          <cell r="H1639"/>
          <cell r="I1639"/>
          <cell r="J1639"/>
          <cell r="K1639"/>
          <cell r="L1639"/>
        </row>
        <row r="1640">
          <cell r="E1640" t="str">
            <v/>
          </cell>
          <cell r="F1640"/>
          <cell r="G1640"/>
          <cell r="H1640"/>
          <cell r="I1640"/>
          <cell r="J1640"/>
          <cell r="K1640"/>
          <cell r="L1640"/>
        </row>
        <row r="1641">
          <cell r="E1641" t="str">
            <v/>
          </cell>
          <cell r="F1641"/>
          <cell r="G1641"/>
          <cell r="H1641"/>
          <cell r="I1641"/>
          <cell r="J1641"/>
          <cell r="K1641"/>
          <cell r="L1641"/>
        </row>
        <row r="1642">
          <cell r="E1642" t="str">
            <v/>
          </cell>
          <cell r="F1642"/>
          <cell r="G1642"/>
          <cell r="H1642"/>
          <cell r="I1642"/>
          <cell r="J1642"/>
          <cell r="K1642"/>
          <cell r="L1642"/>
        </row>
        <row r="1643">
          <cell r="E1643" t="str">
            <v/>
          </cell>
          <cell r="F1643"/>
          <cell r="G1643"/>
          <cell r="H1643"/>
          <cell r="I1643"/>
          <cell r="J1643"/>
          <cell r="K1643"/>
          <cell r="L1643"/>
        </row>
        <row r="1644">
          <cell r="E1644" t="str">
            <v/>
          </cell>
          <cell r="F1644"/>
          <cell r="G1644"/>
          <cell r="H1644"/>
          <cell r="I1644"/>
          <cell r="J1644"/>
          <cell r="K1644"/>
          <cell r="L1644"/>
        </row>
        <row r="1645">
          <cell r="E1645" t="str">
            <v/>
          </cell>
          <cell r="F1645"/>
          <cell r="G1645"/>
          <cell r="H1645"/>
          <cell r="I1645"/>
          <cell r="J1645"/>
          <cell r="K1645"/>
          <cell r="L1645"/>
        </row>
        <row r="1646">
          <cell r="E1646" t="str">
            <v/>
          </cell>
          <cell r="F1646"/>
          <cell r="G1646"/>
          <cell r="H1646"/>
          <cell r="I1646"/>
          <cell r="J1646"/>
          <cell r="K1646"/>
          <cell r="L1646"/>
        </row>
        <row r="1647">
          <cell r="E1647" t="str">
            <v/>
          </cell>
          <cell r="F1647"/>
          <cell r="G1647"/>
          <cell r="H1647"/>
          <cell r="I1647"/>
          <cell r="J1647"/>
          <cell r="K1647"/>
          <cell r="L1647"/>
        </row>
        <row r="1648">
          <cell r="E1648" t="str">
            <v/>
          </cell>
          <cell r="F1648"/>
          <cell r="G1648"/>
          <cell r="H1648"/>
          <cell r="I1648"/>
          <cell r="J1648"/>
          <cell r="K1648"/>
          <cell r="L1648"/>
        </row>
        <row r="1649">
          <cell r="E1649" t="str">
            <v/>
          </cell>
          <cell r="F1649"/>
          <cell r="G1649"/>
          <cell r="H1649"/>
          <cell r="I1649"/>
          <cell r="J1649"/>
          <cell r="K1649"/>
          <cell r="L1649"/>
        </row>
        <row r="1650">
          <cell r="E1650" t="str">
            <v/>
          </cell>
          <cell r="F1650"/>
          <cell r="G1650"/>
          <cell r="H1650"/>
          <cell r="I1650"/>
          <cell r="J1650"/>
          <cell r="K1650"/>
          <cell r="L1650"/>
        </row>
        <row r="1651">
          <cell r="E1651" t="str">
            <v/>
          </cell>
          <cell r="F1651"/>
          <cell r="G1651"/>
          <cell r="H1651"/>
          <cell r="I1651"/>
          <cell r="J1651"/>
          <cell r="K1651"/>
          <cell r="L1651"/>
        </row>
        <row r="1652">
          <cell r="E1652" t="str">
            <v/>
          </cell>
          <cell r="F1652"/>
          <cell r="G1652"/>
          <cell r="H1652"/>
          <cell r="I1652"/>
          <cell r="J1652"/>
          <cell r="K1652"/>
          <cell r="L1652"/>
        </row>
        <row r="1653">
          <cell r="E1653" t="str">
            <v/>
          </cell>
          <cell r="F1653"/>
          <cell r="G1653"/>
          <cell r="H1653"/>
          <cell r="I1653"/>
          <cell r="J1653"/>
          <cell r="K1653"/>
          <cell r="L1653"/>
        </row>
        <row r="1654">
          <cell r="E1654" t="str">
            <v/>
          </cell>
          <cell r="F1654"/>
          <cell r="G1654"/>
          <cell r="H1654"/>
          <cell r="I1654"/>
          <cell r="J1654"/>
          <cell r="K1654"/>
          <cell r="L1654"/>
        </row>
        <row r="1655">
          <cell r="E1655" t="str">
            <v/>
          </cell>
          <cell r="F1655"/>
          <cell r="G1655"/>
          <cell r="H1655"/>
          <cell r="I1655"/>
          <cell r="J1655"/>
          <cell r="K1655"/>
          <cell r="L1655"/>
        </row>
        <row r="1656">
          <cell r="E1656" t="str">
            <v/>
          </cell>
          <cell r="F1656"/>
          <cell r="G1656"/>
          <cell r="H1656"/>
          <cell r="I1656"/>
          <cell r="J1656"/>
          <cell r="K1656"/>
          <cell r="L1656"/>
        </row>
        <row r="1657">
          <cell r="E1657" t="str">
            <v/>
          </cell>
          <cell r="F1657"/>
          <cell r="G1657"/>
          <cell r="H1657"/>
          <cell r="I1657"/>
          <cell r="J1657"/>
          <cell r="K1657"/>
          <cell r="L1657"/>
        </row>
        <row r="1658">
          <cell r="E1658" t="str">
            <v/>
          </cell>
          <cell r="F1658"/>
          <cell r="G1658"/>
          <cell r="H1658"/>
          <cell r="I1658"/>
          <cell r="J1658"/>
          <cell r="K1658"/>
          <cell r="L1658"/>
        </row>
        <row r="1659">
          <cell r="E1659" t="str">
            <v/>
          </cell>
          <cell r="F1659"/>
          <cell r="G1659"/>
          <cell r="H1659"/>
          <cell r="I1659"/>
          <cell r="J1659"/>
          <cell r="K1659"/>
          <cell r="L1659"/>
        </row>
        <row r="1660">
          <cell r="E1660" t="str">
            <v/>
          </cell>
          <cell r="F1660"/>
          <cell r="G1660"/>
          <cell r="H1660"/>
          <cell r="I1660"/>
          <cell r="J1660"/>
          <cell r="K1660"/>
          <cell r="L1660"/>
        </row>
        <row r="1661">
          <cell r="E1661" t="str">
            <v/>
          </cell>
          <cell r="F1661"/>
          <cell r="G1661"/>
          <cell r="H1661"/>
          <cell r="I1661"/>
          <cell r="J1661"/>
          <cell r="K1661"/>
          <cell r="L1661"/>
        </row>
        <row r="1662">
          <cell r="E1662" t="str">
            <v/>
          </cell>
          <cell r="F1662"/>
          <cell r="G1662"/>
          <cell r="H1662"/>
          <cell r="I1662"/>
          <cell r="J1662"/>
          <cell r="K1662"/>
          <cell r="L1662"/>
        </row>
        <row r="1663">
          <cell r="E1663" t="str">
            <v/>
          </cell>
          <cell r="F1663"/>
          <cell r="G1663"/>
          <cell r="H1663"/>
          <cell r="I1663"/>
          <cell r="J1663"/>
          <cell r="K1663"/>
          <cell r="L1663"/>
        </row>
        <row r="1664">
          <cell r="E1664" t="str">
            <v/>
          </cell>
          <cell r="F1664"/>
          <cell r="G1664"/>
          <cell r="H1664"/>
          <cell r="I1664"/>
          <cell r="J1664"/>
          <cell r="K1664"/>
          <cell r="L1664"/>
        </row>
        <row r="1665">
          <cell r="E1665" t="str">
            <v/>
          </cell>
          <cell r="F1665"/>
          <cell r="G1665"/>
          <cell r="H1665"/>
          <cell r="I1665"/>
          <cell r="J1665"/>
          <cell r="K1665"/>
          <cell r="L1665"/>
        </row>
        <row r="1666">
          <cell r="E1666" t="str">
            <v/>
          </cell>
          <cell r="F1666"/>
          <cell r="G1666"/>
          <cell r="H1666"/>
          <cell r="I1666"/>
          <cell r="J1666"/>
          <cell r="K1666"/>
          <cell r="L1666"/>
        </row>
        <row r="1667">
          <cell r="E1667" t="str">
            <v/>
          </cell>
          <cell r="F1667"/>
          <cell r="G1667"/>
          <cell r="H1667"/>
          <cell r="I1667"/>
          <cell r="J1667"/>
          <cell r="K1667"/>
          <cell r="L1667"/>
        </row>
        <row r="1668">
          <cell r="E1668" t="str">
            <v/>
          </cell>
          <cell r="F1668"/>
          <cell r="G1668"/>
          <cell r="H1668"/>
          <cell r="I1668"/>
          <cell r="J1668"/>
          <cell r="K1668"/>
          <cell r="L1668"/>
        </row>
        <row r="1669">
          <cell r="E1669" t="str">
            <v/>
          </cell>
          <cell r="F1669"/>
          <cell r="G1669"/>
          <cell r="H1669"/>
          <cell r="I1669"/>
          <cell r="J1669"/>
          <cell r="K1669"/>
          <cell r="L1669"/>
        </row>
        <row r="1670">
          <cell r="E1670" t="str">
            <v/>
          </cell>
          <cell r="F1670"/>
          <cell r="G1670"/>
          <cell r="H1670"/>
          <cell r="I1670"/>
          <cell r="J1670"/>
          <cell r="K1670"/>
          <cell r="L1670"/>
        </row>
        <row r="1671">
          <cell r="E1671" t="str">
            <v/>
          </cell>
          <cell r="F1671"/>
          <cell r="G1671"/>
          <cell r="H1671"/>
          <cell r="I1671"/>
          <cell r="J1671"/>
          <cell r="K1671"/>
          <cell r="L1671"/>
        </row>
        <row r="1672">
          <cell r="E1672" t="str">
            <v/>
          </cell>
          <cell r="F1672"/>
          <cell r="G1672"/>
          <cell r="H1672"/>
          <cell r="I1672"/>
          <cell r="J1672"/>
          <cell r="K1672"/>
          <cell r="L1672"/>
        </row>
        <row r="1673">
          <cell r="E1673" t="str">
            <v/>
          </cell>
          <cell r="F1673"/>
          <cell r="G1673"/>
          <cell r="H1673"/>
          <cell r="I1673"/>
          <cell r="J1673"/>
          <cell r="K1673"/>
          <cell r="L1673"/>
        </row>
        <row r="1674">
          <cell r="E1674" t="str">
            <v/>
          </cell>
          <cell r="F1674"/>
          <cell r="G1674"/>
          <cell r="H1674"/>
          <cell r="I1674"/>
          <cell r="J1674"/>
          <cell r="K1674"/>
          <cell r="L1674"/>
        </row>
        <row r="1675">
          <cell r="E1675" t="str">
            <v/>
          </cell>
          <cell r="F1675"/>
          <cell r="G1675"/>
          <cell r="H1675"/>
          <cell r="I1675"/>
          <cell r="J1675"/>
          <cell r="K1675"/>
          <cell r="L1675"/>
        </row>
        <row r="1676">
          <cell r="E1676" t="str">
            <v/>
          </cell>
          <cell r="F1676"/>
          <cell r="G1676"/>
          <cell r="H1676"/>
          <cell r="I1676"/>
          <cell r="J1676"/>
          <cell r="K1676"/>
          <cell r="L1676"/>
        </row>
        <row r="1677">
          <cell r="E1677" t="str">
            <v/>
          </cell>
          <cell r="F1677"/>
          <cell r="G1677"/>
          <cell r="H1677"/>
          <cell r="I1677"/>
          <cell r="J1677"/>
          <cell r="K1677"/>
          <cell r="L1677"/>
        </row>
        <row r="1678">
          <cell r="E1678" t="str">
            <v/>
          </cell>
          <cell r="F1678"/>
          <cell r="G1678"/>
          <cell r="H1678"/>
          <cell r="I1678"/>
          <cell r="J1678"/>
          <cell r="K1678"/>
          <cell r="L1678"/>
        </row>
        <row r="1679">
          <cell r="E1679" t="str">
            <v/>
          </cell>
          <cell r="F1679"/>
          <cell r="G1679"/>
          <cell r="H1679"/>
          <cell r="I1679"/>
          <cell r="J1679"/>
          <cell r="K1679"/>
          <cell r="L1679"/>
        </row>
        <row r="1680">
          <cell r="E1680" t="str">
            <v/>
          </cell>
          <cell r="F1680"/>
          <cell r="G1680"/>
          <cell r="H1680"/>
          <cell r="I1680"/>
          <cell r="J1680"/>
          <cell r="K1680"/>
          <cell r="L1680"/>
        </row>
        <row r="1681">
          <cell r="E1681" t="str">
            <v/>
          </cell>
          <cell r="F1681"/>
          <cell r="G1681"/>
          <cell r="H1681"/>
          <cell r="I1681"/>
          <cell r="J1681"/>
          <cell r="K1681"/>
          <cell r="L1681"/>
        </row>
        <row r="1682">
          <cell r="E1682" t="str">
            <v/>
          </cell>
          <cell r="F1682"/>
          <cell r="G1682"/>
          <cell r="H1682"/>
          <cell r="I1682"/>
          <cell r="J1682"/>
          <cell r="K1682"/>
          <cell r="L1682"/>
        </row>
        <row r="1683">
          <cell r="E1683" t="str">
            <v/>
          </cell>
          <cell r="F1683"/>
          <cell r="G1683"/>
          <cell r="H1683"/>
          <cell r="I1683"/>
          <cell r="J1683"/>
          <cell r="K1683"/>
          <cell r="L1683"/>
        </row>
        <row r="1684">
          <cell r="E1684" t="str">
            <v/>
          </cell>
          <cell r="F1684"/>
          <cell r="G1684"/>
          <cell r="H1684"/>
          <cell r="I1684"/>
          <cell r="J1684"/>
          <cell r="K1684"/>
          <cell r="L1684"/>
        </row>
        <row r="1685">
          <cell r="E1685" t="str">
            <v/>
          </cell>
          <cell r="F1685"/>
          <cell r="G1685"/>
          <cell r="H1685"/>
          <cell r="I1685"/>
          <cell r="J1685"/>
          <cell r="K1685"/>
          <cell r="L1685"/>
        </row>
        <row r="1686">
          <cell r="E1686" t="str">
            <v/>
          </cell>
          <cell r="F1686"/>
          <cell r="G1686"/>
          <cell r="H1686"/>
          <cell r="I1686"/>
          <cell r="J1686"/>
          <cell r="K1686"/>
          <cell r="L1686"/>
        </row>
        <row r="1687">
          <cell r="E1687" t="str">
            <v/>
          </cell>
          <cell r="F1687"/>
          <cell r="G1687"/>
          <cell r="H1687"/>
          <cell r="I1687"/>
          <cell r="J1687"/>
          <cell r="K1687"/>
          <cell r="L1687"/>
        </row>
        <row r="1688">
          <cell r="E1688" t="str">
            <v/>
          </cell>
          <cell r="F1688"/>
          <cell r="G1688"/>
          <cell r="H1688"/>
          <cell r="I1688"/>
          <cell r="J1688"/>
          <cell r="K1688"/>
          <cell r="L1688"/>
        </row>
        <row r="1689">
          <cell r="E1689" t="str">
            <v/>
          </cell>
          <cell r="F1689"/>
          <cell r="G1689"/>
          <cell r="H1689"/>
          <cell r="I1689"/>
          <cell r="J1689"/>
          <cell r="K1689"/>
          <cell r="L1689"/>
        </row>
        <row r="1690">
          <cell r="E1690" t="str">
            <v/>
          </cell>
          <cell r="F1690"/>
          <cell r="G1690"/>
          <cell r="H1690"/>
          <cell r="I1690"/>
          <cell r="J1690"/>
          <cell r="K1690"/>
          <cell r="L1690"/>
        </row>
        <row r="1691">
          <cell r="E1691" t="str">
            <v/>
          </cell>
          <cell r="F1691"/>
          <cell r="G1691"/>
          <cell r="H1691"/>
          <cell r="I1691"/>
          <cell r="J1691"/>
          <cell r="K1691"/>
          <cell r="L1691"/>
        </row>
        <row r="1692">
          <cell r="E1692" t="str">
            <v/>
          </cell>
          <cell r="F1692"/>
          <cell r="G1692"/>
          <cell r="H1692"/>
          <cell r="I1692"/>
          <cell r="J1692"/>
          <cell r="K1692"/>
          <cell r="L1692"/>
        </row>
        <row r="1693">
          <cell r="E1693" t="str">
            <v/>
          </cell>
          <cell r="F1693"/>
          <cell r="G1693"/>
          <cell r="H1693"/>
          <cell r="I1693"/>
          <cell r="J1693"/>
          <cell r="K1693"/>
          <cell r="L1693"/>
        </row>
        <row r="1694">
          <cell r="E1694" t="str">
            <v/>
          </cell>
          <cell r="F1694"/>
          <cell r="G1694"/>
          <cell r="H1694"/>
          <cell r="I1694"/>
          <cell r="J1694"/>
          <cell r="K1694"/>
          <cell r="L1694"/>
        </row>
        <row r="1695">
          <cell r="E1695" t="str">
            <v/>
          </cell>
          <cell r="F1695"/>
          <cell r="G1695"/>
          <cell r="H1695"/>
          <cell r="I1695"/>
          <cell r="J1695"/>
          <cell r="K1695"/>
          <cell r="L1695"/>
        </row>
        <row r="1696">
          <cell r="E1696" t="str">
            <v/>
          </cell>
          <cell r="F1696"/>
          <cell r="G1696"/>
          <cell r="H1696"/>
          <cell r="I1696"/>
          <cell r="J1696"/>
          <cell r="K1696"/>
          <cell r="L1696"/>
        </row>
        <row r="1697">
          <cell r="E1697" t="str">
            <v/>
          </cell>
          <cell r="F1697"/>
          <cell r="G1697"/>
          <cell r="H1697"/>
          <cell r="I1697"/>
          <cell r="J1697"/>
          <cell r="K1697"/>
          <cell r="L1697"/>
        </row>
        <row r="1698">
          <cell r="E1698" t="str">
            <v/>
          </cell>
          <cell r="F1698"/>
          <cell r="G1698"/>
          <cell r="H1698"/>
          <cell r="I1698"/>
          <cell r="J1698"/>
          <cell r="K1698"/>
          <cell r="L1698"/>
        </row>
        <row r="1699">
          <cell r="E1699" t="str">
            <v/>
          </cell>
          <cell r="F1699"/>
          <cell r="G1699"/>
          <cell r="H1699"/>
          <cell r="I1699"/>
          <cell r="J1699"/>
          <cell r="K1699"/>
          <cell r="L1699"/>
        </row>
        <row r="1700">
          <cell r="E1700" t="str">
            <v/>
          </cell>
          <cell r="F1700"/>
          <cell r="G1700"/>
          <cell r="H1700"/>
          <cell r="I1700"/>
          <cell r="J1700"/>
          <cell r="K1700"/>
          <cell r="L1700"/>
        </row>
        <row r="1701">
          <cell r="E1701" t="str">
            <v/>
          </cell>
          <cell r="F1701"/>
          <cell r="G1701"/>
          <cell r="H1701"/>
          <cell r="I1701"/>
          <cell r="J1701"/>
          <cell r="K1701"/>
          <cell r="L1701"/>
        </row>
        <row r="1702">
          <cell r="E1702" t="str">
            <v/>
          </cell>
          <cell r="F1702"/>
          <cell r="G1702"/>
          <cell r="H1702"/>
          <cell r="I1702"/>
          <cell r="J1702"/>
          <cell r="K1702"/>
          <cell r="L1702"/>
        </row>
        <row r="1703">
          <cell r="E1703" t="str">
            <v/>
          </cell>
          <cell r="F1703"/>
          <cell r="G1703"/>
          <cell r="H1703"/>
          <cell r="I1703"/>
          <cell r="J1703"/>
          <cell r="K1703"/>
          <cell r="L1703"/>
        </row>
        <row r="1704">
          <cell r="E1704" t="str">
            <v/>
          </cell>
          <cell r="F1704"/>
          <cell r="G1704"/>
          <cell r="H1704"/>
          <cell r="I1704"/>
          <cell r="J1704"/>
          <cell r="K1704"/>
          <cell r="L1704"/>
        </row>
        <row r="1705">
          <cell r="E1705" t="str">
            <v/>
          </cell>
          <cell r="F1705"/>
          <cell r="G1705"/>
          <cell r="H1705"/>
          <cell r="I1705"/>
          <cell r="J1705"/>
          <cell r="K1705"/>
          <cell r="L1705"/>
        </row>
        <row r="1706">
          <cell r="E1706" t="str">
            <v/>
          </cell>
          <cell r="F1706"/>
          <cell r="G1706"/>
          <cell r="H1706"/>
          <cell r="I1706"/>
          <cell r="J1706"/>
          <cell r="K1706"/>
          <cell r="L1706"/>
        </row>
        <row r="1707">
          <cell r="E1707" t="str">
            <v/>
          </cell>
          <cell r="F1707"/>
          <cell r="G1707"/>
          <cell r="H1707"/>
          <cell r="I1707"/>
          <cell r="J1707"/>
          <cell r="K1707"/>
          <cell r="L1707"/>
        </row>
        <row r="1708">
          <cell r="E1708" t="str">
            <v/>
          </cell>
          <cell r="F1708"/>
          <cell r="G1708"/>
          <cell r="H1708"/>
          <cell r="I1708"/>
          <cell r="J1708"/>
          <cell r="K1708"/>
          <cell r="L1708"/>
        </row>
        <row r="1709">
          <cell r="E1709" t="str">
            <v/>
          </cell>
          <cell r="F1709"/>
          <cell r="G1709"/>
          <cell r="H1709"/>
          <cell r="I1709"/>
          <cell r="J1709"/>
          <cell r="K1709"/>
          <cell r="L1709"/>
        </row>
        <row r="1710">
          <cell r="E1710" t="str">
            <v/>
          </cell>
          <cell r="F1710"/>
          <cell r="G1710"/>
          <cell r="H1710"/>
          <cell r="I1710"/>
          <cell r="J1710"/>
          <cell r="K1710"/>
          <cell r="L1710"/>
        </row>
        <row r="1711">
          <cell r="E1711" t="str">
            <v/>
          </cell>
          <cell r="F1711"/>
          <cell r="G1711"/>
          <cell r="H1711"/>
          <cell r="I1711"/>
          <cell r="J1711"/>
          <cell r="K1711"/>
          <cell r="L1711"/>
        </row>
        <row r="1712">
          <cell r="E1712" t="str">
            <v/>
          </cell>
          <cell r="F1712"/>
          <cell r="G1712"/>
          <cell r="H1712"/>
          <cell r="I1712"/>
          <cell r="J1712"/>
          <cell r="K1712"/>
          <cell r="L1712"/>
        </row>
        <row r="1713">
          <cell r="E1713" t="str">
            <v/>
          </cell>
          <cell r="F1713"/>
          <cell r="G1713"/>
          <cell r="H1713"/>
          <cell r="I1713"/>
          <cell r="J1713"/>
          <cell r="K1713"/>
          <cell r="L1713"/>
        </row>
        <row r="1714">
          <cell r="E1714" t="str">
            <v/>
          </cell>
          <cell r="F1714"/>
          <cell r="G1714"/>
          <cell r="H1714"/>
          <cell r="I1714"/>
          <cell r="J1714"/>
          <cell r="K1714"/>
          <cell r="L1714"/>
        </row>
        <row r="1715">
          <cell r="E1715" t="str">
            <v/>
          </cell>
          <cell r="F1715"/>
          <cell r="G1715"/>
          <cell r="H1715"/>
          <cell r="I1715"/>
          <cell r="J1715"/>
          <cell r="K1715"/>
          <cell r="L1715"/>
        </row>
        <row r="1716">
          <cell r="E1716" t="str">
            <v/>
          </cell>
          <cell r="F1716"/>
          <cell r="G1716"/>
          <cell r="H1716"/>
          <cell r="I1716"/>
          <cell r="J1716"/>
          <cell r="K1716"/>
          <cell r="L1716"/>
        </row>
        <row r="1717">
          <cell r="E1717" t="str">
            <v/>
          </cell>
          <cell r="F1717"/>
          <cell r="G1717"/>
          <cell r="H1717"/>
          <cell r="I1717"/>
          <cell r="J1717"/>
          <cell r="K1717"/>
          <cell r="L1717"/>
        </row>
        <row r="1718">
          <cell r="E1718" t="str">
            <v/>
          </cell>
          <cell r="F1718"/>
          <cell r="G1718"/>
          <cell r="H1718"/>
          <cell r="I1718"/>
          <cell r="J1718"/>
          <cell r="K1718"/>
          <cell r="L1718"/>
        </row>
        <row r="1719">
          <cell r="E1719" t="str">
            <v/>
          </cell>
          <cell r="F1719"/>
          <cell r="G1719"/>
          <cell r="H1719"/>
          <cell r="I1719"/>
          <cell r="J1719"/>
          <cell r="K1719"/>
          <cell r="L1719"/>
        </row>
        <row r="1720">
          <cell r="E1720" t="str">
            <v/>
          </cell>
          <cell r="F1720"/>
          <cell r="G1720"/>
          <cell r="H1720"/>
          <cell r="I1720"/>
          <cell r="J1720"/>
          <cell r="K1720"/>
          <cell r="L1720"/>
        </row>
        <row r="1721">
          <cell r="E1721" t="str">
            <v/>
          </cell>
          <cell r="F1721"/>
          <cell r="G1721"/>
          <cell r="H1721"/>
          <cell r="I1721"/>
          <cell r="J1721"/>
          <cell r="K1721"/>
          <cell r="L1721"/>
        </row>
        <row r="1722">
          <cell r="E1722" t="str">
            <v/>
          </cell>
          <cell r="F1722"/>
          <cell r="G1722"/>
          <cell r="H1722"/>
          <cell r="I1722"/>
          <cell r="J1722"/>
          <cell r="K1722"/>
          <cell r="L1722"/>
        </row>
        <row r="1723">
          <cell r="E1723" t="str">
            <v/>
          </cell>
          <cell r="F1723"/>
          <cell r="G1723"/>
          <cell r="H1723"/>
          <cell r="I1723"/>
          <cell r="J1723"/>
          <cell r="K1723"/>
          <cell r="L1723"/>
        </row>
        <row r="1724">
          <cell r="E1724" t="str">
            <v/>
          </cell>
          <cell r="F1724"/>
          <cell r="G1724"/>
          <cell r="H1724"/>
          <cell r="I1724"/>
          <cell r="J1724"/>
          <cell r="K1724"/>
          <cell r="L1724"/>
        </row>
        <row r="1725">
          <cell r="E1725" t="str">
            <v/>
          </cell>
          <cell r="F1725"/>
          <cell r="G1725"/>
          <cell r="H1725"/>
          <cell r="I1725"/>
          <cell r="J1725"/>
          <cell r="K1725"/>
          <cell r="L1725"/>
        </row>
        <row r="1726">
          <cell r="E1726" t="str">
            <v/>
          </cell>
          <cell r="F1726"/>
          <cell r="G1726"/>
          <cell r="H1726"/>
          <cell r="I1726"/>
          <cell r="J1726"/>
          <cell r="K1726"/>
          <cell r="L1726"/>
        </row>
        <row r="1727">
          <cell r="E1727" t="str">
            <v/>
          </cell>
          <cell r="F1727"/>
          <cell r="G1727"/>
          <cell r="H1727"/>
          <cell r="I1727"/>
          <cell r="J1727"/>
          <cell r="K1727"/>
          <cell r="L1727"/>
        </row>
        <row r="1728">
          <cell r="E1728" t="str">
            <v/>
          </cell>
          <cell r="F1728"/>
          <cell r="G1728"/>
          <cell r="H1728"/>
          <cell r="I1728"/>
          <cell r="J1728"/>
          <cell r="K1728"/>
          <cell r="L1728"/>
        </row>
        <row r="1729">
          <cell r="E1729" t="str">
            <v/>
          </cell>
          <cell r="F1729"/>
          <cell r="G1729"/>
          <cell r="H1729"/>
          <cell r="I1729"/>
          <cell r="J1729"/>
          <cell r="K1729"/>
          <cell r="L1729"/>
        </row>
        <row r="1730">
          <cell r="E1730" t="str">
            <v/>
          </cell>
          <cell r="F1730"/>
          <cell r="G1730"/>
          <cell r="H1730"/>
          <cell r="I1730"/>
          <cell r="J1730"/>
          <cell r="K1730"/>
          <cell r="L1730"/>
        </row>
        <row r="1731">
          <cell r="E1731" t="str">
            <v/>
          </cell>
          <cell r="F1731"/>
          <cell r="G1731"/>
          <cell r="H1731"/>
          <cell r="I1731"/>
          <cell r="J1731"/>
          <cell r="K1731"/>
          <cell r="L1731"/>
        </row>
        <row r="1732">
          <cell r="E1732" t="str">
            <v/>
          </cell>
          <cell r="F1732"/>
          <cell r="G1732"/>
          <cell r="H1732"/>
          <cell r="I1732"/>
          <cell r="J1732"/>
          <cell r="K1732"/>
          <cell r="L1732"/>
        </row>
        <row r="1733">
          <cell r="E1733" t="str">
            <v/>
          </cell>
          <cell r="F1733"/>
          <cell r="G1733"/>
          <cell r="H1733"/>
          <cell r="I1733"/>
          <cell r="J1733"/>
          <cell r="K1733"/>
          <cell r="L1733"/>
        </row>
        <row r="1734">
          <cell r="E1734" t="str">
            <v/>
          </cell>
          <cell r="F1734"/>
          <cell r="G1734"/>
          <cell r="H1734"/>
          <cell r="I1734"/>
          <cell r="J1734"/>
          <cell r="K1734"/>
          <cell r="L1734"/>
        </row>
        <row r="1735">
          <cell r="E1735" t="str">
            <v/>
          </cell>
          <cell r="F1735"/>
          <cell r="G1735"/>
          <cell r="H1735"/>
          <cell r="I1735"/>
          <cell r="J1735"/>
          <cell r="K1735"/>
          <cell r="L1735"/>
        </row>
        <row r="1736">
          <cell r="E1736" t="str">
            <v/>
          </cell>
          <cell r="F1736"/>
          <cell r="G1736"/>
          <cell r="H1736"/>
          <cell r="I1736"/>
          <cell r="J1736"/>
          <cell r="K1736"/>
          <cell r="L1736"/>
        </row>
        <row r="1737">
          <cell r="E1737" t="str">
            <v/>
          </cell>
          <cell r="F1737"/>
          <cell r="G1737"/>
          <cell r="H1737"/>
          <cell r="I1737"/>
          <cell r="J1737"/>
          <cell r="K1737"/>
          <cell r="L1737"/>
        </row>
        <row r="1738">
          <cell r="E1738" t="str">
            <v/>
          </cell>
          <cell r="F1738"/>
          <cell r="G1738"/>
          <cell r="H1738"/>
          <cell r="I1738"/>
          <cell r="J1738"/>
          <cell r="K1738"/>
          <cell r="L1738"/>
        </row>
        <row r="1739">
          <cell r="E1739" t="str">
            <v/>
          </cell>
          <cell r="F1739"/>
          <cell r="G1739"/>
          <cell r="H1739"/>
          <cell r="I1739"/>
          <cell r="J1739"/>
          <cell r="K1739"/>
          <cell r="L1739"/>
        </row>
        <row r="1740">
          <cell r="E1740" t="str">
            <v/>
          </cell>
          <cell r="F1740"/>
          <cell r="G1740"/>
          <cell r="H1740"/>
          <cell r="I1740"/>
          <cell r="J1740"/>
          <cell r="K1740"/>
          <cell r="L1740"/>
        </row>
        <row r="1741">
          <cell r="E1741" t="str">
            <v/>
          </cell>
          <cell r="F1741"/>
          <cell r="G1741"/>
          <cell r="H1741"/>
          <cell r="I1741"/>
          <cell r="J1741"/>
          <cell r="K1741"/>
          <cell r="L1741"/>
        </row>
        <row r="1742">
          <cell r="E1742" t="str">
            <v/>
          </cell>
          <cell r="F1742"/>
          <cell r="G1742"/>
          <cell r="H1742"/>
          <cell r="I1742"/>
          <cell r="J1742"/>
          <cell r="K1742"/>
          <cell r="L1742"/>
        </row>
        <row r="1743">
          <cell r="E1743" t="str">
            <v/>
          </cell>
          <cell r="F1743"/>
          <cell r="G1743"/>
          <cell r="H1743"/>
          <cell r="I1743"/>
          <cell r="J1743"/>
          <cell r="K1743"/>
          <cell r="L1743"/>
        </row>
        <row r="1744">
          <cell r="E1744" t="str">
            <v/>
          </cell>
          <cell r="F1744"/>
          <cell r="G1744"/>
          <cell r="H1744"/>
          <cell r="I1744"/>
          <cell r="J1744"/>
          <cell r="K1744"/>
          <cell r="L1744"/>
        </row>
        <row r="1745">
          <cell r="E1745" t="str">
            <v/>
          </cell>
          <cell r="F1745"/>
          <cell r="G1745"/>
          <cell r="H1745"/>
          <cell r="I1745"/>
          <cell r="J1745"/>
          <cell r="K1745"/>
          <cell r="L1745"/>
        </row>
        <row r="1746">
          <cell r="E1746" t="str">
            <v/>
          </cell>
          <cell r="F1746"/>
          <cell r="G1746"/>
          <cell r="H1746"/>
          <cell r="I1746"/>
          <cell r="J1746"/>
          <cell r="K1746"/>
          <cell r="L1746"/>
        </row>
        <row r="1747">
          <cell r="E1747" t="str">
            <v/>
          </cell>
          <cell r="F1747"/>
          <cell r="G1747"/>
          <cell r="H1747"/>
          <cell r="I1747"/>
          <cell r="J1747"/>
          <cell r="K1747"/>
          <cell r="L1747"/>
        </row>
        <row r="1748">
          <cell r="E1748" t="str">
            <v/>
          </cell>
          <cell r="F1748"/>
          <cell r="G1748"/>
          <cell r="H1748"/>
          <cell r="I1748"/>
          <cell r="J1748"/>
          <cell r="K1748"/>
          <cell r="L1748"/>
        </row>
        <row r="1749">
          <cell r="E1749" t="str">
            <v/>
          </cell>
          <cell r="F1749"/>
          <cell r="G1749"/>
          <cell r="H1749"/>
          <cell r="I1749"/>
          <cell r="J1749"/>
          <cell r="K1749"/>
          <cell r="L1749"/>
        </row>
        <row r="1750">
          <cell r="E1750" t="str">
            <v/>
          </cell>
          <cell r="F1750"/>
          <cell r="G1750"/>
          <cell r="H1750"/>
          <cell r="I1750"/>
          <cell r="J1750"/>
          <cell r="K1750"/>
          <cell r="L1750"/>
        </row>
        <row r="1751">
          <cell r="E1751" t="str">
            <v/>
          </cell>
          <cell r="F1751"/>
          <cell r="G1751"/>
          <cell r="H1751"/>
          <cell r="I1751"/>
          <cell r="J1751"/>
          <cell r="K1751"/>
          <cell r="L1751"/>
        </row>
        <row r="1752">
          <cell r="E1752" t="str">
            <v/>
          </cell>
          <cell r="F1752"/>
          <cell r="G1752"/>
          <cell r="H1752"/>
          <cell r="I1752"/>
          <cell r="J1752"/>
          <cell r="K1752"/>
          <cell r="L1752"/>
        </row>
        <row r="1753">
          <cell r="E1753" t="str">
            <v/>
          </cell>
          <cell r="F1753"/>
          <cell r="G1753"/>
          <cell r="H1753"/>
          <cell r="I1753"/>
          <cell r="J1753"/>
          <cell r="K1753"/>
          <cell r="L1753"/>
        </row>
        <row r="1754">
          <cell r="E1754" t="str">
            <v/>
          </cell>
          <cell r="F1754"/>
          <cell r="G1754"/>
          <cell r="H1754"/>
          <cell r="I1754"/>
          <cell r="J1754"/>
          <cell r="K1754"/>
          <cell r="L1754"/>
        </row>
        <row r="1755">
          <cell r="E1755" t="str">
            <v/>
          </cell>
          <cell r="F1755"/>
          <cell r="G1755"/>
          <cell r="H1755"/>
          <cell r="I1755"/>
          <cell r="J1755"/>
          <cell r="K1755"/>
          <cell r="L1755"/>
        </row>
        <row r="1756">
          <cell r="E1756" t="str">
            <v/>
          </cell>
          <cell r="F1756"/>
          <cell r="G1756"/>
          <cell r="H1756"/>
          <cell r="I1756"/>
          <cell r="J1756"/>
          <cell r="K1756"/>
          <cell r="L1756"/>
        </row>
        <row r="1757">
          <cell r="E1757" t="str">
            <v/>
          </cell>
          <cell r="F1757"/>
          <cell r="G1757"/>
          <cell r="H1757"/>
          <cell r="I1757"/>
          <cell r="J1757"/>
          <cell r="K1757"/>
          <cell r="L1757"/>
        </row>
        <row r="1758">
          <cell r="E1758" t="str">
            <v/>
          </cell>
          <cell r="F1758"/>
          <cell r="G1758"/>
          <cell r="H1758"/>
          <cell r="I1758"/>
          <cell r="J1758"/>
          <cell r="K1758"/>
          <cell r="L1758"/>
        </row>
        <row r="1759">
          <cell r="E1759" t="str">
            <v/>
          </cell>
          <cell r="F1759"/>
          <cell r="G1759"/>
          <cell r="H1759"/>
          <cell r="I1759"/>
          <cell r="J1759"/>
          <cell r="K1759"/>
          <cell r="L1759"/>
        </row>
        <row r="1760">
          <cell r="E1760" t="str">
            <v/>
          </cell>
          <cell r="F1760"/>
          <cell r="G1760"/>
          <cell r="H1760"/>
          <cell r="I1760"/>
          <cell r="J1760"/>
          <cell r="K1760"/>
          <cell r="L1760"/>
        </row>
        <row r="1761">
          <cell r="E1761" t="str">
            <v/>
          </cell>
          <cell r="F1761"/>
          <cell r="G1761"/>
          <cell r="H1761"/>
          <cell r="I1761"/>
          <cell r="J1761"/>
          <cell r="K1761"/>
          <cell r="L1761"/>
        </row>
        <row r="1762">
          <cell r="E1762" t="str">
            <v/>
          </cell>
          <cell r="F1762"/>
          <cell r="G1762"/>
          <cell r="H1762"/>
          <cell r="I1762"/>
          <cell r="J1762"/>
          <cell r="K1762"/>
          <cell r="L1762"/>
        </row>
        <row r="1763">
          <cell r="E1763" t="str">
            <v/>
          </cell>
          <cell r="F1763"/>
          <cell r="G1763"/>
          <cell r="H1763"/>
          <cell r="I1763"/>
          <cell r="J1763"/>
          <cell r="K1763"/>
          <cell r="L1763"/>
        </row>
        <row r="1764">
          <cell r="E1764" t="str">
            <v/>
          </cell>
          <cell r="F1764"/>
          <cell r="G1764"/>
          <cell r="H1764"/>
          <cell r="I1764"/>
          <cell r="J1764"/>
          <cell r="K1764"/>
          <cell r="L1764"/>
        </row>
        <row r="1765">
          <cell r="E1765" t="str">
            <v/>
          </cell>
          <cell r="F1765"/>
          <cell r="G1765"/>
          <cell r="H1765"/>
          <cell r="I1765"/>
          <cell r="J1765"/>
          <cell r="K1765"/>
          <cell r="L1765"/>
        </row>
        <row r="1766">
          <cell r="E1766" t="str">
            <v/>
          </cell>
          <cell r="F1766"/>
          <cell r="G1766"/>
          <cell r="H1766"/>
          <cell r="I1766"/>
          <cell r="J1766"/>
          <cell r="K1766"/>
          <cell r="L1766"/>
        </row>
        <row r="1767">
          <cell r="E1767" t="str">
            <v/>
          </cell>
          <cell r="F1767"/>
          <cell r="G1767"/>
          <cell r="H1767"/>
          <cell r="I1767"/>
          <cell r="J1767"/>
          <cell r="K1767"/>
          <cell r="L1767"/>
        </row>
        <row r="1768">
          <cell r="E1768" t="str">
            <v/>
          </cell>
          <cell r="F1768"/>
          <cell r="G1768"/>
          <cell r="H1768"/>
          <cell r="I1768"/>
          <cell r="J1768"/>
          <cell r="K1768"/>
          <cell r="L1768"/>
        </row>
        <row r="1769">
          <cell r="E1769" t="str">
            <v/>
          </cell>
          <cell r="F1769"/>
          <cell r="G1769"/>
          <cell r="H1769"/>
          <cell r="I1769"/>
          <cell r="J1769"/>
          <cell r="K1769"/>
          <cell r="L1769"/>
        </row>
        <row r="1770">
          <cell r="E1770" t="str">
            <v/>
          </cell>
          <cell r="F1770"/>
          <cell r="G1770"/>
          <cell r="H1770"/>
          <cell r="I1770"/>
          <cell r="J1770"/>
          <cell r="K1770"/>
          <cell r="L1770"/>
        </row>
        <row r="1771">
          <cell r="E1771" t="str">
            <v/>
          </cell>
          <cell r="F1771"/>
          <cell r="G1771"/>
          <cell r="H1771"/>
          <cell r="I1771"/>
          <cell r="J1771"/>
          <cell r="K1771"/>
          <cell r="L1771"/>
        </row>
        <row r="1772">
          <cell r="E1772" t="str">
            <v/>
          </cell>
          <cell r="F1772"/>
          <cell r="G1772"/>
          <cell r="H1772"/>
          <cell r="I1772"/>
          <cell r="J1772"/>
          <cell r="K1772"/>
          <cell r="L1772"/>
        </row>
        <row r="1773">
          <cell r="E1773" t="str">
            <v/>
          </cell>
          <cell r="F1773"/>
          <cell r="G1773"/>
          <cell r="H1773"/>
          <cell r="I1773"/>
          <cell r="J1773"/>
          <cell r="K1773"/>
          <cell r="L1773"/>
        </row>
        <row r="1774">
          <cell r="E1774" t="str">
            <v/>
          </cell>
          <cell r="F1774"/>
          <cell r="G1774"/>
          <cell r="H1774"/>
          <cell r="I1774"/>
          <cell r="J1774"/>
          <cell r="K1774"/>
          <cell r="L1774"/>
        </row>
        <row r="1775">
          <cell r="E1775" t="str">
            <v/>
          </cell>
          <cell r="F1775"/>
          <cell r="G1775"/>
          <cell r="H1775"/>
          <cell r="I1775"/>
          <cell r="J1775"/>
          <cell r="K1775"/>
          <cell r="L1775"/>
        </row>
        <row r="1776">
          <cell r="E1776" t="str">
            <v/>
          </cell>
          <cell r="F1776"/>
          <cell r="G1776"/>
          <cell r="H1776"/>
          <cell r="I1776"/>
          <cell r="J1776"/>
          <cell r="K1776"/>
          <cell r="L1776"/>
        </row>
        <row r="1777">
          <cell r="E1777" t="str">
            <v/>
          </cell>
          <cell r="F1777"/>
          <cell r="G1777"/>
          <cell r="H1777"/>
          <cell r="I1777"/>
          <cell r="J1777"/>
          <cell r="K1777"/>
          <cell r="L1777"/>
        </row>
        <row r="1778">
          <cell r="E1778" t="str">
            <v/>
          </cell>
          <cell r="F1778"/>
          <cell r="G1778"/>
          <cell r="H1778"/>
          <cell r="I1778"/>
          <cell r="J1778"/>
          <cell r="K1778"/>
          <cell r="L1778"/>
        </row>
        <row r="1779">
          <cell r="E1779" t="str">
            <v/>
          </cell>
          <cell r="F1779"/>
          <cell r="G1779"/>
          <cell r="H1779"/>
          <cell r="I1779"/>
          <cell r="J1779"/>
          <cell r="K1779"/>
          <cell r="L1779"/>
        </row>
        <row r="1780">
          <cell r="E1780" t="str">
            <v/>
          </cell>
          <cell r="F1780"/>
          <cell r="G1780"/>
          <cell r="H1780"/>
          <cell r="I1780"/>
          <cell r="J1780"/>
          <cell r="K1780"/>
          <cell r="L1780"/>
        </row>
        <row r="1781">
          <cell r="E1781" t="str">
            <v/>
          </cell>
          <cell r="F1781"/>
          <cell r="G1781"/>
          <cell r="H1781"/>
          <cell r="I1781"/>
          <cell r="J1781"/>
          <cell r="K1781"/>
          <cell r="L1781"/>
        </row>
        <row r="1782">
          <cell r="E1782" t="str">
            <v/>
          </cell>
          <cell r="F1782"/>
          <cell r="G1782"/>
          <cell r="H1782"/>
          <cell r="I1782"/>
          <cell r="J1782"/>
          <cell r="K1782"/>
          <cell r="L1782"/>
        </row>
        <row r="1783">
          <cell r="E1783" t="str">
            <v/>
          </cell>
          <cell r="F1783"/>
          <cell r="G1783"/>
          <cell r="H1783"/>
          <cell r="I1783"/>
          <cell r="J1783"/>
          <cell r="K1783"/>
          <cell r="L1783"/>
        </row>
        <row r="1784">
          <cell r="E1784" t="str">
            <v/>
          </cell>
          <cell r="F1784"/>
          <cell r="G1784"/>
          <cell r="H1784"/>
          <cell r="I1784"/>
          <cell r="J1784"/>
          <cell r="K1784"/>
          <cell r="L1784"/>
        </row>
        <row r="1785">
          <cell r="E1785" t="str">
            <v/>
          </cell>
          <cell r="F1785"/>
          <cell r="G1785"/>
          <cell r="H1785"/>
          <cell r="I1785"/>
          <cell r="J1785"/>
          <cell r="K1785"/>
          <cell r="L1785"/>
        </row>
        <row r="1786">
          <cell r="E1786" t="str">
            <v/>
          </cell>
          <cell r="F1786"/>
          <cell r="G1786"/>
          <cell r="H1786"/>
          <cell r="I1786"/>
          <cell r="J1786"/>
          <cell r="K1786"/>
          <cell r="L1786"/>
        </row>
        <row r="1787">
          <cell r="E1787" t="str">
            <v/>
          </cell>
          <cell r="F1787"/>
          <cell r="G1787"/>
          <cell r="H1787"/>
          <cell r="I1787"/>
          <cell r="J1787"/>
          <cell r="K1787"/>
          <cell r="L1787"/>
        </row>
        <row r="1788">
          <cell r="E1788" t="str">
            <v/>
          </cell>
          <cell r="F1788"/>
          <cell r="G1788"/>
          <cell r="H1788"/>
          <cell r="I1788"/>
          <cell r="J1788"/>
          <cell r="K1788"/>
          <cell r="L1788"/>
        </row>
        <row r="1789">
          <cell r="E1789" t="str">
            <v/>
          </cell>
          <cell r="F1789"/>
          <cell r="G1789"/>
          <cell r="H1789"/>
          <cell r="I1789"/>
          <cell r="J1789"/>
          <cell r="K1789"/>
          <cell r="L1789"/>
        </row>
        <row r="1790">
          <cell r="E1790" t="str">
            <v/>
          </cell>
          <cell r="F1790"/>
          <cell r="G1790"/>
          <cell r="H1790"/>
          <cell r="I1790"/>
          <cell r="J1790"/>
          <cell r="K1790"/>
          <cell r="L1790"/>
        </row>
        <row r="1791">
          <cell r="E1791" t="str">
            <v/>
          </cell>
          <cell r="F1791"/>
          <cell r="G1791"/>
          <cell r="H1791"/>
          <cell r="I1791"/>
          <cell r="J1791"/>
          <cell r="K1791"/>
          <cell r="L1791"/>
        </row>
        <row r="1792">
          <cell r="E1792" t="str">
            <v/>
          </cell>
          <cell r="F1792"/>
          <cell r="G1792"/>
          <cell r="H1792"/>
          <cell r="I1792"/>
          <cell r="J1792"/>
          <cell r="K1792"/>
          <cell r="L1792"/>
        </row>
        <row r="1793">
          <cell r="E1793" t="str">
            <v/>
          </cell>
          <cell r="F1793"/>
          <cell r="G1793"/>
          <cell r="H1793"/>
          <cell r="I1793"/>
          <cell r="J1793"/>
          <cell r="K1793"/>
          <cell r="L1793"/>
        </row>
        <row r="1794">
          <cell r="E1794" t="str">
            <v/>
          </cell>
          <cell r="F1794"/>
          <cell r="G1794"/>
          <cell r="H1794"/>
          <cell r="I1794"/>
          <cell r="J1794"/>
          <cell r="K1794"/>
          <cell r="L1794"/>
        </row>
        <row r="1795">
          <cell r="E1795" t="str">
            <v/>
          </cell>
          <cell r="F1795"/>
          <cell r="G1795"/>
          <cell r="H1795"/>
          <cell r="I1795"/>
          <cell r="J1795"/>
          <cell r="K1795"/>
          <cell r="L1795"/>
        </row>
        <row r="1796">
          <cell r="E1796" t="str">
            <v/>
          </cell>
          <cell r="F1796"/>
          <cell r="G1796"/>
          <cell r="H1796"/>
          <cell r="I1796"/>
          <cell r="J1796"/>
          <cell r="K1796"/>
          <cell r="L1796"/>
        </row>
        <row r="1797">
          <cell r="E1797" t="str">
            <v/>
          </cell>
          <cell r="F1797"/>
          <cell r="G1797"/>
          <cell r="H1797"/>
          <cell r="I1797"/>
          <cell r="J1797"/>
          <cell r="K1797"/>
          <cell r="L1797"/>
        </row>
        <row r="1798">
          <cell r="E1798" t="str">
            <v/>
          </cell>
          <cell r="F1798"/>
          <cell r="G1798"/>
          <cell r="H1798"/>
          <cell r="I1798"/>
          <cell r="J1798"/>
          <cell r="K1798"/>
          <cell r="L1798"/>
        </row>
        <row r="1799">
          <cell r="E1799" t="str">
            <v/>
          </cell>
          <cell r="F1799"/>
          <cell r="G1799"/>
          <cell r="H1799"/>
          <cell r="I1799"/>
          <cell r="J1799"/>
          <cell r="K1799"/>
          <cell r="L1799"/>
        </row>
        <row r="1800">
          <cell r="E1800" t="str">
            <v/>
          </cell>
          <cell r="F1800"/>
          <cell r="G1800"/>
          <cell r="H1800"/>
          <cell r="I1800"/>
          <cell r="J1800"/>
          <cell r="K1800"/>
          <cell r="L1800"/>
        </row>
        <row r="1801">
          <cell r="E1801" t="str">
            <v/>
          </cell>
          <cell r="F1801"/>
          <cell r="G1801"/>
          <cell r="H1801"/>
          <cell r="I1801"/>
          <cell r="J1801"/>
          <cell r="K1801"/>
          <cell r="L1801"/>
        </row>
        <row r="1802">
          <cell r="E1802" t="str">
            <v/>
          </cell>
          <cell r="F1802"/>
          <cell r="G1802"/>
          <cell r="H1802"/>
          <cell r="I1802"/>
          <cell r="J1802"/>
          <cell r="K1802"/>
          <cell r="L1802"/>
        </row>
        <row r="1803">
          <cell r="E1803" t="str">
            <v/>
          </cell>
          <cell r="F1803"/>
          <cell r="G1803"/>
          <cell r="H1803"/>
          <cell r="I1803"/>
          <cell r="J1803"/>
          <cell r="K1803"/>
          <cell r="L1803"/>
        </row>
        <row r="1804">
          <cell r="E1804" t="str">
            <v/>
          </cell>
          <cell r="F1804"/>
          <cell r="G1804"/>
          <cell r="H1804"/>
          <cell r="I1804"/>
          <cell r="J1804"/>
          <cell r="K1804"/>
          <cell r="L1804"/>
        </row>
        <row r="1805">
          <cell r="E1805" t="str">
            <v/>
          </cell>
          <cell r="F1805"/>
          <cell r="G1805"/>
          <cell r="H1805"/>
          <cell r="I1805"/>
          <cell r="J1805"/>
          <cell r="K1805"/>
          <cell r="L1805"/>
        </row>
        <row r="1806">
          <cell r="E1806" t="str">
            <v/>
          </cell>
          <cell r="F1806"/>
          <cell r="G1806"/>
          <cell r="H1806"/>
          <cell r="I1806"/>
          <cell r="J1806"/>
          <cell r="K1806"/>
          <cell r="L1806"/>
        </row>
        <row r="1807">
          <cell r="E1807" t="str">
            <v/>
          </cell>
          <cell r="F1807"/>
          <cell r="G1807"/>
          <cell r="H1807"/>
          <cell r="I1807"/>
          <cell r="J1807"/>
          <cell r="K1807"/>
          <cell r="L1807"/>
        </row>
        <row r="1808">
          <cell r="E1808" t="str">
            <v/>
          </cell>
          <cell r="F1808"/>
          <cell r="G1808"/>
          <cell r="H1808"/>
          <cell r="I1808"/>
          <cell r="J1808"/>
          <cell r="K1808"/>
          <cell r="L1808"/>
        </row>
        <row r="1809">
          <cell r="E1809" t="str">
            <v/>
          </cell>
          <cell r="F1809"/>
          <cell r="G1809"/>
          <cell r="H1809"/>
          <cell r="I1809"/>
          <cell r="J1809"/>
          <cell r="K1809"/>
          <cell r="L1809"/>
        </row>
        <row r="1810">
          <cell r="E1810" t="str">
            <v/>
          </cell>
          <cell r="F1810"/>
          <cell r="G1810"/>
          <cell r="H1810"/>
          <cell r="I1810"/>
          <cell r="J1810"/>
          <cell r="K1810"/>
          <cell r="L1810"/>
        </row>
        <row r="1811">
          <cell r="E1811" t="str">
            <v/>
          </cell>
          <cell r="F1811"/>
          <cell r="G1811"/>
          <cell r="H1811"/>
          <cell r="I1811"/>
          <cell r="J1811"/>
          <cell r="K1811"/>
          <cell r="L1811"/>
        </row>
        <row r="1812">
          <cell r="E1812" t="str">
            <v/>
          </cell>
          <cell r="F1812"/>
          <cell r="G1812"/>
          <cell r="H1812"/>
          <cell r="I1812"/>
          <cell r="J1812"/>
          <cell r="K1812"/>
          <cell r="L1812"/>
        </row>
        <row r="1813">
          <cell r="E1813" t="str">
            <v/>
          </cell>
          <cell r="F1813"/>
          <cell r="G1813"/>
          <cell r="H1813"/>
          <cell r="I1813"/>
          <cell r="J1813"/>
          <cell r="K1813"/>
          <cell r="L1813"/>
        </row>
        <row r="1814">
          <cell r="E1814" t="str">
            <v/>
          </cell>
          <cell r="F1814"/>
          <cell r="G1814"/>
          <cell r="H1814"/>
          <cell r="I1814"/>
          <cell r="J1814"/>
          <cell r="K1814"/>
          <cell r="L1814"/>
        </row>
        <row r="1815">
          <cell r="E1815" t="str">
            <v/>
          </cell>
          <cell r="F1815"/>
          <cell r="G1815"/>
          <cell r="H1815"/>
          <cell r="I1815"/>
          <cell r="J1815"/>
          <cell r="K1815"/>
          <cell r="L1815"/>
        </row>
        <row r="1816">
          <cell r="E1816" t="str">
            <v/>
          </cell>
          <cell r="F1816"/>
          <cell r="G1816"/>
          <cell r="H1816"/>
          <cell r="I1816"/>
          <cell r="J1816"/>
          <cell r="K1816"/>
          <cell r="L1816"/>
        </row>
        <row r="1817">
          <cell r="E1817" t="str">
            <v/>
          </cell>
          <cell r="F1817"/>
          <cell r="G1817"/>
          <cell r="H1817"/>
          <cell r="I1817"/>
          <cell r="J1817"/>
          <cell r="K1817"/>
          <cell r="L1817"/>
        </row>
        <row r="1818">
          <cell r="E1818" t="str">
            <v/>
          </cell>
          <cell r="F1818"/>
          <cell r="G1818"/>
          <cell r="H1818"/>
          <cell r="I1818"/>
          <cell r="J1818"/>
          <cell r="K1818"/>
          <cell r="L1818"/>
        </row>
        <row r="1819">
          <cell r="E1819" t="str">
            <v/>
          </cell>
          <cell r="F1819"/>
          <cell r="G1819"/>
          <cell r="H1819"/>
          <cell r="I1819"/>
          <cell r="J1819"/>
          <cell r="K1819"/>
          <cell r="L1819"/>
        </row>
        <row r="1820">
          <cell r="E1820" t="str">
            <v/>
          </cell>
          <cell r="F1820"/>
          <cell r="G1820"/>
          <cell r="H1820"/>
          <cell r="I1820"/>
          <cell r="J1820"/>
          <cell r="K1820"/>
          <cell r="L1820"/>
        </row>
        <row r="1821">
          <cell r="E1821" t="str">
            <v/>
          </cell>
          <cell r="F1821"/>
          <cell r="G1821"/>
          <cell r="H1821"/>
          <cell r="I1821"/>
          <cell r="J1821"/>
          <cell r="K1821"/>
          <cell r="L1821"/>
        </row>
        <row r="1822">
          <cell r="E1822" t="str">
            <v/>
          </cell>
          <cell r="F1822"/>
          <cell r="G1822"/>
          <cell r="H1822"/>
          <cell r="I1822"/>
          <cell r="J1822"/>
          <cell r="K1822"/>
          <cell r="L1822"/>
        </row>
        <row r="1823">
          <cell r="E1823" t="str">
            <v/>
          </cell>
          <cell r="F1823"/>
          <cell r="G1823"/>
          <cell r="H1823"/>
          <cell r="I1823"/>
          <cell r="J1823"/>
          <cell r="K1823"/>
          <cell r="L1823"/>
        </row>
        <row r="1824">
          <cell r="E1824" t="str">
            <v/>
          </cell>
          <cell r="F1824"/>
          <cell r="G1824"/>
          <cell r="H1824"/>
          <cell r="I1824"/>
          <cell r="J1824"/>
          <cell r="K1824"/>
          <cell r="L1824"/>
        </row>
        <row r="1825">
          <cell r="E1825" t="str">
            <v/>
          </cell>
          <cell r="F1825"/>
          <cell r="G1825"/>
          <cell r="H1825"/>
          <cell r="I1825"/>
          <cell r="J1825"/>
          <cell r="K1825"/>
          <cell r="L1825"/>
        </row>
        <row r="1826">
          <cell r="E1826" t="str">
            <v/>
          </cell>
          <cell r="F1826"/>
          <cell r="G1826"/>
          <cell r="H1826"/>
          <cell r="I1826"/>
          <cell r="J1826"/>
          <cell r="K1826"/>
          <cell r="L1826"/>
        </row>
        <row r="1827">
          <cell r="E1827" t="str">
            <v/>
          </cell>
          <cell r="F1827"/>
          <cell r="G1827"/>
          <cell r="H1827"/>
          <cell r="I1827"/>
          <cell r="J1827"/>
          <cell r="K1827"/>
          <cell r="L1827"/>
        </row>
        <row r="1828">
          <cell r="E1828" t="str">
            <v/>
          </cell>
          <cell r="F1828"/>
          <cell r="G1828"/>
          <cell r="H1828"/>
          <cell r="I1828"/>
          <cell r="J1828"/>
          <cell r="K1828"/>
          <cell r="L1828"/>
        </row>
        <row r="1829">
          <cell r="E1829" t="str">
            <v/>
          </cell>
          <cell r="F1829"/>
          <cell r="G1829"/>
          <cell r="H1829"/>
          <cell r="I1829"/>
          <cell r="J1829"/>
          <cell r="K1829"/>
          <cell r="L1829"/>
        </row>
        <row r="1830">
          <cell r="E1830" t="str">
            <v/>
          </cell>
          <cell r="F1830"/>
          <cell r="G1830"/>
          <cell r="H1830"/>
          <cell r="I1830"/>
          <cell r="J1830"/>
          <cell r="K1830"/>
          <cell r="L1830"/>
        </row>
        <row r="1831">
          <cell r="E1831" t="str">
            <v/>
          </cell>
          <cell r="F1831"/>
          <cell r="G1831"/>
          <cell r="H1831"/>
          <cell r="I1831"/>
          <cell r="J1831"/>
          <cell r="K1831"/>
          <cell r="L1831"/>
        </row>
        <row r="1832">
          <cell r="E1832" t="str">
            <v/>
          </cell>
          <cell r="F1832"/>
          <cell r="G1832"/>
          <cell r="H1832"/>
          <cell r="I1832"/>
          <cell r="J1832"/>
          <cell r="K1832"/>
          <cell r="L1832"/>
        </row>
        <row r="1833">
          <cell r="E1833" t="str">
            <v/>
          </cell>
          <cell r="F1833"/>
          <cell r="G1833"/>
          <cell r="H1833"/>
          <cell r="I1833"/>
          <cell r="J1833"/>
          <cell r="K1833"/>
          <cell r="L1833"/>
        </row>
        <row r="1834">
          <cell r="E1834" t="str">
            <v/>
          </cell>
          <cell r="F1834"/>
          <cell r="G1834"/>
          <cell r="H1834"/>
          <cell r="I1834"/>
          <cell r="J1834"/>
          <cell r="K1834"/>
          <cell r="L1834"/>
        </row>
        <row r="1835">
          <cell r="E1835" t="str">
            <v/>
          </cell>
          <cell r="F1835"/>
          <cell r="G1835"/>
          <cell r="H1835"/>
          <cell r="I1835"/>
          <cell r="J1835"/>
          <cell r="K1835"/>
          <cell r="L1835"/>
        </row>
        <row r="1836">
          <cell r="E1836" t="str">
            <v/>
          </cell>
          <cell r="F1836"/>
          <cell r="G1836"/>
          <cell r="H1836"/>
          <cell r="I1836"/>
          <cell r="J1836"/>
          <cell r="K1836"/>
          <cell r="L1836"/>
        </row>
        <row r="1837">
          <cell r="E1837" t="str">
            <v/>
          </cell>
          <cell r="F1837"/>
          <cell r="G1837"/>
          <cell r="H1837"/>
          <cell r="I1837"/>
          <cell r="J1837"/>
          <cell r="K1837"/>
          <cell r="L1837"/>
        </row>
        <row r="1838">
          <cell r="E1838" t="str">
            <v/>
          </cell>
          <cell r="F1838"/>
          <cell r="G1838"/>
          <cell r="H1838"/>
          <cell r="I1838"/>
          <cell r="J1838"/>
          <cell r="K1838"/>
          <cell r="L1838"/>
        </row>
        <row r="1839">
          <cell r="E1839" t="str">
            <v/>
          </cell>
          <cell r="F1839"/>
          <cell r="G1839"/>
          <cell r="H1839"/>
          <cell r="I1839"/>
          <cell r="J1839"/>
          <cell r="K1839"/>
          <cell r="L1839"/>
        </row>
        <row r="1840">
          <cell r="E1840" t="str">
            <v/>
          </cell>
          <cell r="F1840"/>
          <cell r="G1840"/>
          <cell r="H1840"/>
          <cell r="I1840"/>
          <cell r="J1840"/>
          <cell r="K1840"/>
          <cell r="L1840"/>
        </row>
        <row r="1841">
          <cell r="E1841" t="str">
            <v/>
          </cell>
          <cell r="F1841"/>
          <cell r="G1841"/>
          <cell r="H1841"/>
          <cell r="I1841"/>
          <cell r="J1841"/>
          <cell r="K1841"/>
          <cell r="L1841"/>
        </row>
        <row r="1842">
          <cell r="E1842" t="str">
            <v/>
          </cell>
          <cell r="F1842"/>
          <cell r="G1842"/>
          <cell r="H1842"/>
          <cell r="I1842"/>
          <cell r="J1842"/>
          <cell r="K1842"/>
          <cell r="L1842"/>
        </row>
        <row r="1843">
          <cell r="E1843" t="str">
            <v/>
          </cell>
          <cell r="F1843"/>
          <cell r="G1843"/>
          <cell r="H1843"/>
          <cell r="I1843"/>
          <cell r="J1843"/>
          <cell r="K1843"/>
          <cell r="L1843"/>
        </row>
        <row r="1844">
          <cell r="E1844" t="str">
            <v/>
          </cell>
          <cell r="F1844"/>
          <cell r="G1844"/>
          <cell r="H1844"/>
          <cell r="I1844"/>
          <cell r="J1844"/>
          <cell r="K1844"/>
          <cell r="L1844"/>
        </row>
        <row r="1845">
          <cell r="E1845" t="str">
            <v/>
          </cell>
          <cell r="F1845"/>
          <cell r="G1845"/>
          <cell r="H1845"/>
          <cell r="I1845"/>
          <cell r="J1845"/>
          <cell r="K1845"/>
          <cell r="L1845"/>
        </row>
        <row r="1846">
          <cell r="E1846" t="str">
            <v/>
          </cell>
          <cell r="F1846"/>
          <cell r="G1846"/>
          <cell r="H1846"/>
          <cell r="I1846"/>
          <cell r="J1846"/>
          <cell r="K1846"/>
          <cell r="L1846"/>
        </row>
        <row r="1847">
          <cell r="E1847" t="str">
            <v/>
          </cell>
          <cell r="F1847"/>
          <cell r="G1847"/>
          <cell r="H1847"/>
          <cell r="I1847"/>
          <cell r="J1847"/>
          <cell r="K1847"/>
          <cell r="L1847"/>
        </row>
        <row r="1848">
          <cell r="E1848" t="str">
            <v/>
          </cell>
          <cell r="F1848"/>
          <cell r="G1848"/>
          <cell r="H1848"/>
          <cell r="I1848"/>
          <cell r="J1848"/>
          <cell r="K1848"/>
          <cell r="L1848"/>
        </row>
        <row r="1849">
          <cell r="E1849" t="str">
            <v/>
          </cell>
          <cell r="F1849"/>
          <cell r="G1849"/>
          <cell r="H1849"/>
          <cell r="I1849"/>
          <cell r="J1849"/>
          <cell r="K1849"/>
          <cell r="L1849"/>
        </row>
        <row r="1850">
          <cell r="E1850" t="str">
            <v/>
          </cell>
          <cell r="F1850"/>
          <cell r="G1850"/>
          <cell r="H1850"/>
          <cell r="I1850"/>
          <cell r="J1850"/>
          <cell r="K1850"/>
          <cell r="L1850"/>
        </row>
        <row r="1851">
          <cell r="E1851" t="str">
            <v/>
          </cell>
          <cell r="F1851"/>
          <cell r="G1851"/>
          <cell r="H1851"/>
          <cell r="I1851"/>
          <cell r="J1851"/>
          <cell r="K1851"/>
          <cell r="L1851"/>
        </row>
        <row r="1852">
          <cell r="E1852" t="str">
            <v/>
          </cell>
          <cell r="F1852"/>
          <cell r="G1852"/>
          <cell r="H1852"/>
          <cell r="I1852"/>
          <cell r="J1852"/>
          <cell r="K1852"/>
          <cell r="L1852"/>
        </row>
        <row r="1853">
          <cell r="E1853" t="str">
            <v/>
          </cell>
          <cell r="F1853"/>
          <cell r="G1853"/>
          <cell r="H1853"/>
          <cell r="I1853"/>
          <cell r="J1853"/>
          <cell r="K1853"/>
          <cell r="L1853"/>
        </row>
        <row r="1854">
          <cell r="E1854" t="str">
            <v/>
          </cell>
          <cell r="F1854"/>
          <cell r="G1854"/>
          <cell r="H1854"/>
          <cell r="I1854"/>
          <cell r="J1854"/>
          <cell r="K1854"/>
          <cell r="L1854"/>
        </row>
        <row r="1855">
          <cell r="E1855" t="str">
            <v/>
          </cell>
          <cell r="F1855"/>
          <cell r="G1855"/>
          <cell r="H1855"/>
          <cell r="I1855"/>
          <cell r="J1855"/>
          <cell r="K1855"/>
          <cell r="L1855"/>
        </row>
        <row r="1856">
          <cell r="E1856" t="str">
            <v/>
          </cell>
          <cell r="F1856"/>
          <cell r="G1856"/>
          <cell r="H1856"/>
          <cell r="I1856"/>
          <cell r="J1856"/>
          <cell r="K1856"/>
          <cell r="L1856"/>
        </row>
        <row r="1857">
          <cell r="E1857" t="str">
            <v/>
          </cell>
          <cell r="F1857"/>
          <cell r="G1857"/>
          <cell r="H1857"/>
          <cell r="I1857"/>
          <cell r="J1857"/>
          <cell r="K1857"/>
          <cell r="L1857"/>
        </row>
        <row r="1858">
          <cell r="E1858" t="str">
            <v/>
          </cell>
          <cell r="F1858"/>
          <cell r="G1858"/>
          <cell r="H1858"/>
          <cell r="I1858"/>
          <cell r="J1858"/>
          <cell r="K1858"/>
          <cell r="L1858"/>
        </row>
        <row r="1859">
          <cell r="E1859" t="str">
            <v/>
          </cell>
          <cell r="F1859"/>
          <cell r="G1859"/>
          <cell r="H1859"/>
          <cell r="I1859"/>
          <cell r="J1859"/>
          <cell r="K1859"/>
          <cell r="L1859"/>
        </row>
        <row r="1860">
          <cell r="E1860" t="str">
            <v/>
          </cell>
          <cell r="F1860"/>
          <cell r="G1860"/>
          <cell r="H1860"/>
          <cell r="I1860"/>
          <cell r="J1860"/>
          <cell r="K1860"/>
          <cell r="L1860"/>
        </row>
        <row r="1861">
          <cell r="E1861" t="str">
            <v/>
          </cell>
          <cell r="F1861"/>
          <cell r="G1861"/>
          <cell r="H1861"/>
          <cell r="I1861"/>
          <cell r="J1861"/>
          <cell r="K1861"/>
          <cell r="L1861"/>
        </row>
        <row r="1862">
          <cell r="E1862" t="str">
            <v/>
          </cell>
          <cell r="F1862"/>
          <cell r="G1862"/>
          <cell r="H1862"/>
          <cell r="I1862"/>
          <cell r="J1862"/>
          <cell r="K1862"/>
          <cell r="L1862"/>
        </row>
        <row r="1863">
          <cell r="E1863" t="str">
            <v/>
          </cell>
          <cell r="F1863"/>
          <cell r="G1863"/>
          <cell r="H1863"/>
          <cell r="I1863"/>
          <cell r="J1863"/>
          <cell r="K1863"/>
          <cell r="L1863"/>
        </row>
        <row r="1864">
          <cell r="E1864" t="str">
            <v/>
          </cell>
          <cell r="F1864"/>
          <cell r="G1864"/>
          <cell r="H1864"/>
          <cell r="I1864"/>
          <cell r="J1864"/>
          <cell r="K1864"/>
          <cell r="L1864"/>
        </row>
        <row r="1865">
          <cell r="E1865" t="str">
            <v/>
          </cell>
          <cell r="F1865"/>
          <cell r="G1865"/>
          <cell r="H1865"/>
          <cell r="I1865"/>
          <cell r="J1865"/>
          <cell r="K1865"/>
          <cell r="L1865"/>
        </row>
        <row r="1866">
          <cell r="E1866" t="str">
            <v/>
          </cell>
          <cell r="F1866"/>
          <cell r="G1866"/>
          <cell r="H1866"/>
          <cell r="I1866"/>
          <cell r="J1866"/>
          <cell r="K1866"/>
          <cell r="L1866"/>
        </row>
        <row r="1867">
          <cell r="E1867" t="str">
            <v/>
          </cell>
          <cell r="F1867"/>
          <cell r="G1867"/>
          <cell r="H1867"/>
          <cell r="I1867"/>
          <cell r="J1867"/>
          <cell r="K1867"/>
          <cell r="L1867"/>
        </row>
        <row r="1868">
          <cell r="E1868" t="str">
            <v/>
          </cell>
          <cell r="F1868"/>
          <cell r="G1868"/>
          <cell r="H1868"/>
          <cell r="I1868"/>
          <cell r="J1868"/>
          <cell r="K1868"/>
          <cell r="L1868"/>
        </row>
        <row r="1869">
          <cell r="E1869" t="str">
            <v/>
          </cell>
          <cell r="F1869"/>
          <cell r="G1869"/>
          <cell r="H1869"/>
          <cell r="I1869"/>
          <cell r="J1869"/>
          <cell r="K1869"/>
          <cell r="L1869"/>
        </row>
        <row r="1870">
          <cell r="E1870" t="str">
            <v/>
          </cell>
          <cell r="F1870"/>
          <cell r="G1870"/>
          <cell r="H1870"/>
          <cell r="I1870"/>
          <cell r="J1870"/>
          <cell r="K1870"/>
          <cell r="L1870"/>
        </row>
        <row r="1871">
          <cell r="E1871" t="str">
            <v/>
          </cell>
          <cell r="F1871"/>
          <cell r="G1871"/>
          <cell r="H1871"/>
          <cell r="I1871"/>
          <cell r="J1871"/>
          <cell r="K1871"/>
          <cell r="L1871"/>
        </row>
        <row r="1872">
          <cell r="E1872" t="str">
            <v/>
          </cell>
          <cell r="F1872"/>
          <cell r="G1872"/>
          <cell r="H1872"/>
          <cell r="I1872"/>
          <cell r="J1872"/>
          <cell r="K1872"/>
          <cell r="L1872"/>
        </row>
        <row r="1873">
          <cell r="E1873" t="str">
            <v/>
          </cell>
          <cell r="F1873"/>
          <cell r="G1873"/>
          <cell r="H1873"/>
          <cell r="I1873"/>
          <cell r="J1873"/>
          <cell r="K1873"/>
          <cell r="L1873"/>
        </row>
        <row r="1874">
          <cell r="E1874" t="str">
            <v/>
          </cell>
          <cell r="F1874"/>
          <cell r="G1874"/>
          <cell r="H1874"/>
          <cell r="I1874"/>
          <cell r="J1874"/>
          <cell r="K1874"/>
          <cell r="L1874"/>
        </row>
        <row r="1875">
          <cell r="E1875" t="str">
            <v/>
          </cell>
          <cell r="F1875"/>
          <cell r="G1875"/>
          <cell r="H1875"/>
          <cell r="I1875"/>
          <cell r="J1875"/>
          <cell r="K1875"/>
          <cell r="L1875"/>
        </row>
        <row r="1876">
          <cell r="E1876" t="str">
            <v/>
          </cell>
          <cell r="F1876"/>
          <cell r="G1876"/>
          <cell r="H1876"/>
          <cell r="I1876"/>
          <cell r="J1876"/>
          <cell r="K1876"/>
          <cell r="L1876"/>
        </row>
        <row r="1877">
          <cell r="E1877" t="str">
            <v/>
          </cell>
          <cell r="F1877"/>
          <cell r="G1877"/>
          <cell r="H1877"/>
          <cell r="I1877"/>
          <cell r="J1877"/>
          <cell r="K1877"/>
          <cell r="L1877"/>
        </row>
        <row r="1878">
          <cell r="E1878" t="str">
            <v/>
          </cell>
          <cell r="F1878"/>
          <cell r="G1878"/>
          <cell r="H1878"/>
          <cell r="I1878"/>
          <cell r="J1878"/>
          <cell r="K1878"/>
          <cell r="L1878"/>
        </row>
        <row r="1879">
          <cell r="E1879" t="str">
            <v/>
          </cell>
          <cell r="F1879"/>
          <cell r="G1879"/>
          <cell r="H1879"/>
          <cell r="I1879"/>
          <cell r="J1879"/>
          <cell r="K1879"/>
          <cell r="L1879"/>
        </row>
        <row r="1880">
          <cell r="E1880" t="str">
            <v/>
          </cell>
          <cell r="F1880"/>
          <cell r="G1880"/>
          <cell r="H1880"/>
          <cell r="I1880"/>
          <cell r="J1880"/>
          <cell r="K1880"/>
          <cell r="L1880"/>
        </row>
        <row r="1881">
          <cell r="E1881" t="str">
            <v/>
          </cell>
          <cell r="F1881"/>
          <cell r="G1881"/>
          <cell r="H1881"/>
          <cell r="I1881"/>
          <cell r="J1881"/>
          <cell r="K1881"/>
          <cell r="L1881"/>
        </row>
        <row r="1882">
          <cell r="E1882" t="str">
            <v/>
          </cell>
          <cell r="F1882"/>
          <cell r="G1882"/>
          <cell r="H1882"/>
          <cell r="I1882"/>
          <cell r="J1882"/>
          <cell r="K1882"/>
          <cell r="L1882"/>
        </row>
        <row r="1883">
          <cell r="E1883" t="str">
            <v/>
          </cell>
          <cell r="F1883"/>
          <cell r="G1883"/>
          <cell r="H1883"/>
          <cell r="I1883"/>
          <cell r="J1883"/>
          <cell r="K1883"/>
          <cell r="L1883"/>
        </row>
        <row r="1884">
          <cell r="E1884" t="str">
            <v/>
          </cell>
          <cell r="F1884"/>
          <cell r="G1884"/>
          <cell r="H1884"/>
          <cell r="I1884"/>
          <cell r="J1884"/>
          <cell r="K1884"/>
          <cell r="L1884"/>
        </row>
        <row r="1885">
          <cell r="E1885" t="str">
            <v/>
          </cell>
          <cell r="F1885"/>
          <cell r="G1885"/>
          <cell r="H1885"/>
          <cell r="I1885"/>
          <cell r="J1885"/>
          <cell r="K1885"/>
          <cell r="L1885"/>
        </row>
        <row r="1886">
          <cell r="E1886" t="str">
            <v/>
          </cell>
          <cell r="F1886"/>
          <cell r="G1886"/>
          <cell r="H1886"/>
          <cell r="I1886"/>
          <cell r="J1886"/>
          <cell r="K1886"/>
          <cell r="L1886"/>
        </row>
        <row r="1887">
          <cell r="E1887" t="str">
            <v/>
          </cell>
          <cell r="F1887"/>
          <cell r="G1887"/>
          <cell r="H1887"/>
          <cell r="I1887"/>
          <cell r="J1887"/>
          <cell r="K1887"/>
          <cell r="L1887"/>
        </row>
        <row r="1888">
          <cell r="E1888" t="str">
            <v/>
          </cell>
          <cell r="F1888"/>
          <cell r="G1888"/>
          <cell r="H1888"/>
          <cell r="I1888"/>
          <cell r="J1888"/>
          <cell r="K1888"/>
          <cell r="L1888"/>
        </row>
        <row r="1889">
          <cell r="E1889" t="str">
            <v/>
          </cell>
          <cell r="F1889"/>
          <cell r="G1889"/>
          <cell r="H1889"/>
          <cell r="I1889"/>
          <cell r="J1889"/>
          <cell r="K1889"/>
          <cell r="L1889"/>
        </row>
        <row r="1890">
          <cell r="E1890" t="str">
            <v/>
          </cell>
          <cell r="F1890"/>
          <cell r="G1890"/>
          <cell r="H1890"/>
          <cell r="I1890"/>
          <cell r="J1890"/>
          <cell r="K1890"/>
          <cell r="L1890"/>
        </row>
        <row r="1891">
          <cell r="E1891" t="str">
            <v/>
          </cell>
          <cell r="F1891"/>
          <cell r="G1891"/>
          <cell r="H1891"/>
          <cell r="I1891"/>
          <cell r="J1891"/>
          <cell r="K1891"/>
          <cell r="L1891"/>
        </row>
        <row r="1892">
          <cell r="E1892" t="str">
            <v/>
          </cell>
          <cell r="F1892"/>
          <cell r="G1892"/>
          <cell r="H1892"/>
          <cell r="I1892"/>
          <cell r="J1892"/>
          <cell r="K1892"/>
          <cell r="L1892"/>
        </row>
        <row r="1893">
          <cell r="E1893" t="str">
            <v/>
          </cell>
          <cell r="F1893"/>
          <cell r="G1893"/>
          <cell r="H1893"/>
          <cell r="I1893"/>
          <cell r="J1893"/>
          <cell r="K1893"/>
          <cell r="L1893"/>
        </row>
        <row r="1894">
          <cell r="E1894" t="str">
            <v/>
          </cell>
          <cell r="F1894"/>
          <cell r="G1894"/>
          <cell r="H1894"/>
          <cell r="I1894"/>
          <cell r="J1894"/>
          <cell r="K1894"/>
          <cell r="L1894"/>
        </row>
        <row r="1895">
          <cell r="E1895" t="str">
            <v/>
          </cell>
          <cell r="F1895"/>
          <cell r="G1895"/>
          <cell r="H1895"/>
          <cell r="I1895"/>
          <cell r="J1895"/>
          <cell r="K1895"/>
          <cell r="L1895"/>
        </row>
        <row r="1896">
          <cell r="E1896" t="str">
            <v/>
          </cell>
          <cell r="F1896"/>
          <cell r="G1896"/>
          <cell r="H1896"/>
          <cell r="I1896"/>
          <cell r="J1896"/>
          <cell r="K1896"/>
          <cell r="L1896"/>
        </row>
        <row r="1897">
          <cell r="E1897" t="str">
            <v/>
          </cell>
          <cell r="F1897"/>
          <cell r="G1897"/>
          <cell r="H1897"/>
          <cell r="I1897"/>
          <cell r="J1897"/>
          <cell r="K1897"/>
          <cell r="L1897"/>
        </row>
        <row r="1898">
          <cell r="E1898" t="str">
            <v/>
          </cell>
          <cell r="F1898"/>
          <cell r="G1898"/>
          <cell r="H1898"/>
          <cell r="I1898"/>
          <cell r="J1898"/>
          <cell r="K1898"/>
          <cell r="L1898"/>
        </row>
        <row r="1899">
          <cell r="E1899" t="str">
            <v/>
          </cell>
          <cell r="F1899"/>
          <cell r="G1899"/>
          <cell r="H1899"/>
          <cell r="I1899"/>
          <cell r="J1899"/>
          <cell r="K1899"/>
          <cell r="L1899"/>
        </row>
        <row r="1900">
          <cell r="E1900" t="str">
            <v/>
          </cell>
          <cell r="F1900"/>
          <cell r="G1900"/>
          <cell r="H1900"/>
          <cell r="I1900"/>
          <cell r="J1900"/>
          <cell r="K1900"/>
          <cell r="L1900"/>
        </row>
        <row r="1901">
          <cell r="E1901" t="str">
            <v/>
          </cell>
          <cell r="F1901"/>
          <cell r="G1901"/>
          <cell r="H1901"/>
          <cell r="I1901"/>
          <cell r="J1901"/>
          <cell r="K1901"/>
          <cell r="L1901"/>
        </row>
        <row r="1902">
          <cell r="E1902" t="str">
            <v/>
          </cell>
          <cell r="F1902"/>
          <cell r="G1902"/>
          <cell r="H1902"/>
          <cell r="I1902"/>
          <cell r="J1902"/>
          <cell r="K1902"/>
          <cell r="L1902"/>
        </row>
        <row r="1903">
          <cell r="E1903" t="str">
            <v/>
          </cell>
          <cell r="F1903"/>
          <cell r="G1903"/>
          <cell r="H1903"/>
          <cell r="I1903"/>
          <cell r="J1903"/>
          <cell r="K1903"/>
          <cell r="L1903"/>
        </row>
        <row r="1904">
          <cell r="E1904" t="str">
            <v/>
          </cell>
          <cell r="F1904"/>
          <cell r="G1904"/>
          <cell r="H1904"/>
          <cell r="I1904"/>
          <cell r="J1904"/>
          <cell r="K1904"/>
          <cell r="L1904"/>
        </row>
        <row r="1905">
          <cell r="E1905" t="str">
            <v/>
          </cell>
          <cell r="F1905"/>
          <cell r="G1905"/>
          <cell r="H1905"/>
          <cell r="I1905"/>
          <cell r="J1905"/>
          <cell r="K1905"/>
          <cell r="L1905"/>
        </row>
        <row r="1906">
          <cell r="E1906" t="str">
            <v/>
          </cell>
          <cell r="F1906"/>
          <cell r="G1906"/>
          <cell r="H1906"/>
          <cell r="I1906"/>
          <cell r="J1906"/>
          <cell r="K1906"/>
          <cell r="L1906"/>
        </row>
        <row r="1907">
          <cell r="E1907" t="str">
            <v/>
          </cell>
          <cell r="F1907"/>
          <cell r="G1907"/>
          <cell r="H1907"/>
          <cell r="I1907"/>
          <cell r="J1907"/>
          <cell r="K1907"/>
          <cell r="L1907"/>
        </row>
        <row r="1908">
          <cell r="E1908" t="str">
            <v/>
          </cell>
          <cell r="F1908"/>
          <cell r="G1908"/>
          <cell r="H1908"/>
          <cell r="I1908"/>
          <cell r="J1908"/>
          <cell r="K1908"/>
          <cell r="L1908"/>
        </row>
        <row r="1909">
          <cell r="E1909" t="str">
            <v/>
          </cell>
          <cell r="F1909"/>
          <cell r="G1909"/>
          <cell r="H1909"/>
          <cell r="I1909"/>
          <cell r="J1909"/>
          <cell r="K1909"/>
          <cell r="L1909"/>
        </row>
        <row r="1910">
          <cell r="E1910" t="str">
            <v/>
          </cell>
          <cell r="F1910"/>
          <cell r="G1910"/>
          <cell r="H1910"/>
          <cell r="I1910"/>
          <cell r="J1910"/>
          <cell r="K1910"/>
          <cell r="L1910"/>
        </row>
        <row r="1911">
          <cell r="E1911" t="str">
            <v/>
          </cell>
          <cell r="F1911"/>
          <cell r="G1911"/>
          <cell r="H1911"/>
          <cell r="I1911"/>
          <cell r="J1911"/>
          <cell r="K1911"/>
          <cell r="L1911"/>
        </row>
        <row r="1912">
          <cell r="E1912" t="str">
            <v/>
          </cell>
          <cell r="F1912"/>
          <cell r="G1912"/>
          <cell r="H1912"/>
          <cell r="I1912"/>
          <cell r="J1912"/>
          <cell r="K1912"/>
          <cell r="L1912"/>
        </row>
        <row r="1913">
          <cell r="E1913" t="str">
            <v/>
          </cell>
          <cell r="F1913"/>
          <cell r="G1913"/>
          <cell r="H1913"/>
          <cell r="I1913"/>
          <cell r="J1913"/>
          <cell r="K1913"/>
          <cell r="L1913"/>
        </row>
        <row r="1914">
          <cell r="E1914" t="str">
            <v/>
          </cell>
          <cell r="F1914"/>
          <cell r="G1914"/>
          <cell r="H1914"/>
          <cell r="I1914"/>
          <cell r="J1914"/>
          <cell r="K1914"/>
          <cell r="L1914"/>
        </row>
        <row r="1915">
          <cell r="E1915" t="str">
            <v/>
          </cell>
          <cell r="F1915"/>
          <cell r="G1915"/>
          <cell r="H1915"/>
          <cell r="I1915"/>
          <cell r="J1915"/>
          <cell r="K1915"/>
          <cell r="L1915"/>
        </row>
        <row r="1916">
          <cell r="E1916" t="str">
            <v/>
          </cell>
          <cell r="F1916"/>
          <cell r="G1916"/>
          <cell r="H1916"/>
          <cell r="I1916"/>
          <cell r="J1916"/>
          <cell r="K1916"/>
          <cell r="L1916"/>
        </row>
        <row r="1917">
          <cell r="E1917" t="str">
            <v/>
          </cell>
          <cell r="F1917"/>
          <cell r="G1917"/>
          <cell r="H1917"/>
          <cell r="I1917"/>
          <cell r="J1917"/>
          <cell r="K1917"/>
          <cell r="L1917"/>
        </row>
        <row r="1918">
          <cell r="E1918" t="str">
            <v/>
          </cell>
          <cell r="F1918"/>
          <cell r="G1918"/>
          <cell r="H1918"/>
          <cell r="I1918"/>
          <cell r="J1918"/>
          <cell r="K1918"/>
          <cell r="L1918"/>
        </row>
        <row r="1919">
          <cell r="E1919" t="str">
            <v/>
          </cell>
          <cell r="F1919"/>
          <cell r="G1919"/>
          <cell r="H1919"/>
          <cell r="I1919"/>
          <cell r="J1919"/>
          <cell r="K1919"/>
          <cell r="L1919"/>
        </row>
        <row r="1920">
          <cell r="E1920" t="str">
            <v/>
          </cell>
          <cell r="F1920"/>
          <cell r="G1920"/>
          <cell r="H1920"/>
          <cell r="I1920"/>
          <cell r="J1920"/>
          <cell r="K1920"/>
          <cell r="L1920"/>
        </row>
        <row r="1921">
          <cell r="E1921" t="str">
            <v/>
          </cell>
          <cell r="F1921"/>
          <cell r="G1921"/>
          <cell r="H1921"/>
          <cell r="I1921"/>
          <cell r="J1921"/>
          <cell r="K1921"/>
          <cell r="L1921"/>
        </row>
        <row r="1922">
          <cell r="E1922" t="str">
            <v/>
          </cell>
          <cell r="F1922"/>
          <cell r="G1922"/>
          <cell r="H1922"/>
          <cell r="I1922"/>
          <cell r="J1922"/>
          <cell r="K1922"/>
          <cell r="L1922"/>
        </row>
        <row r="1923">
          <cell r="E1923" t="str">
            <v/>
          </cell>
          <cell r="F1923"/>
          <cell r="G1923"/>
          <cell r="H1923"/>
          <cell r="I1923"/>
          <cell r="J1923"/>
          <cell r="K1923"/>
          <cell r="L1923"/>
        </row>
        <row r="1924">
          <cell r="E1924" t="str">
            <v/>
          </cell>
          <cell r="F1924"/>
          <cell r="G1924"/>
          <cell r="H1924"/>
          <cell r="I1924"/>
          <cell r="J1924"/>
          <cell r="K1924"/>
          <cell r="L1924"/>
        </row>
        <row r="1925">
          <cell r="E1925" t="str">
            <v/>
          </cell>
          <cell r="F1925"/>
          <cell r="G1925"/>
          <cell r="H1925"/>
          <cell r="I1925"/>
          <cell r="J1925"/>
          <cell r="K1925"/>
          <cell r="L1925"/>
        </row>
        <row r="1926">
          <cell r="E1926" t="str">
            <v/>
          </cell>
          <cell r="F1926"/>
          <cell r="G1926"/>
          <cell r="H1926"/>
          <cell r="I1926"/>
          <cell r="J1926"/>
          <cell r="K1926"/>
          <cell r="L1926"/>
        </row>
        <row r="1927">
          <cell r="E1927" t="str">
            <v/>
          </cell>
          <cell r="F1927"/>
          <cell r="G1927"/>
          <cell r="H1927"/>
          <cell r="I1927"/>
          <cell r="J1927"/>
          <cell r="K1927"/>
          <cell r="L1927"/>
        </row>
        <row r="1928">
          <cell r="E1928" t="str">
            <v/>
          </cell>
          <cell r="F1928"/>
          <cell r="G1928"/>
          <cell r="H1928"/>
          <cell r="I1928"/>
          <cell r="J1928"/>
          <cell r="K1928"/>
          <cell r="L1928"/>
        </row>
        <row r="1929">
          <cell r="E1929" t="str">
            <v/>
          </cell>
          <cell r="F1929"/>
          <cell r="G1929"/>
          <cell r="H1929"/>
          <cell r="I1929"/>
          <cell r="J1929"/>
          <cell r="K1929"/>
          <cell r="L1929"/>
        </row>
        <row r="1930">
          <cell r="E1930" t="str">
            <v/>
          </cell>
          <cell r="F1930"/>
          <cell r="G1930"/>
          <cell r="H1930"/>
          <cell r="I1930"/>
          <cell r="J1930"/>
          <cell r="K1930"/>
          <cell r="L1930"/>
        </row>
        <row r="1931">
          <cell r="E1931" t="str">
            <v/>
          </cell>
          <cell r="F1931"/>
          <cell r="G1931"/>
          <cell r="H1931"/>
          <cell r="I1931"/>
          <cell r="J1931"/>
          <cell r="K1931"/>
          <cell r="L1931"/>
        </row>
        <row r="1932">
          <cell r="E1932" t="str">
            <v/>
          </cell>
          <cell r="F1932"/>
          <cell r="G1932"/>
          <cell r="H1932"/>
          <cell r="I1932"/>
          <cell r="J1932"/>
          <cell r="K1932"/>
          <cell r="L1932"/>
        </row>
        <row r="1933">
          <cell r="E1933" t="str">
            <v/>
          </cell>
          <cell r="F1933"/>
          <cell r="G1933"/>
          <cell r="H1933"/>
          <cell r="I1933"/>
          <cell r="J1933"/>
          <cell r="K1933"/>
          <cell r="L1933"/>
        </row>
        <row r="1934">
          <cell r="E1934" t="str">
            <v/>
          </cell>
          <cell r="F1934"/>
          <cell r="G1934"/>
          <cell r="H1934"/>
          <cell r="I1934"/>
          <cell r="J1934"/>
          <cell r="K1934"/>
          <cell r="L1934"/>
        </row>
        <row r="1935">
          <cell r="E1935" t="str">
            <v/>
          </cell>
          <cell r="F1935"/>
          <cell r="G1935"/>
          <cell r="H1935"/>
          <cell r="I1935"/>
          <cell r="J1935"/>
          <cell r="K1935"/>
          <cell r="L1935"/>
        </row>
        <row r="1936">
          <cell r="E1936" t="str">
            <v/>
          </cell>
          <cell r="F1936"/>
          <cell r="G1936"/>
          <cell r="H1936"/>
          <cell r="I1936"/>
          <cell r="J1936"/>
          <cell r="K1936"/>
          <cell r="L1936"/>
        </row>
        <row r="1937">
          <cell r="E1937" t="str">
            <v/>
          </cell>
          <cell r="F1937"/>
          <cell r="G1937"/>
          <cell r="H1937"/>
          <cell r="I1937"/>
          <cell r="J1937"/>
          <cell r="K1937"/>
          <cell r="L1937"/>
        </row>
        <row r="1938">
          <cell r="E1938" t="str">
            <v/>
          </cell>
          <cell r="F1938"/>
          <cell r="G1938"/>
          <cell r="H1938"/>
          <cell r="I1938"/>
          <cell r="J1938"/>
          <cell r="K1938"/>
          <cell r="L1938"/>
        </row>
        <row r="1939">
          <cell r="E1939" t="str">
            <v/>
          </cell>
          <cell r="F1939"/>
          <cell r="G1939"/>
          <cell r="H1939"/>
          <cell r="I1939"/>
          <cell r="J1939"/>
          <cell r="K1939"/>
          <cell r="L1939"/>
        </row>
        <row r="1940">
          <cell r="E1940" t="str">
            <v/>
          </cell>
          <cell r="F1940"/>
          <cell r="G1940"/>
          <cell r="H1940"/>
          <cell r="I1940"/>
          <cell r="J1940"/>
          <cell r="K1940"/>
          <cell r="L1940"/>
        </row>
        <row r="1941">
          <cell r="E1941" t="str">
            <v/>
          </cell>
          <cell r="F1941"/>
          <cell r="G1941"/>
          <cell r="H1941"/>
          <cell r="I1941"/>
          <cell r="J1941"/>
          <cell r="K1941"/>
          <cell r="L1941"/>
        </row>
        <row r="1942">
          <cell r="E1942" t="str">
            <v/>
          </cell>
          <cell r="F1942"/>
          <cell r="G1942"/>
          <cell r="H1942"/>
          <cell r="I1942"/>
          <cell r="J1942"/>
          <cell r="K1942"/>
          <cell r="L1942"/>
        </row>
        <row r="1943">
          <cell r="E1943" t="str">
            <v/>
          </cell>
          <cell r="F1943"/>
          <cell r="G1943"/>
          <cell r="H1943"/>
          <cell r="I1943"/>
          <cell r="J1943"/>
          <cell r="K1943"/>
          <cell r="L1943"/>
        </row>
        <row r="1944">
          <cell r="E1944" t="str">
            <v/>
          </cell>
          <cell r="F1944"/>
          <cell r="G1944"/>
          <cell r="H1944"/>
          <cell r="I1944"/>
          <cell r="J1944"/>
          <cell r="K1944"/>
          <cell r="L1944"/>
        </row>
        <row r="1945">
          <cell r="E1945" t="str">
            <v/>
          </cell>
          <cell r="F1945"/>
          <cell r="G1945"/>
          <cell r="H1945"/>
          <cell r="I1945"/>
          <cell r="J1945"/>
          <cell r="K1945"/>
          <cell r="L1945"/>
        </row>
        <row r="1946">
          <cell r="E1946" t="str">
            <v/>
          </cell>
          <cell r="F1946"/>
          <cell r="G1946"/>
          <cell r="H1946"/>
          <cell r="I1946"/>
          <cell r="J1946"/>
          <cell r="K1946"/>
          <cell r="L1946"/>
        </row>
        <row r="1947">
          <cell r="E1947" t="str">
            <v/>
          </cell>
          <cell r="F1947"/>
          <cell r="G1947"/>
          <cell r="H1947"/>
          <cell r="I1947"/>
          <cell r="J1947"/>
          <cell r="K1947"/>
          <cell r="L1947"/>
        </row>
        <row r="1948">
          <cell r="E1948" t="str">
            <v/>
          </cell>
          <cell r="F1948"/>
          <cell r="G1948"/>
          <cell r="H1948"/>
          <cell r="I1948"/>
          <cell r="J1948"/>
          <cell r="K1948"/>
          <cell r="L1948"/>
        </row>
        <row r="1949">
          <cell r="E1949" t="str">
            <v/>
          </cell>
          <cell r="F1949"/>
          <cell r="G1949"/>
          <cell r="H1949"/>
          <cell r="I1949"/>
          <cell r="J1949"/>
          <cell r="K1949"/>
          <cell r="L1949"/>
        </row>
        <row r="1950">
          <cell r="E1950" t="str">
            <v/>
          </cell>
          <cell r="F1950"/>
          <cell r="G1950"/>
          <cell r="H1950"/>
          <cell r="I1950"/>
          <cell r="J1950"/>
          <cell r="K1950"/>
          <cell r="L1950"/>
        </row>
        <row r="1951">
          <cell r="E1951" t="str">
            <v/>
          </cell>
          <cell r="F1951"/>
          <cell r="G1951"/>
          <cell r="H1951"/>
          <cell r="I1951"/>
          <cell r="J1951"/>
          <cell r="K1951"/>
          <cell r="L1951"/>
        </row>
        <row r="1952">
          <cell r="E1952" t="str">
            <v/>
          </cell>
          <cell r="F1952"/>
          <cell r="G1952"/>
          <cell r="H1952"/>
          <cell r="I1952"/>
          <cell r="J1952"/>
          <cell r="K1952"/>
          <cell r="L1952"/>
        </row>
        <row r="1953">
          <cell r="E1953" t="str">
            <v/>
          </cell>
          <cell r="F1953"/>
          <cell r="G1953"/>
          <cell r="H1953"/>
          <cell r="I1953"/>
          <cell r="J1953"/>
          <cell r="K1953"/>
          <cell r="L1953"/>
        </row>
        <row r="1954">
          <cell r="E1954" t="str">
            <v/>
          </cell>
          <cell r="F1954"/>
          <cell r="G1954"/>
          <cell r="H1954"/>
          <cell r="I1954"/>
          <cell r="J1954"/>
          <cell r="K1954"/>
          <cell r="L1954"/>
        </row>
        <row r="1955">
          <cell r="E1955" t="str">
            <v/>
          </cell>
          <cell r="F1955"/>
          <cell r="G1955"/>
          <cell r="H1955"/>
          <cell r="I1955"/>
          <cell r="J1955"/>
          <cell r="K1955"/>
          <cell r="L1955"/>
        </row>
        <row r="1956">
          <cell r="E1956" t="str">
            <v/>
          </cell>
          <cell r="F1956"/>
          <cell r="G1956"/>
          <cell r="H1956"/>
          <cell r="I1956"/>
          <cell r="J1956"/>
          <cell r="K1956"/>
          <cell r="L1956"/>
        </row>
        <row r="1957">
          <cell r="E1957" t="str">
            <v/>
          </cell>
          <cell r="F1957"/>
          <cell r="G1957"/>
          <cell r="H1957"/>
          <cell r="I1957"/>
          <cell r="J1957"/>
          <cell r="K1957"/>
          <cell r="L1957"/>
        </row>
        <row r="1958">
          <cell r="E1958" t="str">
            <v/>
          </cell>
          <cell r="F1958"/>
          <cell r="G1958"/>
          <cell r="H1958"/>
          <cell r="I1958"/>
          <cell r="J1958"/>
          <cell r="K1958"/>
          <cell r="L1958"/>
        </row>
        <row r="1959">
          <cell r="E1959" t="str">
            <v/>
          </cell>
          <cell r="F1959"/>
          <cell r="G1959"/>
          <cell r="H1959"/>
          <cell r="I1959"/>
          <cell r="J1959"/>
          <cell r="K1959"/>
          <cell r="L1959"/>
        </row>
        <row r="1960">
          <cell r="E1960" t="str">
            <v/>
          </cell>
          <cell r="F1960"/>
          <cell r="G1960"/>
          <cell r="H1960"/>
          <cell r="I1960"/>
          <cell r="J1960"/>
          <cell r="K1960"/>
          <cell r="L1960"/>
        </row>
        <row r="1961">
          <cell r="E1961" t="str">
            <v/>
          </cell>
          <cell r="F1961"/>
          <cell r="G1961"/>
          <cell r="H1961"/>
          <cell r="I1961"/>
          <cell r="J1961"/>
          <cell r="K1961"/>
          <cell r="L1961"/>
        </row>
        <row r="1962">
          <cell r="E1962" t="str">
            <v/>
          </cell>
          <cell r="F1962"/>
          <cell r="G1962"/>
          <cell r="H1962"/>
          <cell r="I1962"/>
          <cell r="J1962"/>
          <cell r="K1962"/>
          <cell r="L1962"/>
        </row>
        <row r="1963">
          <cell r="E1963" t="str">
            <v/>
          </cell>
          <cell r="F1963"/>
          <cell r="G1963"/>
          <cell r="H1963"/>
          <cell r="I1963"/>
          <cell r="J1963"/>
          <cell r="K1963"/>
          <cell r="L1963"/>
        </row>
        <row r="1964">
          <cell r="E1964" t="str">
            <v/>
          </cell>
          <cell r="F1964"/>
          <cell r="G1964"/>
          <cell r="H1964"/>
          <cell r="I1964"/>
          <cell r="J1964"/>
          <cell r="K1964"/>
          <cell r="L1964"/>
        </row>
        <row r="1965">
          <cell r="E1965" t="str">
            <v/>
          </cell>
          <cell r="F1965"/>
          <cell r="G1965"/>
          <cell r="H1965"/>
          <cell r="I1965"/>
          <cell r="J1965"/>
          <cell r="K1965"/>
          <cell r="L1965"/>
        </row>
        <row r="1966">
          <cell r="E1966" t="str">
            <v/>
          </cell>
          <cell r="F1966"/>
          <cell r="G1966"/>
          <cell r="H1966"/>
          <cell r="I1966"/>
          <cell r="J1966"/>
          <cell r="K1966"/>
          <cell r="L1966"/>
        </row>
        <row r="1967">
          <cell r="E1967" t="str">
            <v/>
          </cell>
          <cell r="F1967"/>
          <cell r="G1967"/>
          <cell r="H1967"/>
          <cell r="I1967"/>
          <cell r="J1967"/>
          <cell r="K1967"/>
          <cell r="L1967"/>
        </row>
        <row r="1968">
          <cell r="E1968" t="str">
            <v/>
          </cell>
          <cell r="F1968"/>
          <cell r="G1968"/>
          <cell r="H1968"/>
          <cell r="I1968"/>
          <cell r="J1968"/>
          <cell r="K1968"/>
          <cell r="L1968"/>
        </row>
        <row r="1969">
          <cell r="E1969" t="str">
            <v/>
          </cell>
          <cell r="F1969"/>
          <cell r="G1969"/>
          <cell r="H1969"/>
          <cell r="I1969"/>
          <cell r="J1969"/>
          <cell r="K1969"/>
          <cell r="L1969"/>
        </row>
        <row r="1970">
          <cell r="E1970" t="str">
            <v/>
          </cell>
          <cell r="F1970"/>
          <cell r="G1970"/>
          <cell r="H1970"/>
          <cell r="I1970"/>
          <cell r="J1970"/>
          <cell r="K1970"/>
          <cell r="L1970"/>
        </row>
        <row r="1971">
          <cell r="E1971" t="str">
            <v/>
          </cell>
          <cell r="F1971"/>
          <cell r="G1971"/>
          <cell r="H1971"/>
          <cell r="I1971"/>
          <cell r="J1971"/>
          <cell r="K1971"/>
          <cell r="L1971"/>
        </row>
        <row r="1972">
          <cell r="E1972" t="str">
            <v/>
          </cell>
          <cell r="F1972"/>
          <cell r="G1972"/>
          <cell r="H1972"/>
          <cell r="I1972"/>
          <cell r="J1972"/>
          <cell r="K1972"/>
          <cell r="L1972"/>
        </row>
        <row r="1973">
          <cell r="E1973" t="str">
            <v/>
          </cell>
          <cell r="F1973"/>
          <cell r="G1973"/>
          <cell r="H1973"/>
          <cell r="I1973"/>
          <cell r="J1973"/>
          <cell r="K1973"/>
          <cell r="L1973"/>
        </row>
        <row r="1974">
          <cell r="E1974" t="str">
            <v/>
          </cell>
          <cell r="F1974"/>
          <cell r="G1974"/>
          <cell r="H1974"/>
          <cell r="I1974"/>
          <cell r="J1974"/>
          <cell r="K1974"/>
          <cell r="L1974"/>
        </row>
        <row r="1975">
          <cell r="E1975" t="str">
            <v/>
          </cell>
          <cell r="F1975"/>
          <cell r="G1975"/>
          <cell r="H1975"/>
          <cell r="I1975"/>
          <cell r="J1975"/>
          <cell r="K1975"/>
          <cell r="L1975"/>
        </row>
        <row r="1976">
          <cell r="E1976" t="str">
            <v/>
          </cell>
          <cell r="F1976"/>
          <cell r="G1976"/>
          <cell r="H1976"/>
          <cell r="I1976"/>
          <cell r="J1976"/>
          <cell r="K1976"/>
          <cell r="L1976"/>
        </row>
        <row r="1977">
          <cell r="E1977" t="str">
            <v/>
          </cell>
          <cell r="F1977"/>
          <cell r="G1977"/>
          <cell r="H1977"/>
          <cell r="I1977"/>
          <cell r="J1977"/>
          <cell r="K1977"/>
          <cell r="L1977"/>
        </row>
        <row r="1978">
          <cell r="E1978" t="str">
            <v/>
          </cell>
          <cell r="F1978"/>
          <cell r="G1978"/>
          <cell r="H1978"/>
          <cell r="I1978"/>
          <cell r="J1978"/>
          <cell r="K1978"/>
          <cell r="L1978"/>
        </row>
        <row r="1979">
          <cell r="E1979" t="str">
            <v/>
          </cell>
          <cell r="F1979"/>
          <cell r="G1979"/>
          <cell r="H1979"/>
          <cell r="I1979"/>
          <cell r="J1979"/>
          <cell r="K1979"/>
          <cell r="L1979"/>
        </row>
        <row r="1980">
          <cell r="E1980" t="str">
            <v/>
          </cell>
          <cell r="F1980"/>
          <cell r="G1980"/>
          <cell r="H1980"/>
          <cell r="I1980"/>
          <cell r="J1980"/>
          <cell r="K1980"/>
          <cell r="L1980"/>
        </row>
        <row r="1981">
          <cell r="E1981" t="str">
            <v/>
          </cell>
          <cell r="F1981"/>
          <cell r="G1981"/>
          <cell r="H1981"/>
          <cell r="I1981"/>
          <cell r="J1981"/>
          <cell r="K1981"/>
          <cell r="L1981"/>
        </row>
        <row r="1982">
          <cell r="E1982" t="str">
            <v/>
          </cell>
          <cell r="F1982"/>
          <cell r="G1982"/>
          <cell r="H1982"/>
          <cell r="I1982"/>
          <cell r="J1982"/>
          <cell r="K1982"/>
          <cell r="L1982"/>
        </row>
        <row r="1983">
          <cell r="E1983" t="str">
            <v/>
          </cell>
          <cell r="F1983"/>
          <cell r="G1983"/>
          <cell r="H1983"/>
          <cell r="I1983"/>
          <cell r="J1983"/>
          <cell r="K1983"/>
          <cell r="L1983"/>
        </row>
        <row r="1984">
          <cell r="E1984" t="str">
            <v/>
          </cell>
          <cell r="F1984"/>
          <cell r="G1984"/>
          <cell r="H1984"/>
          <cell r="I1984"/>
          <cell r="J1984"/>
          <cell r="K1984"/>
          <cell r="L1984"/>
        </row>
        <row r="1985">
          <cell r="E1985" t="str">
            <v/>
          </cell>
          <cell r="F1985"/>
          <cell r="G1985"/>
          <cell r="H1985"/>
          <cell r="I1985"/>
          <cell r="J1985"/>
          <cell r="K1985"/>
          <cell r="L1985"/>
        </row>
        <row r="1986">
          <cell r="E1986" t="str">
            <v/>
          </cell>
          <cell r="F1986"/>
          <cell r="G1986"/>
          <cell r="H1986"/>
          <cell r="I1986"/>
          <cell r="J1986"/>
          <cell r="K1986"/>
          <cell r="L1986"/>
        </row>
        <row r="1987">
          <cell r="E1987" t="str">
            <v/>
          </cell>
          <cell r="F1987"/>
          <cell r="G1987"/>
          <cell r="H1987"/>
          <cell r="I1987"/>
          <cell r="J1987"/>
          <cell r="K1987"/>
          <cell r="L1987"/>
        </row>
        <row r="1988">
          <cell r="E1988" t="str">
            <v/>
          </cell>
          <cell r="F1988"/>
          <cell r="G1988"/>
          <cell r="H1988"/>
          <cell r="I1988"/>
          <cell r="J1988"/>
          <cell r="K1988"/>
          <cell r="L1988"/>
        </row>
        <row r="1989">
          <cell r="E1989" t="str">
            <v/>
          </cell>
          <cell r="F1989"/>
          <cell r="G1989"/>
          <cell r="H1989"/>
          <cell r="I1989"/>
          <cell r="J1989"/>
          <cell r="K1989"/>
          <cell r="L1989"/>
        </row>
        <row r="1990">
          <cell r="E1990" t="str">
            <v/>
          </cell>
          <cell r="F1990"/>
          <cell r="G1990"/>
          <cell r="H1990"/>
          <cell r="I1990"/>
          <cell r="J1990"/>
          <cell r="K1990"/>
          <cell r="L1990"/>
        </row>
        <row r="1991">
          <cell r="E1991" t="str">
            <v/>
          </cell>
          <cell r="F1991"/>
          <cell r="G1991"/>
          <cell r="H1991"/>
          <cell r="I1991"/>
          <cell r="J1991"/>
          <cell r="K1991"/>
          <cell r="L1991"/>
        </row>
        <row r="1992">
          <cell r="E1992" t="str">
            <v/>
          </cell>
          <cell r="F1992"/>
          <cell r="G1992"/>
          <cell r="H1992"/>
          <cell r="I1992"/>
          <cell r="J1992"/>
          <cell r="K1992"/>
          <cell r="L1992"/>
        </row>
        <row r="1993">
          <cell r="E1993" t="str">
            <v/>
          </cell>
          <cell r="F1993"/>
          <cell r="G1993"/>
          <cell r="H1993"/>
          <cell r="I1993"/>
          <cell r="J1993"/>
          <cell r="K1993"/>
          <cell r="L1993"/>
        </row>
        <row r="1994">
          <cell r="E1994" t="str">
            <v/>
          </cell>
          <cell r="F1994"/>
          <cell r="G1994"/>
          <cell r="H1994"/>
          <cell r="I1994"/>
          <cell r="J1994"/>
          <cell r="K1994"/>
          <cell r="L1994"/>
        </row>
        <row r="1995">
          <cell r="E1995" t="str">
            <v/>
          </cell>
          <cell r="F1995"/>
          <cell r="G1995"/>
          <cell r="H1995"/>
          <cell r="I1995"/>
          <cell r="J1995"/>
          <cell r="K1995"/>
          <cell r="L1995"/>
        </row>
        <row r="1996">
          <cell r="E1996" t="str">
            <v/>
          </cell>
          <cell r="F1996"/>
          <cell r="G1996"/>
          <cell r="H1996"/>
          <cell r="I1996"/>
          <cell r="J1996"/>
          <cell r="K1996"/>
          <cell r="L1996"/>
        </row>
        <row r="1997">
          <cell r="E1997" t="str">
            <v/>
          </cell>
          <cell r="F1997"/>
          <cell r="G1997"/>
          <cell r="H1997"/>
          <cell r="I1997"/>
          <cell r="J1997"/>
          <cell r="K1997"/>
          <cell r="L1997"/>
        </row>
        <row r="1998">
          <cell r="E1998" t="str">
            <v/>
          </cell>
          <cell r="F1998"/>
          <cell r="G1998"/>
          <cell r="H1998"/>
          <cell r="I1998"/>
          <cell r="J1998"/>
          <cell r="K1998"/>
          <cell r="L1998"/>
        </row>
        <row r="1999">
          <cell r="E1999" t="str">
            <v/>
          </cell>
          <cell r="F1999"/>
          <cell r="G1999"/>
          <cell r="H1999"/>
          <cell r="I1999"/>
          <cell r="J1999"/>
          <cell r="K1999"/>
          <cell r="L1999"/>
        </row>
        <row r="2000">
          <cell r="E2000" t="str">
            <v/>
          </cell>
          <cell r="F2000"/>
          <cell r="G2000"/>
          <cell r="H2000"/>
          <cell r="I2000"/>
          <cell r="J2000"/>
          <cell r="K2000"/>
          <cell r="L2000"/>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k1"/>
    </sheetNames>
    <sheetDataSet>
      <sheetData sheetId="0">
        <row r="1">
          <cell r="A1" t="str">
            <v>Kontaktinformasjon til deltakere på Mol-MDT</v>
          </cell>
        </row>
        <row r="2">
          <cell r="A2" t="str">
            <v>Marker med rød skrift ved endringer, slik at informasjonen løpende kan oppdateres i kontaktgrupper i outlook.</v>
          </cell>
        </row>
        <row r="4">
          <cell r="A4" t="str">
            <v>Mol-MDT Ahus</v>
          </cell>
        </row>
        <row r="5">
          <cell r="A5" t="str">
            <v>Navn</v>
          </cell>
          <cell r="B5" t="str">
            <v>Sykehus</v>
          </cell>
          <cell r="C5" t="str">
            <v>Stilling</v>
          </cell>
          <cell r="D5" t="str">
            <v>Email</v>
          </cell>
        </row>
        <row r="6">
          <cell r="A6" t="str">
            <v>Anna Berit Wennerström</v>
          </cell>
          <cell r="B6" t="str">
            <v>Ahus</v>
          </cell>
          <cell r="C6" t="str">
            <v>InPreD koordinator</v>
          </cell>
          <cell r="D6" t="str">
            <v>a.b.wennerstrom@medisin.uio.no</v>
          </cell>
        </row>
        <row r="7">
          <cell r="A7" t="str">
            <v>Anne Hansen Ree</v>
          </cell>
          <cell r="B7"/>
          <cell r="C7"/>
          <cell r="D7" t="str">
            <v>a.h.ree@medisin.uio.no</v>
          </cell>
        </row>
        <row r="8">
          <cell r="A8" t="str">
            <v>Baoyan Bai</v>
          </cell>
          <cell r="B8" t="str">
            <v>Ahus</v>
          </cell>
          <cell r="D8" t="str">
            <v>baoyan.bai@ahus.no</v>
          </cell>
        </row>
        <row r="9">
          <cell r="A9" t="str">
            <v>Diana Lilian Bordin</v>
          </cell>
          <cell r="B9" t="str">
            <v>Ahus</v>
          </cell>
          <cell r="C9" t="str">
            <v>Molekylærbiolog</v>
          </cell>
          <cell r="D9" t="str">
            <v>d.l.bordin@medisin.uio.no</v>
          </cell>
        </row>
        <row r="10">
          <cell r="A10" t="str">
            <v>Hanne M. Hamre</v>
          </cell>
          <cell r="B10" t="str">
            <v>Ahus</v>
          </cell>
          <cell r="D10" t="str">
            <v>hanne.m.hamre@ahus.no</v>
          </cell>
        </row>
        <row r="11">
          <cell r="A11" t="str">
            <v>Hilde Loge Nilsen</v>
          </cell>
          <cell r="B11" t="str">
            <v>Ahus</v>
          </cell>
          <cell r="D11" t="str">
            <v>h.l.nilsen@medisin.uio.no</v>
          </cell>
        </row>
        <row r="12">
          <cell r="A12" t="str">
            <v>John Christopher Noone</v>
          </cell>
          <cell r="B12" t="str">
            <v>Ahus</v>
          </cell>
          <cell r="C12" t="str">
            <v>Molekylærbiolog</v>
          </cell>
          <cell r="D12" t="str">
            <v>john.christopher.noone@ahus.no / j.c.noone@medisin.uio.no</v>
          </cell>
        </row>
        <row r="13">
          <cell r="A13" t="str">
            <v>Richard Dougthy</v>
          </cell>
          <cell r="B13" t="str">
            <v>Ahus</v>
          </cell>
          <cell r="C13" t="str">
            <v>Patolog</v>
          </cell>
          <cell r="D13" t="str">
            <v>richard.william.doughty@ahus.no</v>
          </cell>
        </row>
        <row r="14">
          <cell r="A14" t="str">
            <v xml:space="preserve">Sebastian Meltzer </v>
          </cell>
          <cell r="B14" t="str">
            <v>Ahus</v>
          </cell>
          <cell r="C14" t="str">
            <v>Onkolog</v>
          </cell>
          <cell r="D14" t="str">
            <v>sebastian.meltzer@medisin.uio.no</v>
          </cell>
        </row>
        <row r="15">
          <cell r="A15" t="str">
            <v>Sigurd Mathiesen Hald</v>
          </cell>
          <cell r="B15" t="str">
            <v>Ahus</v>
          </cell>
          <cell r="D15" t="str">
            <v>sigurd.Mathiesen.Hald@ahus.no</v>
          </cell>
        </row>
        <row r="16">
          <cell r="A16" t="str">
            <v>Tina Visnovska</v>
          </cell>
          <cell r="D16" t="str">
            <v>tina.visnovska@rr-research.no</v>
          </cell>
        </row>
        <row r="17">
          <cell r="A17" t="str">
            <v>Torben Lüders</v>
          </cell>
          <cell r="B17" t="str">
            <v>Ahus</v>
          </cell>
          <cell r="C17" t="str">
            <v>Bioingeniør</v>
          </cell>
          <cell r="D17" t="str">
            <v>torben.luders@medisin.uio.no</v>
          </cell>
        </row>
        <row r="18">
          <cell r="A18" t="str">
            <v>Jovana Klajic</v>
          </cell>
          <cell r="B18" t="str">
            <v>Ahus</v>
          </cell>
          <cell r="C18" t="str">
            <v>Molekylærbiolog</v>
          </cell>
          <cell r="D18" t="str">
            <v>jovana.klajic@medisin.uio.no</v>
          </cell>
        </row>
        <row r="19">
          <cell r="A19" t="str">
            <v>Shixiong Wang</v>
          </cell>
          <cell r="B19" t="str">
            <v>Ahus</v>
          </cell>
          <cell r="C19" t="str">
            <v>Molekylærbiolog?</v>
          </cell>
          <cell r="D19" t="str">
            <v>shixionw@uio.no</v>
          </cell>
        </row>
        <row r="20">
          <cell r="A20" t="str">
            <v>Andliena Tahiri</v>
          </cell>
          <cell r="B20" t="str">
            <v>Ahus</v>
          </cell>
          <cell r="C20" t="str">
            <v>Molekylærbiolog?</v>
          </cell>
          <cell r="D20" t="str">
            <v>andliena.tahiri@medisin.uio.no</v>
          </cell>
        </row>
        <row r="22">
          <cell r="A22" t="str">
            <v>Mol-MDT HUS</v>
          </cell>
        </row>
        <row r="23">
          <cell r="A23" t="str">
            <v>Navn</v>
          </cell>
          <cell r="B23" t="str">
            <v>Sykehus</v>
          </cell>
          <cell r="C23" t="str">
            <v>Stilling</v>
          </cell>
          <cell r="D23" t="str">
            <v>Email</v>
          </cell>
        </row>
        <row r="24">
          <cell r="A24" t="str">
            <v>Astrid Børretzen</v>
          </cell>
          <cell r="B24" t="str">
            <v>HUS</v>
          </cell>
          <cell r="C24" t="str">
            <v>Patolog</v>
          </cell>
          <cell r="D24" t="str">
            <v>astrid.borretzen@helse-bergen.no</v>
          </cell>
        </row>
        <row r="25">
          <cell r="A25" t="str">
            <v>Eirin Lunden Abrahamsson</v>
          </cell>
          <cell r="B25" t="str">
            <v>HUS</v>
          </cell>
          <cell r="D25" t="str">
            <v>eirin.lunden.abrahamsson@helse-bergen.no</v>
          </cell>
        </row>
        <row r="26">
          <cell r="A26" t="str">
            <v>Eli Sihn S. Steinskog</v>
          </cell>
          <cell r="B26" t="str">
            <v>HUS</v>
          </cell>
          <cell r="C26" t="str">
            <v>IMPRESS lege</v>
          </cell>
          <cell r="D26" t="str">
            <v>eli.sihn.samdal.steinskog@helse-bergen.no</v>
          </cell>
        </row>
        <row r="27">
          <cell r="A27" t="str">
            <v>Elisabeth Wik</v>
          </cell>
          <cell r="B27" t="str">
            <v>HUS</v>
          </cell>
          <cell r="C27" t="str">
            <v>Patolog</v>
          </cell>
          <cell r="D27" t="str">
            <v>elisabeth.wik@helse-bergen.no</v>
          </cell>
        </row>
        <row r="28">
          <cell r="A28" t="str">
            <v>Hans Haugland</v>
          </cell>
          <cell r="B28" t="str">
            <v>HUS</v>
          </cell>
          <cell r="D28" t="str">
            <v>hans.kristian.haugland@helse-bergen.no</v>
          </cell>
        </row>
        <row r="29">
          <cell r="A29" t="str">
            <v>Hans-Richard Brattbakk</v>
          </cell>
          <cell r="B29" t="str">
            <v>HUS</v>
          </cell>
          <cell r="C29" t="str">
            <v>Tolkning</v>
          </cell>
          <cell r="D29" t="str">
            <v>hans-richard.brattbakk@helse-bergen.no</v>
          </cell>
        </row>
        <row r="30">
          <cell r="A30" t="str">
            <v>Hrvoje Miletic</v>
          </cell>
          <cell r="B30" t="str">
            <v>HUS</v>
          </cell>
          <cell r="C30" t="str">
            <v>Patolog</v>
          </cell>
          <cell r="D30" t="str">
            <v>hrvoje.miletic@helse-bergen.no</v>
          </cell>
        </row>
        <row r="31">
          <cell r="A31" t="str">
            <v>Ida løvik</v>
          </cell>
          <cell r="B31" t="str">
            <v>HUS</v>
          </cell>
          <cell r="C31" t="str">
            <v>Patolog to be</v>
          </cell>
          <cell r="D31" t="str">
            <v>ida.lovik@helse-bergen.no</v>
          </cell>
        </row>
        <row r="32">
          <cell r="A32" t="str">
            <v xml:space="preserve">Irja Alida Oppedal </v>
          </cell>
          <cell r="B32" t="str">
            <v>HUS</v>
          </cell>
          <cell r="C32" t="str">
            <v>IMPRESS-lege</v>
          </cell>
          <cell r="D32" t="str">
            <v xml:space="preserve">irja.alida.oppedal@helse-bergen.no </v>
          </cell>
        </row>
        <row r="33">
          <cell r="A33" t="str">
            <v>Kari Ersland</v>
          </cell>
          <cell r="B33" t="str">
            <v>HUS</v>
          </cell>
          <cell r="D33" t="str">
            <v>kari.merete.ersland@helse-bergen.no</v>
          </cell>
        </row>
        <row r="34">
          <cell r="A34" t="str">
            <v>Kjersti Elvestad Hestetun</v>
          </cell>
          <cell r="B34" t="str">
            <v>HUS</v>
          </cell>
          <cell r="C34" t="str">
            <v>InPreD</v>
          </cell>
          <cell r="D34" t="str">
            <v>kjersti.elvestad.hestetun@helse-bergen.no</v>
          </cell>
        </row>
        <row r="35">
          <cell r="A35" t="str">
            <v>Kristin Dahl-Michelsen</v>
          </cell>
          <cell r="B35" t="str">
            <v>HUS</v>
          </cell>
          <cell r="D35" t="str">
            <v>kristin.dahl-michelsen@helse-bergen.no</v>
          </cell>
        </row>
        <row r="36">
          <cell r="A36" t="str">
            <v>Kristine Aasebø</v>
          </cell>
          <cell r="B36" t="str">
            <v>HUS</v>
          </cell>
          <cell r="C36" t="str">
            <v>IMPRESS</v>
          </cell>
          <cell r="D36" t="str">
            <v>kristine.overas.aasebo@helse-bergen.no</v>
          </cell>
        </row>
        <row r="37">
          <cell r="A37" t="str">
            <v>Lars Helgeland</v>
          </cell>
          <cell r="B37" t="str">
            <v>HUS</v>
          </cell>
          <cell r="C37" t="str">
            <v>Patolog</v>
          </cell>
          <cell r="D37" t="str">
            <v>lars.helgeland@helse-bergen.no</v>
          </cell>
        </row>
        <row r="38">
          <cell r="A38" t="str">
            <v>Line Bjørge</v>
          </cell>
          <cell r="B38" t="str">
            <v>HUS</v>
          </cell>
          <cell r="D38" t="str">
            <v>line.bjorge@uib.no</v>
          </cell>
        </row>
        <row r="39">
          <cell r="A39" t="str">
            <v>Marie Louise Kjeldstad</v>
          </cell>
          <cell r="B39" t="str">
            <v>HUS</v>
          </cell>
          <cell r="C39" t="str">
            <v>Tolkning</v>
          </cell>
          <cell r="D39" t="str">
            <v>marie.louise.kjeldstad@helse-bergen.no</v>
          </cell>
        </row>
        <row r="40">
          <cell r="A40" t="str">
            <v>Mette Pernille Myklebust</v>
          </cell>
          <cell r="B40" t="str">
            <v>HUS</v>
          </cell>
          <cell r="C40" t="str">
            <v>Molekykærbiolog</v>
          </cell>
          <cell r="D40" t="str">
            <v xml:space="preserve">mette.pernille.myklebust@helse-bergen.no </v>
          </cell>
        </row>
        <row r="41">
          <cell r="A41" t="str">
            <v>Min Thu Le</v>
          </cell>
          <cell r="B41" t="str">
            <v>HUS</v>
          </cell>
          <cell r="C41" t="str">
            <v>Studiesykepleier</v>
          </cell>
          <cell r="D41" t="str">
            <v>minh.thu.le@helse-bergen.no</v>
          </cell>
        </row>
        <row r="42">
          <cell r="A42" t="str">
            <v>Olav Vintermyr</v>
          </cell>
          <cell r="B42" t="str">
            <v>HUS</v>
          </cell>
          <cell r="D42" t="str">
            <v>olav.vintermyr@helse-bergen.no</v>
          </cell>
        </row>
        <row r="43">
          <cell r="A43" t="str">
            <v>Rakel Forthun</v>
          </cell>
          <cell r="B43" t="str">
            <v>HUS</v>
          </cell>
          <cell r="D43" t="str">
            <v>rakel.brendsdal.forthun@helse-bergen.no</v>
          </cell>
        </row>
        <row r="44">
          <cell r="A44" t="str">
            <v>Randi Hovland</v>
          </cell>
          <cell r="B44" t="str">
            <v>HUS</v>
          </cell>
          <cell r="D44" t="str">
            <v>randi.hovland@helse-bergen.no</v>
          </cell>
        </row>
        <row r="45">
          <cell r="A45" t="str">
            <v>Renate Brandt</v>
          </cell>
          <cell r="B45" t="str">
            <v>HUs</v>
          </cell>
          <cell r="C45" t="str">
            <v>InPreD-koordinator</v>
          </cell>
          <cell r="D45" t="str">
            <v>renate.brandt@helse-bergen.no</v>
          </cell>
        </row>
        <row r="46">
          <cell r="A46" t="str">
            <v>Sophia Manueldas Dhayalan</v>
          </cell>
          <cell r="B46" t="str">
            <v>HUS</v>
          </cell>
          <cell r="C46" t="str">
            <v>InPreD</v>
          </cell>
          <cell r="D46" t="str">
            <v>sophia.manueldas.dhayalan@helse-bergen.no</v>
          </cell>
        </row>
        <row r="47">
          <cell r="A47" t="str">
            <v>Åse Haug</v>
          </cell>
          <cell r="B47" t="str">
            <v>HUS</v>
          </cell>
          <cell r="C47" t="str">
            <v>IMPRESS lege</v>
          </cell>
          <cell r="D47" t="str">
            <v>ase.haug@helse-bergen.no</v>
          </cell>
        </row>
        <row r="49">
          <cell r="A49" t="str">
            <v>Mol-MDT Norge</v>
          </cell>
        </row>
        <row r="50">
          <cell r="A50" t="str">
            <v>Navn</v>
          </cell>
          <cell r="B50" t="str">
            <v>Sykehus</v>
          </cell>
          <cell r="C50" t="str">
            <v>Stilling</v>
          </cell>
          <cell r="D50" t="str">
            <v>Email</v>
          </cell>
        </row>
        <row r="51">
          <cell r="A51" t="str">
            <v>Aida Slewa</v>
          </cell>
          <cell r="B51" t="str">
            <v>SUS</v>
          </cell>
          <cell r="D51" t="str">
            <v>slai@sus.no</v>
          </cell>
        </row>
        <row r="52">
          <cell r="A52" t="str">
            <v>Almaz Tesfahun</v>
          </cell>
          <cell r="B52" t="str">
            <v>SUS</v>
          </cell>
          <cell r="D52" t="str">
            <v>almtes@sus.no</v>
          </cell>
        </row>
        <row r="53">
          <cell r="A53" t="str">
            <v>Anita Amundsen</v>
          </cell>
          <cell r="B53" t="str">
            <v>UNN</v>
          </cell>
          <cell r="C53" t="str">
            <v>Onkolog</v>
          </cell>
          <cell r="D53" t="str">
            <v>Anita.Amundsen@unn.no</v>
          </cell>
        </row>
        <row r="54">
          <cell r="A54" t="str">
            <v>Anne Gry Bentzen</v>
          </cell>
          <cell r="B54" t="str">
            <v>UNN</v>
          </cell>
          <cell r="C54" t="str">
            <v>Gyn</v>
          </cell>
          <cell r="D54" t="str">
            <v>anne.gry.bentzen@unn.no</v>
          </cell>
        </row>
        <row r="55">
          <cell r="A55" t="str">
            <v>Anne Pernille Harlem Dyrbekk</v>
          </cell>
          <cell r="B55" t="str">
            <v>SiV</v>
          </cell>
          <cell r="C55" t="str">
            <v>Patolog</v>
          </cell>
          <cell r="D55" t="str">
            <v>ANNDYR@siv.no</v>
          </cell>
        </row>
        <row r="56">
          <cell r="A56" t="str">
            <v>Anne Skjulsvik</v>
          </cell>
          <cell r="B56" t="str">
            <v>St. Olav</v>
          </cell>
          <cell r="D56" t="str">
            <v>anne.jarstein.skjulsvik@stolav.no</v>
          </cell>
        </row>
        <row r="57">
          <cell r="A57" t="str">
            <v>Atle Van Beelen Granlund</v>
          </cell>
          <cell r="B57" t="str">
            <v>St. Olav</v>
          </cell>
          <cell r="C57" t="str">
            <v>Molekylærbiolog/bioinformatiker</v>
          </cell>
          <cell r="D57" t="str">
            <v>Granlund, Atle Van Beelen &lt;Atle.van.Beelen.Granlund@stolav.no&gt;</v>
          </cell>
        </row>
        <row r="58">
          <cell r="A58" t="str">
            <v>Bente Mirjam Christensen</v>
          </cell>
          <cell r="B58" t="str">
            <v>Kristiansand</v>
          </cell>
          <cell r="D58" t="str">
            <v>bente.mirjam.christensen@sshf.no</v>
          </cell>
        </row>
        <row r="59">
          <cell r="A59" t="str">
            <v>Bjørnar Gilje</v>
          </cell>
          <cell r="B59" t="str">
            <v>SUS</v>
          </cell>
          <cell r="D59" t="str">
            <v>bjornar.gilje@sus.no</v>
          </cell>
        </row>
        <row r="60">
          <cell r="A60" t="str">
            <v>Bodil Sem Kolsgaard</v>
          </cell>
          <cell r="B60" t="str">
            <v>Innlandet-Gjøvik</v>
          </cell>
          <cell r="C60" t="str">
            <v>Studiesykepleier</v>
          </cell>
          <cell r="D60" t="str">
            <v>Bodil.Sem.Kolsgaard@sykehuset-innlandet.no</v>
          </cell>
        </row>
        <row r="61">
          <cell r="A61" t="str">
            <v>Cecilie Fredvik Torkildsen</v>
          </cell>
          <cell r="B61" t="str">
            <v>SUS</v>
          </cell>
          <cell r="C61" t="str">
            <v>IMPRESSlege</v>
          </cell>
          <cell r="D61" t="str">
            <v>Cecilie.Torkildsen@uib.no</v>
          </cell>
        </row>
        <row r="62">
          <cell r="A62" t="str">
            <v>Dalia Dietzel</v>
          </cell>
          <cell r="B62" t="str">
            <v>Telemark</v>
          </cell>
          <cell r="C62"/>
          <cell r="D62" t="str">
            <v>jada@sthf.no</v>
          </cell>
        </row>
        <row r="63">
          <cell r="A63" t="str">
            <v>Daniel Heinrich</v>
          </cell>
          <cell r="B63" t="str">
            <v>Sykehuset Innlandet</v>
          </cell>
          <cell r="D63" t="str">
            <v>daniel.heinrich@sykehuset-innlandet.no</v>
          </cell>
        </row>
        <row r="64">
          <cell r="A64" t="str">
            <v>Egil Blix Støre</v>
          </cell>
          <cell r="B64" t="str">
            <v>UNN</v>
          </cell>
          <cell r="D64" t="str">
            <v>egil.store.blix@unn.no</v>
          </cell>
        </row>
        <row r="65">
          <cell r="A65" t="str">
            <v>Einar Gudbjørn Gudlaugsson</v>
          </cell>
          <cell r="B65" t="str">
            <v>SUS</v>
          </cell>
          <cell r="D65" t="str">
            <v>einar.gudbjorn.gudlaugsson@sus.no</v>
          </cell>
        </row>
        <row r="66">
          <cell r="A66" t="str">
            <v>Emiel Janssen</v>
          </cell>
          <cell r="B66" t="str">
            <v>SUS</v>
          </cell>
          <cell r="D66" t="str">
            <v>emiel.janssen@uis.no / emilius.adrianus.maria.janssen@sus.no</v>
          </cell>
        </row>
        <row r="67">
          <cell r="A67" t="str">
            <v>Hege Elvebakken</v>
          </cell>
          <cell r="B67" t="str">
            <v>Molde</v>
          </cell>
          <cell r="C67" t="str">
            <v>IMPRESSlege?</v>
          </cell>
          <cell r="D67" t="str">
            <v>Hege.Elvebakken@helse-mr.no</v>
          </cell>
        </row>
        <row r="68">
          <cell r="A68" t="str">
            <v>Hong Yan Dai</v>
          </cell>
          <cell r="B68" t="str">
            <v>St. Olav</v>
          </cell>
          <cell r="C68" t="str">
            <v>Molekylærbiolog/bioinformatiker</v>
          </cell>
          <cell r="D68" t="str">
            <v>Dai, Hong Yan &lt;Hong.Yan.Dai@stolav.no&gt;</v>
          </cell>
        </row>
        <row r="69">
          <cell r="A69" t="str">
            <v>Jo-Åsmund Lund</v>
          </cell>
          <cell r="B69" t="str">
            <v>Molde</v>
          </cell>
          <cell r="C69" t="str">
            <v>Lege</v>
          </cell>
          <cell r="D69" t="str">
            <v>jo-asmund.lund@helse-mr.no</v>
          </cell>
        </row>
        <row r="70">
          <cell r="A70" t="str">
            <v>Karin Semb</v>
          </cell>
          <cell r="B70" t="str">
            <v>SiV</v>
          </cell>
          <cell r="C70" t="str">
            <v>Lege</v>
          </cell>
          <cell r="D70" t="str">
            <v>karin.semb@siv.no</v>
          </cell>
        </row>
        <row r="71">
          <cell r="A71" t="str">
            <v>Kjersti Holta</v>
          </cell>
          <cell r="B71" t="str">
            <v>SUS</v>
          </cell>
          <cell r="C71" t="str">
            <v>Studiesykepleier</v>
          </cell>
          <cell r="D71" t="str">
            <v>kjersti.elisabeth.holta@sus.no</v>
          </cell>
        </row>
        <row r="72">
          <cell r="A72" t="str">
            <v>Kjerstin Olaussen</v>
          </cell>
          <cell r="B72" t="str">
            <v>St. Olav</v>
          </cell>
          <cell r="D72" t="str">
            <v>Kjerstin.Olaussen@stolav.no</v>
          </cell>
        </row>
        <row r="73">
          <cell r="A73" t="str">
            <v>Kristin Åberg</v>
          </cell>
          <cell r="B73" t="str">
            <v>UNN</v>
          </cell>
          <cell r="D73" t="str">
            <v>Kristin.Aberg@unn.no</v>
          </cell>
        </row>
        <row r="74">
          <cell r="A74" t="str">
            <v xml:space="preserve">Line Lorentzen Ellila </v>
          </cell>
          <cell r="B74" t="str">
            <v>Kristiansand</v>
          </cell>
          <cell r="D74" t="str">
            <v>Line.Lorentzen.Ellila@sshf.no</v>
          </cell>
        </row>
        <row r="75">
          <cell r="A75" t="str">
            <v>Mahsa Fakhraee</v>
          </cell>
          <cell r="B75" t="str">
            <v>Kristiansand</v>
          </cell>
          <cell r="C75" t="str">
            <v>Moleklærbiolog</v>
          </cell>
          <cell r="D75" t="str">
            <v>mahsa.fakhraee@sshf.no</v>
          </cell>
        </row>
        <row r="76">
          <cell r="A76" t="str">
            <v>Mali Eidem Myhre</v>
          </cell>
          <cell r="B76" t="str">
            <v>St. Olav</v>
          </cell>
          <cell r="D76" t="str">
            <v>mali.eidem.myhre@stolav.no</v>
          </cell>
        </row>
        <row r="77">
          <cell r="A77" t="str">
            <v>Mehrdad Rakaee</v>
          </cell>
          <cell r="B77" t="str">
            <v>UNN</v>
          </cell>
          <cell r="C77" t="str">
            <v>Bioinformatikk</v>
          </cell>
          <cell r="D77" t="str">
            <v>mehrad.rakaee@uit.no</v>
          </cell>
        </row>
        <row r="78">
          <cell r="A78" t="str">
            <v>Miriam Albretsen</v>
          </cell>
          <cell r="B78" t="str">
            <v>Kristiansand</v>
          </cell>
          <cell r="C78" t="str">
            <v>Studiesykepleier</v>
          </cell>
          <cell r="D78" t="str">
            <v>Miriam.Albretsen@sshf.no</v>
          </cell>
        </row>
        <row r="79">
          <cell r="A79" t="str">
            <v>Pauline Helen Synnes</v>
          </cell>
          <cell r="B79" t="str">
            <v>Molde</v>
          </cell>
          <cell r="D79" t="str">
            <v>Pauline.Helen.Synnes@helse-mr.no</v>
          </cell>
        </row>
        <row r="80">
          <cell r="A80" t="str">
            <v>Ragnhild Margrete Wold</v>
          </cell>
          <cell r="B80" t="str">
            <v>UNN</v>
          </cell>
          <cell r="C80" t="str">
            <v>Patolog</v>
          </cell>
          <cell r="D80" t="str">
            <v>ragnhild.margrete.wold@unn.no</v>
          </cell>
        </row>
        <row r="81">
          <cell r="A81" t="str">
            <v>Robin Mjelle</v>
          </cell>
          <cell r="B81" t="str">
            <v>St. Olav</v>
          </cell>
          <cell r="C81" t="str">
            <v>Molekylærbiolog/bioinformatiker</v>
          </cell>
          <cell r="D81" t="str">
            <v>Robin.Mjelle@stolav.no</v>
          </cell>
        </row>
        <row r="82">
          <cell r="A82" t="str">
            <v>Sigmund Sperstad</v>
          </cell>
          <cell r="B82" t="str">
            <v>SUS</v>
          </cell>
          <cell r="D82" t="str">
            <v>sigspe@sus.no</v>
          </cell>
        </row>
        <row r="83">
          <cell r="A83" t="str">
            <v>Thomas Berg</v>
          </cell>
          <cell r="B83" t="str">
            <v>UNN</v>
          </cell>
          <cell r="D83" t="str">
            <v>thomas.berg@uit.no / thomas.berg@unn.no</v>
          </cell>
        </row>
        <row r="84">
          <cell r="A84" t="str">
            <v xml:space="preserve">Tor Vikan Rise </v>
          </cell>
          <cell r="B84" t="str">
            <v>St. Olav</v>
          </cell>
          <cell r="C84" t="str">
            <v>Patolog</v>
          </cell>
          <cell r="D84" t="str">
            <v>Tor.Vikan.Rise@stolav.no</v>
          </cell>
        </row>
        <row r="85">
          <cell r="A85" t="str">
            <v>Ursa Maierhofer</v>
          </cell>
          <cell r="B85" t="str">
            <v>Vestre Viken</v>
          </cell>
          <cell r="C85" t="str">
            <v>Pat</v>
          </cell>
          <cell r="D85" t="str">
            <v>ursa.maierhofer@vestreviken.no</v>
          </cell>
        </row>
        <row r="86">
          <cell r="A86" t="str">
            <v>Vuokko Inkeri Dahle</v>
          </cell>
          <cell r="B86" t="str">
            <v>SUS</v>
          </cell>
          <cell r="C86" t="str">
            <v>Studiesykepleier</v>
          </cell>
          <cell r="D86" t="str">
            <v>vuokko.inkeri.dahle@sus.no</v>
          </cell>
        </row>
        <row r="87">
          <cell r="A87" t="str">
            <v>Åsmund Flobak</v>
          </cell>
          <cell r="B87" t="str">
            <v>St. Olav</v>
          </cell>
          <cell r="D87" t="str">
            <v>asmund.flobak@ntnu.no</v>
          </cell>
        </row>
        <row r="88">
          <cell r="A88" t="str">
            <v>Alagiyadura Chrisen Manody Fernando</v>
          </cell>
          <cell r="B88" t="str">
            <v>Bærum</v>
          </cell>
          <cell r="C88"/>
          <cell r="D88" t="str">
            <v>Chrisen.Fernando@vestreviken.no</v>
          </cell>
        </row>
        <row r="90">
          <cell r="A90" t="str">
            <v>Mol-MDT OUS</v>
          </cell>
        </row>
        <row r="91">
          <cell r="A91" t="str">
            <v>Navn</v>
          </cell>
          <cell r="B91" t="str">
            <v>Sykehus</v>
          </cell>
          <cell r="C91" t="str">
            <v>Stilling</v>
          </cell>
          <cell r="D91" t="str">
            <v>Email</v>
          </cell>
        </row>
        <row r="92">
          <cell r="A92" t="str">
            <v>Anja Nilsen</v>
          </cell>
          <cell r="B92" t="str">
            <v>OUS</v>
          </cell>
          <cell r="C92" t="str">
            <v>Mikrobiolog</v>
          </cell>
          <cell r="D92" t="str">
            <v>anjani@ous-hf.no</v>
          </cell>
        </row>
        <row r="93">
          <cell r="A93" t="str">
            <v>Anne Renolen</v>
          </cell>
          <cell r="B93" t="str">
            <v>OUS</v>
          </cell>
          <cell r="D93" t="str">
            <v>arl@ous-hf.no</v>
          </cell>
        </row>
        <row r="94">
          <cell r="A94" t="str">
            <v>Annette Bentsen Håvik</v>
          </cell>
          <cell r="B94" t="str">
            <v>OUS</v>
          </cell>
          <cell r="C94" t="str">
            <v>InPreD</v>
          </cell>
          <cell r="D94" t="str">
            <v>anbent@ous-hf.no</v>
          </cell>
        </row>
        <row r="95">
          <cell r="A95" t="str">
            <v>Camilla Lo Cascio Sætre</v>
          </cell>
          <cell r="B95" t="str">
            <v>OUS</v>
          </cell>
          <cell r="C95" t="str">
            <v>InPreD</v>
          </cell>
          <cell r="D95" t="str">
            <v>calosa@ous-hf.no</v>
          </cell>
        </row>
        <row r="96">
          <cell r="A96" t="str">
            <v>Daniel Vodak</v>
          </cell>
          <cell r="B96" t="str">
            <v>OUS</v>
          </cell>
          <cell r="D96" t="str">
            <v>daniel.vodak@medisin.uio.no</v>
          </cell>
        </row>
        <row r="97">
          <cell r="A97" t="str">
            <v>Eivind Hovig</v>
          </cell>
          <cell r="B97" t="str">
            <v>OUS</v>
          </cell>
          <cell r="D97" t="str">
            <v>ehovig@ifi.uio.no</v>
          </cell>
        </row>
        <row r="98">
          <cell r="A98" t="str">
            <v>Elin Borgen</v>
          </cell>
          <cell r="B98" t="str">
            <v>OUS</v>
          </cell>
          <cell r="D98" t="str">
            <v>ebg@ous-hf.no</v>
          </cell>
        </row>
        <row r="99">
          <cell r="A99" t="str">
            <v>Geir Olav Hjortland</v>
          </cell>
          <cell r="B99" t="str">
            <v>OUS</v>
          </cell>
          <cell r="D99" t="str">
            <v>goo@ous-hf.no</v>
          </cell>
        </row>
        <row r="100">
          <cell r="A100" t="str">
            <v>Gro Live Fagereng</v>
          </cell>
          <cell r="B100" t="str">
            <v>OUS</v>
          </cell>
          <cell r="C100" t="str">
            <v>IMPRESS</v>
          </cell>
          <cell r="D100" t="str">
            <v>gfageren@ous-hf.no</v>
          </cell>
        </row>
        <row r="101">
          <cell r="A101" t="str">
            <v>Gunhild Mari Mælandsmo</v>
          </cell>
          <cell r="D101" t="str">
            <v>gunhild.mari.malandsmo@rr-research.no</v>
          </cell>
        </row>
        <row r="102">
          <cell r="A102" t="str">
            <v>Hege Elisabeth Giercksky Russnes</v>
          </cell>
          <cell r="B102" t="str">
            <v>OUS</v>
          </cell>
          <cell r="D102" t="str">
            <v>h.e.g.russnes@medisin.uio.no</v>
          </cell>
        </row>
        <row r="103">
          <cell r="A103" t="str">
            <v>Helen Vålerhaugen</v>
          </cell>
          <cell r="B103" t="str">
            <v>OUS</v>
          </cell>
          <cell r="C103" t="str">
            <v>Spesialbioingenør</v>
          </cell>
          <cell r="D103" t="str">
            <v>HVA@ous-hf.no</v>
          </cell>
        </row>
        <row r="104">
          <cell r="A104" t="str">
            <v>Ingrid Dyvik</v>
          </cell>
          <cell r="B104" t="str">
            <v>OUS</v>
          </cell>
          <cell r="C104" t="str">
            <v>IMPRESS PhD</v>
          </cell>
          <cell r="D104" t="str">
            <v>ingdyv@ous-hf.no</v>
          </cell>
        </row>
        <row r="105">
          <cell r="A105" t="str">
            <v>Kajsa Johansson</v>
          </cell>
          <cell r="B105" t="str">
            <v>OUS</v>
          </cell>
          <cell r="C105" t="str">
            <v>IMPRESS</v>
          </cell>
          <cell r="D105" t="str">
            <v>kajsaj@ous-hf.no</v>
          </cell>
        </row>
        <row r="106">
          <cell r="A106" t="str">
            <v>Katarina Puco</v>
          </cell>
          <cell r="B106" t="str">
            <v>OUS</v>
          </cell>
          <cell r="D106" t="str">
            <v>katpuc@ous-hf.no</v>
          </cell>
        </row>
        <row r="107">
          <cell r="A107" t="str">
            <v>Kjetil Taskén</v>
          </cell>
          <cell r="B107" t="str">
            <v>OUS</v>
          </cell>
          <cell r="D107" t="str">
            <v>kjetil.tasken@medisin.uio.no</v>
          </cell>
        </row>
        <row r="108">
          <cell r="A108" t="str">
            <v>Kristoffer Søberg</v>
          </cell>
          <cell r="B108" t="str">
            <v>OUS</v>
          </cell>
          <cell r="C108" t="str">
            <v>Medisinsk genetiker</v>
          </cell>
          <cell r="D108" t="str">
            <v>krsoeb@ous-hf.no</v>
          </cell>
        </row>
        <row r="109">
          <cell r="A109" t="str">
            <v>Laxmi Silwal-Pandit</v>
          </cell>
          <cell r="B109" t="str">
            <v>OUS</v>
          </cell>
          <cell r="D109" t="str">
            <v>laxsil@ous-hf.no</v>
          </cell>
        </row>
        <row r="110">
          <cell r="A110" t="str">
            <v>Leonardo A. Meza-Zepeda</v>
          </cell>
          <cell r="B110" t="str">
            <v>OUS</v>
          </cell>
          <cell r="D110" t="str">
            <v>leonardm@rr-research.no</v>
          </cell>
        </row>
        <row r="111">
          <cell r="A111" t="str">
            <v>Omer Ali</v>
          </cell>
          <cell r="B111" t="str">
            <v>OUS</v>
          </cell>
          <cell r="C111" t="str">
            <v>InPreD</v>
          </cell>
          <cell r="D111" t="str">
            <v>omeali@ous-hf.no</v>
          </cell>
        </row>
        <row r="112">
          <cell r="A112" t="str">
            <v>Per Magnus Mæhle</v>
          </cell>
          <cell r="B112" t="str">
            <v>OUS</v>
          </cell>
          <cell r="D112" t="str">
            <v>pemm@ous-hf.no</v>
          </cell>
        </row>
        <row r="113">
          <cell r="A113" t="str">
            <v>Pitt Niehusmann</v>
          </cell>
          <cell r="B113" t="str">
            <v>OUS</v>
          </cell>
          <cell r="D113" t="str">
            <v>pitt.niehusmann@ous-research.no / pitt.niehusmann@medisin.uio.no / pitnie@ous-hf.no</v>
          </cell>
        </row>
        <row r="114">
          <cell r="A114" t="str">
            <v>Sen Zhao</v>
          </cell>
          <cell r="B114" t="str">
            <v>OUS</v>
          </cell>
          <cell r="C114" t="str">
            <v>InPreD</v>
          </cell>
          <cell r="D114" t="str">
            <v>senz@ifi.uio.no</v>
          </cell>
        </row>
        <row r="115">
          <cell r="A115" t="str">
            <v>Sigmund Brabrand</v>
          </cell>
          <cell r="B115" t="str">
            <v>OUS</v>
          </cell>
          <cell r="C115" t="str">
            <v>IMPRESS</v>
          </cell>
          <cell r="D115" t="str">
            <v>sibra@ous-hf.no</v>
          </cell>
        </row>
        <row r="116">
          <cell r="A116" t="str">
            <v xml:space="preserve">Signe Spetalen </v>
          </cell>
          <cell r="B116" t="str">
            <v>OUS</v>
          </cell>
          <cell r="C116" t="str">
            <v>Hematopatolog</v>
          </cell>
          <cell r="D116" t="str">
            <v>uxigsp@ous-hf.no</v>
          </cell>
        </row>
        <row r="117">
          <cell r="A117" t="str">
            <v>Sigve Nakken</v>
          </cell>
          <cell r="B117" t="str">
            <v>OUS</v>
          </cell>
          <cell r="D117" t="str">
            <v>sigven@ifi.uio.no</v>
          </cell>
        </row>
        <row r="118">
          <cell r="A118" t="str">
            <v>Susanne Lorenz</v>
          </cell>
          <cell r="B118" t="str">
            <v>OUS</v>
          </cell>
          <cell r="D118" t="str">
            <v>susanne.lorenz@rr-research.no</v>
          </cell>
        </row>
        <row r="119">
          <cell r="A119" t="str">
            <v>Teresia Wangensteen</v>
          </cell>
          <cell r="B119" t="str">
            <v>OUS</v>
          </cell>
          <cell r="C119" t="str">
            <v>Medisinsk genetiker</v>
          </cell>
          <cell r="D119" t="str">
            <v>uxtell@ous-hf.no</v>
          </cell>
        </row>
        <row r="120">
          <cell r="A120" t="str">
            <v>Tonje Lien</v>
          </cell>
          <cell r="B120" t="str">
            <v>OUS</v>
          </cell>
          <cell r="C120" t="str">
            <v>InPreD</v>
          </cell>
          <cell r="D120" t="str">
            <v>Tonje.Lien@rr-research.no</v>
          </cell>
        </row>
        <row r="121">
          <cell r="A121" t="str">
            <v>Tord Hompland</v>
          </cell>
          <cell r="D121" t="str">
            <v>tord.hompland@rr-research.no</v>
          </cell>
        </row>
        <row r="122">
          <cell r="A122" t="str">
            <v>Tormod Guren</v>
          </cell>
          <cell r="B122" t="str">
            <v>OUS</v>
          </cell>
          <cell r="D122" t="str">
            <v>uxtour@ous-hf.no</v>
          </cell>
        </row>
        <row r="123">
          <cell r="A123" t="str">
            <v>Vibeke Olsen</v>
          </cell>
          <cell r="B123" t="str">
            <v>OUS</v>
          </cell>
          <cell r="C123" t="str">
            <v>InPreD</v>
          </cell>
          <cell r="D123" t="str">
            <v>vibeol@ous-hf.no</v>
          </cell>
        </row>
        <row r="124">
          <cell r="A124" t="str">
            <v>Vigdis Nygård</v>
          </cell>
          <cell r="B124" t="str">
            <v>OUS</v>
          </cell>
          <cell r="C124" t="str">
            <v>InPreD</v>
          </cell>
          <cell r="D124" t="str">
            <v>vigdisny@ous-hf.no</v>
          </cell>
        </row>
        <row r="125">
          <cell r="A125" t="str">
            <v>Åslaug Helland</v>
          </cell>
          <cell r="B125" t="str">
            <v>OUS</v>
          </cell>
          <cell r="D125" t="str">
            <v>ahelland@medisin.uio.no</v>
          </cell>
        </row>
        <row r="127">
          <cell r="A127" t="str">
            <v>Mol-MDT Henvisende leger</v>
          </cell>
        </row>
        <row r="128">
          <cell r="A128" t="str">
            <v>Navn</v>
          </cell>
          <cell r="B128" t="str">
            <v>Sykehus</v>
          </cell>
          <cell r="C128" t="str">
            <v>Stilling</v>
          </cell>
          <cell r="D128" t="str">
            <v>Email</v>
          </cell>
        </row>
        <row r="129">
          <cell r="A129" t="str">
            <v>Alagiyadura Chrisen Manody Fernando</v>
          </cell>
          <cell r="B129" t="str">
            <v>Bærum</v>
          </cell>
          <cell r="C129"/>
          <cell r="D129" t="str">
            <v>Chrisen.Fernando@vestreviken.no</v>
          </cell>
        </row>
        <row r="130">
          <cell r="A130" t="str">
            <v>Alexander Fosså</v>
          </cell>
          <cell r="B130" t="str">
            <v>OUS</v>
          </cell>
          <cell r="C130"/>
          <cell r="D130" t="str">
            <v>AFF@ous-hf.no</v>
          </cell>
        </row>
        <row r="131">
          <cell r="A131" t="str">
            <v>Alda Birgitsdottir</v>
          </cell>
          <cell r="B131" t="str">
            <v>OUS</v>
          </cell>
          <cell r="C131"/>
          <cell r="D131"/>
        </row>
        <row r="132">
          <cell r="A132" t="str">
            <v>Alina Porojnicu</v>
          </cell>
          <cell r="B132" t="str">
            <v>Drammen</v>
          </cell>
          <cell r="C132"/>
          <cell r="D132" t="str">
            <v xml:space="preserve">alinacp@vestreviken.no </v>
          </cell>
        </row>
        <row r="133">
          <cell r="A133" t="str">
            <v xml:space="preserve">Anastasia Nikitenko </v>
          </cell>
          <cell r="B133" t="str">
            <v>Bærum</v>
          </cell>
          <cell r="D133" t="str">
            <v>ananik@vestreviken.no</v>
          </cell>
        </row>
        <row r="134">
          <cell r="A134" t="str">
            <v>Andreas Haaland</v>
          </cell>
          <cell r="B134" t="str">
            <v>St.Olavs</v>
          </cell>
          <cell r="C134"/>
          <cell r="D134" t="str">
            <v>andreas.haaland@stolav.no</v>
          </cell>
        </row>
        <row r="135">
          <cell r="A135" t="str">
            <v>Andreas Thelle</v>
          </cell>
          <cell r="B135" t="str">
            <v>HUS</v>
          </cell>
          <cell r="C135"/>
          <cell r="D135" t="str">
            <v xml:space="preserve">andreas.thelle@helse-bergen.no </v>
          </cell>
        </row>
        <row r="136">
          <cell r="A136" t="str">
            <v>Ane Julie Narum Hjort</v>
          </cell>
          <cell r="B136" t="str">
            <v>Ringerike</v>
          </cell>
          <cell r="C136"/>
          <cell r="D136" t="str">
            <v>anerov@vestreviken.no</v>
          </cell>
        </row>
        <row r="137">
          <cell r="A137" t="str">
            <v>Anita Amundsen</v>
          </cell>
          <cell r="B137" t="str">
            <v>UNN</v>
          </cell>
          <cell r="C137"/>
          <cell r="D137" t="str">
            <v>anita.amundsen@unn.no</v>
          </cell>
        </row>
        <row r="138">
          <cell r="A138" t="str">
            <v>Ann Elisabeth Asberg</v>
          </cell>
          <cell r="B138" t="str">
            <v>St. Olav</v>
          </cell>
          <cell r="C138"/>
          <cell r="D138" t="str">
            <v>Ann.Elisabeth.Asberg@stolav.no</v>
          </cell>
        </row>
        <row r="139">
          <cell r="A139" t="str">
            <v>Anna Barbro Sætersdal</v>
          </cell>
          <cell r="B139" t="str">
            <v>OUS</v>
          </cell>
          <cell r="C139"/>
          <cell r="D139" t="str">
            <v>asd@ous-hf.no</v>
          </cell>
        </row>
        <row r="140">
          <cell r="A140" t="str">
            <v>Anna Katarina Ildgruben</v>
          </cell>
          <cell r="B140" t="str">
            <v>Helgelandssykehuset</v>
          </cell>
          <cell r="D140" t="str">
            <v>anna.katarina.ildgruben@helgelandssykehuset.no</v>
          </cell>
        </row>
        <row r="141">
          <cell r="A141" t="str">
            <v>Anne Gro  Wesenberg Rognlien</v>
          </cell>
          <cell r="B141" t="str">
            <v>OUS</v>
          </cell>
          <cell r="C141"/>
          <cell r="D141" t="str">
            <v>rogann@ous-hf.no</v>
          </cell>
        </row>
        <row r="142">
          <cell r="A142" t="str">
            <v>Anne Gry Bentzen</v>
          </cell>
          <cell r="B142" t="str">
            <v>UNN</v>
          </cell>
          <cell r="C142"/>
          <cell r="D142" t="str">
            <v>anne.gry.bentzen@unn.no</v>
          </cell>
        </row>
        <row r="143">
          <cell r="A143" t="str">
            <v>Anne Jorunn Hjortås Wegge</v>
          </cell>
          <cell r="B143" t="str">
            <v>Bærum</v>
          </cell>
          <cell r="C143"/>
          <cell r="D143" t="str">
            <v>anwegg@vestreviken.no</v>
          </cell>
        </row>
        <row r="144">
          <cell r="A144" t="str">
            <v>Anne Marie Holck Storås</v>
          </cell>
          <cell r="B144" t="str">
            <v>OUS</v>
          </cell>
          <cell r="C144"/>
          <cell r="D144" t="str">
            <v>ANNHOL@ous-hf.no</v>
          </cell>
        </row>
        <row r="145">
          <cell r="A145" t="str">
            <v>Anne Turid Bjørnevik</v>
          </cell>
          <cell r="B145" t="str">
            <v>HUS</v>
          </cell>
          <cell r="C145"/>
          <cell r="D145" t="str">
            <v>anne.turid.bjornevik@helse-bergen.no</v>
          </cell>
        </row>
        <row r="146">
          <cell r="A146" t="str">
            <v>Anette Kjær Syversen</v>
          </cell>
          <cell r="B146" t="str">
            <v>Østfold</v>
          </cell>
          <cell r="C146"/>
          <cell r="D146" t="str">
            <v>Anette.Kjaer@so-hf.no</v>
          </cell>
        </row>
        <row r="147">
          <cell r="A147" t="str">
            <v>Arne Westgaard</v>
          </cell>
          <cell r="B147" t="str">
            <v>OUS</v>
          </cell>
          <cell r="C147"/>
          <cell r="D147" t="str">
            <v>awestgaa@ous-hf.no</v>
          </cell>
        </row>
        <row r="148">
          <cell r="A148" t="str">
            <v>Ása Karlsdóttir</v>
          </cell>
          <cell r="B148" t="str">
            <v>HUS</v>
          </cell>
          <cell r="C148"/>
          <cell r="D148" t="str">
            <v>asa.karlsdottir@helse-bergen.no</v>
          </cell>
        </row>
        <row r="149">
          <cell r="A149" t="str">
            <v>Astrid Dalhaug</v>
          </cell>
          <cell r="B149" t="str">
            <v>Bodø</v>
          </cell>
          <cell r="D149" t="str">
            <v>Astrid.Dalhaug@nordlandssykehuset.no / astrid.dalhaug@nlsh.no</v>
          </cell>
        </row>
        <row r="150">
          <cell r="A150" t="str">
            <v>Atle Rosendahl Riise</v>
          </cell>
          <cell r="B150" t="str">
            <v>HUS</v>
          </cell>
          <cell r="C150"/>
          <cell r="D150" t="str">
            <v xml:space="preserve">atle.rosendahl.riise@helse-bergen.no </v>
          </cell>
        </row>
        <row r="151">
          <cell r="A151" t="str">
            <v>Baddar Pervaiz Butt</v>
          </cell>
          <cell r="B151" t="str">
            <v>OUS</v>
          </cell>
          <cell r="C151"/>
          <cell r="D151" t="str">
            <v>badper@ous-hf.no</v>
          </cell>
        </row>
        <row r="152">
          <cell r="A152" t="str">
            <v>Bente Vilming</v>
          </cell>
          <cell r="B152" t="str">
            <v>OUS</v>
          </cell>
          <cell r="C152"/>
          <cell r="D152" t="str">
            <v>Bente.Vilming@ous-hf.no</v>
          </cell>
        </row>
        <row r="153">
          <cell r="A153" t="str">
            <v>Berit Helen Høvik</v>
          </cell>
          <cell r="B153" t="str">
            <v>Sykehuset Innlandet/Hamar</v>
          </cell>
          <cell r="C153"/>
          <cell r="D153" t="str">
            <v>Berit.Helen.Hovik@sykehuset-innlandet.no</v>
          </cell>
        </row>
        <row r="154">
          <cell r="A154" t="str">
            <v>Bjørn Naume</v>
          </cell>
          <cell r="B154" t="str">
            <v>OUS</v>
          </cell>
          <cell r="C154"/>
          <cell r="D154" t="str">
            <v>bna@ous-hf.no</v>
          </cell>
        </row>
        <row r="155">
          <cell r="A155" t="str">
            <v>Bjørn Tore Gjertsen</v>
          </cell>
          <cell r="B155" t="str">
            <v>HUS</v>
          </cell>
          <cell r="C155"/>
          <cell r="D155" t="str">
            <v xml:space="preserve">bjorn.tore.gjertsen@helse-bergen.no </v>
          </cell>
        </row>
        <row r="156">
          <cell r="A156" t="str">
            <v>Brit Dybdahl</v>
          </cell>
          <cell r="B156" t="str">
            <v>OUS</v>
          </cell>
          <cell r="C156"/>
          <cell r="D156" t="str">
            <v>brit.dybdahl@ous-hf.no</v>
          </cell>
        </row>
        <row r="157">
          <cell r="A157" t="str">
            <v>Bård Mannsaker</v>
          </cell>
          <cell r="B157" t="str">
            <v>Nordlandssykehuset</v>
          </cell>
          <cell r="C157"/>
          <cell r="D157" t="str">
            <v>Bard.mannsaker@nlsh.no</v>
          </cell>
        </row>
        <row r="158">
          <cell r="A158" t="str">
            <v>Camilla Eek</v>
          </cell>
          <cell r="B158" t="str">
            <v>Drammen</v>
          </cell>
          <cell r="C158"/>
          <cell r="D158" t="str">
            <v>Camilla.Eek@vestreviken.no</v>
          </cell>
        </row>
        <row r="159">
          <cell r="A159" t="str">
            <v>Camilla Jøsok Nybø</v>
          </cell>
          <cell r="B159"/>
          <cell r="C159"/>
          <cell r="D159" t="str">
            <v>Camilla.Josok.Nybo@helse-mr.no</v>
          </cell>
        </row>
        <row r="160">
          <cell r="A160" t="str">
            <v>Carl Wilhelm Langberg</v>
          </cell>
          <cell r="B160" t="str">
            <v>OUS</v>
          </cell>
          <cell r="C160"/>
          <cell r="D160" t="str">
            <v>uxcala@ous-hf.no</v>
          </cell>
        </row>
        <row r="161">
          <cell r="A161" t="str">
            <v>Cathrine Herzeth</v>
          </cell>
          <cell r="B161" t="str">
            <v>Hamar</v>
          </cell>
          <cell r="D161" t="str">
            <v>cathrine.marie.herzeth@sykehuset-innlandet.no</v>
          </cell>
        </row>
        <row r="162">
          <cell r="A162" t="str">
            <v>Cecilie Delphin Amdal</v>
          </cell>
          <cell r="B162" t="str">
            <v>OUS</v>
          </cell>
          <cell r="C162"/>
          <cell r="D162" t="str">
            <v>cecia@ous-hf.no</v>
          </cell>
        </row>
        <row r="163">
          <cell r="A163" t="str">
            <v>Cecilie Fredvik Torkildsen</v>
          </cell>
          <cell r="B163" t="str">
            <v>SUS</v>
          </cell>
          <cell r="C163"/>
          <cell r="D163" t="str">
            <v>cecilie.fredvik.torkildsen@sus.no</v>
          </cell>
        </row>
        <row r="164">
          <cell r="A164" t="str">
            <v>Christian Ekanger</v>
          </cell>
          <cell r="B164" t="str">
            <v>Haukeland</v>
          </cell>
          <cell r="D164" t="str">
            <v>Christian.Ekanger@helse-bergen.no</v>
          </cell>
        </row>
        <row r="165">
          <cell r="A165" t="str">
            <v>Christina Aamelfot</v>
          </cell>
          <cell r="B165" t="str">
            <v>HUS</v>
          </cell>
          <cell r="C165"/>
          <cell r="D165" t="str">
            <v xml:space="preserve">christina.aamelfot@helse-bergen.no </v>
          </cell>
        </row>
        <row r="166">
          <cell r="A166" t="str">
            <v>Christoph Muller</v>
          </cell>
          <cell r="B166" t="str">
            <v>Kristiansand</v>
          </cell>
          <cell r="D166" t="str">
            <v>Christoph.muller@sshf.no</v>
          </cell>
        </row>
        <row r="167">
          <cell r="A167" t="str">
            <v>Dalia Dietzel</v>
          </cell>
          <cell r="B167" t="str">
            <v>STHF</v>
          </cell>
          <cell r="C167"/>
          <cell r="D167" t="str">
            <v>jada@sthf.no</v>
          </cell>
        </row>
        <row r="168">
          <cell r="A168" t="str">
            <v>Daniel Heinrich</v>
          </cell>
          <cell r="B168" t="str">
            <v>Sykehuset Innlandet</v>
          </cell>
          <cell r="C168"/>
          <cell r="D168" t="str">
            <v>daniel.heinrich@sykehuset-innlandet.no</v>
          </cell>
        </row>
        <row r="169">
          <cell r="A169" t="str">
            <v>David Jones</v>
          </cell>
          <cell r="B169" t="str">
            <v>OUS</v>
          </cell>
          <cell r="D169" t="str">
            <v>davjon@ous-hf.no</v>
          </cell>
        </row>
        <row r="170">
          <cell r="A170" t="str">
            <v>Dorota Goplen</v>
          </cell>
          <cell r="B170" t="str">
            <v>HUS</v>
          </cell>
          <cell r="C170"/>
          <cell r="D170" t="str">
            <v>dorota.goplen@helse-bergen.no</v>
          </cell>
        </row>
        <row r="171">
          <cell r="A171" t="str">
            <v>Egil Blix Støre</v>
          </cell>
          <cell r="B171" t="str">
            <v>UNN</v>
          </cell>
          <cell r="C171"/>
          <cell r="D171" t="str">
            <v>egil.store.blix@unn.no</v>
          </cell>
        </row>
        <row r="172">
          <cell r="A172" t="str">
            <v>Einar Dale</v>
          </cell>
          <cell r="B172" t="str">
            <v>OUS</v>
          </cell>
          <cell r="D172" t="str">
            <v>eindal@ous-hf.no</v>
          </cell>
        </row>
        <row r="173">
          <cell r="A173" t="str">
            <v>Elin Hallan Naderi</v>
          </cell>
          <cell r="B173" t="str">
            <v>OUS</v>
          </cell>
          <cell r="C173"/>
          <cell r="D173" t="str">
            <v>elinad@ous-hf.no</v>
          </cell>
        </row>
        <row r="174">
          <cell r="A174" t="str">
            <v>Eli Sihn S. Steinskog</v>
          </cell>
          <cell r="B174" t="str">
            <v>HUS</v>
          </cell>
          <cell r="C174"/>
          <cell r="D174" t="str">
            <v>eli.sihn.samdal.steinskog@helse-bergen.no</v>
          </cell>
        </row>
        <row r="175">
          <cell r="A175" t="str">
            <v>Ellen-Ann Antal</v>
          </cell>
          <cell r="B175" t="str">
            <v>OUS</v>
          </cell>
          <cell r="C175"/>
          <cell r="D175" t="str">
            <v>elant@ous-hf.no</v>
          </cell>
        </row>
        <row r="176">
          <cell r="A176" t="str">
            <v>Emilie Gudim</v>
          </cell>
          <cell r="B176" t="str">
            <v>Gjøvik</v>
          </cell>
          <cell r="C176"/>
          <cell r="D176" t="str">
            <v>emilie.gudim@sykehuset-innlandet.no</v>
          </cell>
        </row>
        <row r="177">
          <cell r="A177" t="str">
            <v>Erling Johan Moe</v>
          </cell>
          <cell r="B177" t="str">
            <v>St. Olav</v>
          </cell>
          <cell r="C177"/>
          <cell r="D177" t="str">
            <v>erling.moe@stolav.no</v>
          </cell>
        </row>
        <row r="178">
          <cell r="A178" t="str">
            <v>Erna-Elise Paulsen</v>
          </cell>
          <cell r="B178" t="str">
            <v>UNN</v>
          </cell>
          <cell r="C178"/>
          <cell r="D178" t="str">
            <v>erna-elise.paulsen@unn.no</v>
          </cell>
        </row>
        <row r="179">
          <cell r="A179" t="str">
            <v>Geir Arne Brustad</v>
          </cell>
          <cell r="B179" t="str">
            <v>SIV</v>
          </cell>
          <cell r="C179"/>
          <cell r="D179" t="str">
            <v xml:space="preserve">geir.arne.brustad@siv.no. </v>
          </cell>
        </row>
        <row r="180">
          <cell r="A180" t="str">
            <v>Geir Olav Hjortland</v>
          </cell>
          <cell r="B180" t="str">
            <v>OUS</v>
          </cell>
          <cell r="C180"/>
          <cell r="D180" t="str">
            <v>goo@ous-hf.no</v>
          </cell>
        </row>
        <row r="181">
          <cell r="A181" t="str">
            <v>Ghazwan Ahmed Dhia Eldin Al-Haidari</v>
          </cell>
          <cell r="B181" t="str">
            <v>OUS</v>
          </cell>
          <cell r="C181"/>
          <cell r="D181" t="str">
            <v>ghazal@ous-hf.no</v>
          </cell>
        </row>
        <row r="182">
          <cell r="A182" t="str">
            <v>Gina Barrera</v>
          </cell>
          <cell r="B182" t="str">
            <v>SUS</v>
          </cell>
          <cell r="C182"/>
          <cell r="D182" t="str">
            <v>edie.gina.cabesodo.barrera@sus.no</v>
          </cell>
        </row>
        <row r="183">
          <cell r="A183" t="str">
            <v>Gisle Bjerke</v>
          </cell>
          <cell r="B183" t="str">
            <v>Ahus</v>
          </cell>
          <cell r="C183"/>
          <cell r="D183" t="str">
            <v>Gisle.Bjerke@ahus.no</v>
          </cell>
        </row>
        <row r="184">
          <cell r="A184" t="str">
            <v>Gunnar Tafjord</v>
          </cell>
          <cell r="B184" t="str">
            <v>OUS</v>
          </cell>
          <cell r="C184"/>
          <cell r="D184" t="str">
            <v>guntaf@ous-hf.no</v>
          </cell>
        </row>
        <row r="185">
          <cell r="A185" t="str">
            <v>Guro Aune</v>
          </cell>
          <cell r="B185" t="str">
            <v>St. Olav</v>
          </cell>
          <cell r="D185" t="str">
            <v>Guro.Aune@stolav.no</v>
          </cell>
        </row>
        <row r="186">
          <cell r="A186" t="str">
            <v>Hallgeir Selven</v>
          </cell>
          <cell r="B186" t="str">
            <v>UNN</v>
          </cell>
          <cell r="C186"/>
          <cell r="D186" t="str">
            <v>Hallgeir.selven@unn.no</v>
          </cell>
        </row>
        <row r="187">
          <cell r="A187" t="str">
            <v>Hanna Dillekås</v>
          </cell>
          <cell r="B187" t="str">
            <v>HUS</v>
          </cell>
          <cell r="C187"/>
          <cell r="D187" t="str">
            <v xml:space="preserve">hanna.elisabet.dillekas@helse-bergen.no </v>
          </cell>
        </row>
        <row r="188">
          <cell r="A188" t="str">
            <v>Hanne Astrid Eide</v>
          </cell>
          <cell r="B188" t="str">
            <v>OUS</v>
          </cell>
          <cell r="C188"/>
          <cell r="D188" t="str">
            <v>haeid@ous-hf.no</v>
          </cell>
        </row>
        <row r="189">
          <cell r="A189" t="str">
            <v>Hanne Blakstad</v>
          </cell>
          <cell r="B189" t="str">
            <v>OUS</v>
          </cell>
          <cell r="C189"/>
          <cell r="D189" t="str">
            <v>hanbla@ous-hf.no</v>
          </cell>
        </row>
        <row r="190">
          <cell r="A190" t="str">
            <v>Hanne Katrine Småge</v>
          </cell>
          <cell r="B190" t="str">
            <v>Fonna</v>
          </cell>
          <cell r="C190"/>
          <cell r="D190" t="str">
            <v>hanne.katrine.smage@helse-fonna.no</v>
          </cell>
        </row>
        <row r="191">
          <cell r="A191" t="str">
            <v>Hanne Kristin Green-Stensrud</v>
          </cell>
          <cell r="B191" t="str">
            <v>Tønsberg</v>
          </cell>
          <cell r="C191"/>
          <cell r="D191" t="str">
            <v>hansvi@siv.no</v>
          </cell>
        </row>
        <row r="192">
          <cell r="A192" t="str">
            <v>Hanne M. Hamre</v>
          </cell>
          <cell r="B192" t="str">
            <v>Ahus</v>
          </cell>
          <cell r="D192" t="str">
            <v>hanne.m.hamre@ahus.no</v>
          </cell>
        </row>
        <row r="193">
          <cell r="A193" t="str">
            <v>Hanne Skjerven Bersvensen</v>
          </cell>
          <cell r="B193" t="str">
            <v>UNN</v>
          </cell>
          <cell r="C193"/>
          <cell r="D193" t="str">
            <v>hanne.bersvendsen@unn.no /hskjerven@gmail.com</v>
          </cell>
        </row>
        <row r="194">
          <cell r="A194" t="str">
            <v>Hanne Tøndel</v>
          </cell>
          <cell r="B194" t="str">
            <v>St.Olavs</v>
          </cell>
          <cell r="C194"/>
          <cell r="D194" t="str">
            <v>Hanne.Tondel@stolav.no</v>
          </cell>
        </row>
        <row r="195">
          <cell r="A195" t="str">
            <v>Hege Elvebakken</v>
          </cell>
          <cell r="B195" t="str">
            <v>Møre og Romsdal</v>
          </cell>
          <cell r="C195"/>
          <cell r="D195" t="str">
            <v>Hege.Elvebakken@helse-mr.no</v>
          </cell>
        </row>
        <row r="196">
          <cell r="A196" t="str">
            <v>Hedda von der Lippe Gythfeldt</v>
          </cell>
          <cell r="B196" t="str">
            <v>Innlandet</v>
          </cell>
          <cell r="C196"/>
          <cell r="D196" t="str">
            <v>hedda.von.der.lippe.gythfeldt@sykehuset-innlandet.no</v>
          </cell>
        </row>
        <row r="197">
          <cell r="A197" t="str">
            <v>Hege Sagstuen Haugnes</v>
          </cell>
          <cell r="B197" t="str">
            <v>Tromsø</v>
          </cell>
          <cell r="C197"/>
          <cell r="D197" t="str">
            <v>Hege.Sagstuen.Haugnes@unn.no</v>
          </cell>
        </row>
        <row r="198">
          <cell r="A198" t="str">
            <v>Hege Oma Ohnstad</v>
          </cell>
          <cell r="B198" t="str">
            <v>OUS</v>
          </cell>
          <cell r="C198"/>
          <cell r="D198" t="str">
            <v>HEGEO@ous-hf.no</v>
          </cell>
        </row>
        <row r="199">
          <cell r="A199" t="str">
            <v>Helene Eikenes</v>
          </cell>
          <cell r="B199" t="str">
            <v>SUS</v>
          </cell>
          <cell r="C199"/>
          <cell r="D199" t="str">
            <v>eikh@sus.no</v>
          </cell>
        </row>
        <row r="200">
          <cell r="A200" t="str">
            <v>Helge Stenvold</v>
          </cell>
          <cell r="B200" t="str">
            <v>UNN</v>
          </cell>
          <cell r="C200"/>
          <cell r="D200" t="str">
            <v>Helge.Stenvold@unn.no</v>
          </cell>
        </row>
        <row r="201">
          <cell r="A201" t="str">
            <v>Henning Leske</v>
          </cell>
          <cell r="B201" t="str">
            <v>OUS</v>
          </cell>
          <cell r="D201" t="str">
            <v>henles@ous-hf.no</v>
          </cell>
        </row>
        <row r="202">
          <cell r="A202" t="str">
            <v>Henriette Cecilie Jodal</v>
          </cell>
          <cell r="B202" t="str">
            <v>Drammen</v>
          </cell>
          <cell r="C202"/>
          <cell r="D202" t="str">
            <v>Henriette.Cecilie.Jodal@vestreviken.no</v>
          </cell>
        </row>
        <row r="203">
          <cell r="A203" t="str">
            <v>Henrik Hjort-Hanssen</v>
          </cell>
          <cell r="B203" t="str">
            <v>St.Olavs</v>
          </cell>
          <cell r="C203"/>
          <cell r="D203" t="str">
            <v>henrik.hjorth-hansen@ntnu.no</v>
          </cell>
        </row>
        <row r="204">
          <cell r="A204" t="str">
            <v>Henrik Horndalsveen</v>
          </cell>
          <cell r="B204" t="str">
            <v>OUS</v>
          </cell>
          <cell r="D204" t="str">
            <v>b27864@ous-hf.no / henrik.horndalsveen@gmail.com</v>
          </cell>
        </row>
        <row r="205">
          <cell r="A205" t="str">
            <v>Herish Garresori</v>
          </cell>
          <cell r="B205" t="str">
            <v>Stavanger</v>
          </cell>
          <cell r="D205" t="str">
            <v>ahhe@sus.no / herish.garresori@sus.no</v>
          </cell>
        </row>
        <row r="206">
          <cell r="A206" t="str">
            <v>Hilde Krogstad</v>
          </cell>
          <cell r="B206" t="str">
            <v>St.Olavs</v>
          </cell>
          <cell r="C206"/>
          <cell r="D206" t="str">
            <v>Hilde.Krogstad@stolav.no</v>
          </cell>
        </row>
        <row r="207">
          <cell r="A207" t="str">
            <v>Hilde Skuterud Wik</v>
          </cell>
          <cell r="B207" t="str">
            <v>OUS</v>
          </cell>
          <cell r="C207"/>
          <cell r="D207" t="str">
            <v>UXZWHI@ous-hf.no</v>
          </cell>
        </row>
        <row r="208">
          <cell r="A208" t="str">
            <v>Håkon Reikvam</v>
          </cell>
          <cell r="B208" t="str">
            <v>HUS</v>
          </cell>
          <cell r="C208"/>
          <cell r="D208" t="str">
            <v>hakon.reikvam@uib.no</v>
          </cell>
        </row>
        <row r="209">
          <cell r="A209" t="str">
            <v>Håvard Torvik Gotaas</v>
          </cell>
          <cell r="B209" t="str">
            <v>OUS</v>
          </cell>
          <cell r="D209" t="str">
            <v>haagot@ous-hf.no</v>
          </cell>
        </row>
        <row r="210">
          <cell r="A210" t="str">
            <v>Ida E. F. Andersen</v>
          </cell>
          <cell r="B210" t="str">
            <v>Kristiansand</v>
          </cell>
          <cell r="C210"/>
          <cell r="D210" t="str">
            <v>Ida.Elisabeth.Faksvag.Andersen@sshf.no</v>
          </cell>
        </row>
        <row r="211">
          <cell r="A211" t="str">
            <v>Ida Roelfien HogenEsch</v>
          </cell>
          <cell r="B211" t="str">
            <v>Fonna</v>
          </cell>
          <cell r="C211"/>
          <cell r="D211" t="str">
            <v>roelfien.ida.hogenesch@helse-fonna.no</v>
          </cell>
        </row>
        <row r="212">
          <cell r="A212" t="str">
            <v>Inger Marie Løes</v>
          </cell>
          <cell r="B212" t="str">
            <v>Haukeland</v>
          </cell>
          <cell r="C212"/>
          <cell r="D212" t="str">
            <v>inger.marie.loees@helse-bergen.no</v>
          </cell>
        </row>
        <row r="213">
          <cell r="A213" t="str">
            <v>Inger Marie Sandvik</v>
          </cell>
          <cell r="B213" t="str">
            <v>HUS</v>
          </cell>
          <cell r="C213"/>
          <cell r="D213" t="str">
            <v xml:space="preserve">inger.marie.sandvik@helse-bergen.no </v>
          </cell>
        </row>
        <row r="214">
          <cell r="A214" t="str">
            <v>Ingunn Karina Vintermyr</v>
          </cell>
          <cell r="B214" t="str">
            <v>SSHF</v>
          </cell>
          <cell r="C214"/>
          <cell r="D214" t="str">
            <v>Karina.Vintermyr@sshf.no</v>
          </cell>
        </row>
        <row r="215">
          <cell r="A215" t="str">
            <v>Ingvild Vistad</v>
          </cell>
          <cell r="B215" t="str">
            <v>Kristiansand</v>
          </cell>
          <cell r="C215"/>
          <cell r="D215" t="str">
            <v>ingvild.vistad@sshf.no</v>
          </cell>
        </row>
        <row r="216">
          <cell r="A216" t="str">
            <v>Ingvil Mjaaland</v>
          </cell>
          <cell r="B216" t="str">
            <v>SUS</v>
          </cell>
          <cell r="C216"/>
          <cell r="D216" t="str">
            <v>ingvil.mjaaland@sus.no</v>
          </cell>
        </row>
        <row r="217">
          <cell r="A217" t="str">
            <v>Irene Thowsen</v>
          </cell>
          <cell r="B217" t="str">
            <v>HUS</v>
          </cell>
          <cell r="C217"/>
          <cell r="D217" t="str">
            <v>irene.matre.thowsen@helse-bergen.no</v>
          </cell>
        </row>
        <row r="218">
          <cell r="A218" t="str">
            <v>Israr Hussain</v>
          </cell>
          <cell r="B218" t="str">
            <v>SUS</v>
          </cell>
          <cell r="C218"/>
          <cell r="D218" t="str">
            <v xml:space="preserve">israr.hussain@sus.no </v>
          </cell>
        </row>
        <row r="219">
          <cell r="A219" t="str">
            <v>Jaroslav Bublevic</v>
          </cell>
          <cell r="B219" t="str">
            <v>Førde</v>
          </cell>
          <cell r="C219"/>
          <cell r="D219" t="str">
            <v>jaroslav.bublevic@helse-forde.no</v>
          </cell>
        </row>
        <row r="220">
          <cell r="A220" t="str">
            <v>Jenny Lifjeld</v>
          </cell>
          <cell r="B220" t="str">
            <v>HUS</v>
          </cell>
          <cell r="C220"/>
          <cell r="D220" t="str">
            <v xml:space="preserve">jenny.lifjeld@helse-bergen.no </v>
          </cell>
        </row>
        <row r="221">
          <cell r="A221" t="str">
            <v>Jens Erik Slagsvold</v>
          </cell>
          <cell r="B221" t="str">
            <v>St. Olav</v>
          </cell>
          <cell r="C221"/>
          <cell r="D221" t="str">
            <v>Jens.Erik.Slagsvold@stolav.no</v>
          </cell>
        </row>
        <row r="222">
          <cell r="A222" t="str">
            <v>Jon Espen Dale</v>
          </cell>
          <cell r="B222" t="str">
            <v>HUS</v>
          </cell>
          <cell r="C222"/>
          <cell r="D222" t="str">
            <v xml:space="preserve">jon.espen.dale@helse-bergen.no </v>
          </cell>
        </row>
        <row r="223">
          <cell r="A223" t="str">
            <v>Jan Øyvind Kvaløy</v>
          </cell>
          <cell r="B223" t="str">
            <v>Lovisenberg</v>
          </cell>
          <cell r="C223"/>
          <cell r="D223" t="str">
            <v>JanOyvind.Kvaloy@lds.no</v>
          </cell>
        </row>
        <row r="224">
          <cell r="A224" t="str">
            <v>Jon Magne Moan</v>
          </cell>
          <cell r="B224" t="str">
            <v>OUS</v>
          </cell>
          <cell r="C224"/>
          <cell r="D224" t="str">
            <v>jonmoa@ous-hf.no</v>
          </cell>
        </row>
        <row r="225">
          <cell r="A225" t="str">
            <v>Jorunn Brekke</v>
          </cell>
          <cell r="B225" t="str">
            <v>Haukeland</v>
          </cell>
          <cell r="C225"/>
          <cell r="D225" t="str">
            <v>jorunn.brekke@helse-bergen.no</v>
          </cell>
        </row>
        <row r="226">
          <cell r="A226" t="str">
            <v>Jo-Åsmund Lund</v>
          </cell>
          <cell r="B226"/>
          <cell r="C226"/>
          <cell r="D226" t="str">
            <v>jo-asmund.lund@helse-mr.no</v>
          </cell>
        </row>
        <row r="227">
          <cell r="A227" t="str">
            <v>Jørgen Smeby</v>
          </cell>
          <cell r="B227" t="str">
            <v>OUS</v>
          </cell>
          <cell r="C227"/>
          <cell r="D227" t="str">
            <v>joesme@ous-hf.no</v>
          </cell>
        </row>
        <row r="228">
          <cell r="A228" t="str">
            <v>Karin Hestnes Edland</v>
          </cell>
          <cell r="B228" t="str">
            <v>Stavanger</v>
          </cell>
          <cell r="C228"/>
          <cell r="D228" t="str">
            <v>karin.hestnes.edland@sus.no</v>
          </cell>
        </row>
        <row r="229">
          <cell r="A229" t="str">
            <v>Karin Semb</v>
          </cell>
          <cell r="B229" t="str">
            <v>SiV</v>
          </cell>
          <cell r="C229" t="str">
            <v>Lege</v>
          </cell>
          <cell r="D229" t="str">
            <v>karin.semb@siv.no</v>
          </cell>
        </row>
        <row r="230">
          <cell r="A230" t="str">
            <v>Katarina Puco</v>
          </cell>
          <cell r="B230" t="str">
            <v>Lovisenberg</v>
          </cell>
          <cell r="C230"/>
          <cell r="D230" t="str">
            <v>puc@lds.no</v>
          </cell>
        </row>
        <row r="231">
          <cell r="A231" t="str">
            <v>Kate Mills</v>
          </cell>
          <cell r="B231" t="str">
            <v>Hamar</v>
          </cell>
          <cell r="C231"/>
          <cell r="D231" t="str">
            <v>kate.antonia.mills@sykehuset-innlandet.no</v>
          </cell>
        </row>
        <row r="232">
          <cell r="A232" t="str">
            <v xml:space="preserve">Katharina Bischof </v>
          </cell>
          <cell r="B232" t="str">
            <v>OUS</v>
          </cell>
          <cell r="C232" t="str">
            <v>Gyn onkolog</v>
          </cell>
          <cell r="D232" t="str">
            <v>katharina.bischof@ous-research.no / katbis@ous-hf.no</v>
          </cell>
        </row>
        <row r="233">
          <cell r="A233" t="str">
            <v>Kathrine Woie</v>
          </cell>
          <cell r="B233" t="str">
            <v>HUS</v>
          </cell>
          <cell r="C233"/>
          <cell r="D233" t="str">
            <v xml:space="preserve">kathrine.woie@helse-bergen.no </v>
          </cell>
        </row>
        <row r="234">
          <cell r="A234" t="str">
            <v>Katrin Hämmerling</v>
          </cell>
          <cell r="B234" t="str">
            <v>Haukeland</v>
          </cell>
          <cell r="C234"/>
          <cell r="D234" t="str">
            <v>hkat@helse-bergen.no</v>
          </cell>
        </row>
        <row r="235">
          <cell r="A235" t="str">
            <v>Kirill Neumann</v>
          </cell>
          <cell r="B235" t="str">
            <v>Ahus</v>
          </cell>
          <cell r="C235"/>
          <cell r="D235" t="str">
            <v>kneu@ahus.no</v>
          </cell>
        </row>
        <row r="236">
          <cell r="A236" t="str">
            <v>Kirsten Marienhagen</v>
          </cell>
          <cell r="B236" t="str">
            <v>UNN</v>
          </cell>
          <cell r="C236"/>
          <cell r="D236" t="str">
            <v>kirsten.marienhagen@unn.no</v>
          </cell>
        </row>
        <row r="237">
          <cell r="A237" t="str">
            <v>Kjell Magne Russnes</v>
          </cell>
          <cell r="B237" t="str">
            <v>OUS</v>
          </cell>
          <cell r="C237"/>
          <cell r="D237" t="str">
            <v>kmf@ous-hf.no</v>
          </cell>
        </row>
        <row r="238">
          <cell r="A238" t="str">
            <v>Kjersti Elvestad Hestetun</v>
          </cell>
          <cell r="B238" t="str">
            <v>HUS</v>
          </cell>
          <cell r="C238"/>
          <cell r="D238" t="str">
            <v>kjersti.elvestad.hestetun@helse-bergen.no</v>
          </cell>
        </row>
        <row r="239">
          <cell r="A239" t="str">
            <v>Kjersti Ødegaard</v>
          </cell>
          <cell r="B239" t="str">
            <v>SUS</v>
          </cell>
          <cell r="C239"/>
          <cell r="D239" t="str">
            <v>odkj@sus.no</v>
          </cell>
        </row>
        <row r="240">
          <cell r="A240" t="str">
            <v>Kjetil Berner</v>
          </cell>
          <cell r="B240" t="str">
            <v>OUS</v>
          </cell>
          <cell r="C240"/>
          <cell r="D240" t="str">
            <v>KJBERN@ous-hf.no</v>
          </cell>
        </row>
        <row r="241">
          <cell r="A241" t="str">
            <v>Kjetil Boye</v>
          </cell>
          <cell r="B241" t="str">
            <v>OUS</v>
          </cell>
          <cell r="C241"/>
          <cell r="D241" t="str">
            <v>pbk@ous-hf.no</v>
          </cell>
        </row>
        <row r="242">
          <cell r="A242" t="str">
            <v>Knut Halvor Bjøro Smeland</v>
          </cell>
          <cell r="B242" t="str">
            <v>OUS</v>
          </cell>
          <cell r="C242"/>
          <cell r="D242" t="str">
            <v>knusme@ous-hf.no</v>
          </cell>
        </row>
        <row r="243">
          <cell r="A243" t="str">
            <v>Kristin Valborg Reinertsen</v>
          </cell>
          <cell r="B243" t="str">
            <v>OUS</v>
          </cell>
          <cell r="C243"/>
          <cell r="D243" t="str">
            <v>KVR@ous-hf.no</v>
          </cell>
        </row>
        <row r="244">
          <cell r="A244" t="str">
            <v>Kristina Lindemann</v>
          </cell>
          <cell r="B244" t="str">
            <v>OUS</v>
          </cell>
          <cell r="C244"/>
          <cell r="D244" t="str">
            <v>klinde@ous-hf.no</v>
          </cell>
        </row>
        <row r="245">
          <cell r="A245" t="str">
            <v>Kristine Aasebø</v>
          </cell>
          <cell r="B245" t="str">
            <v>HUS</v>
          </cell>
          <cell r="C245"/>
          <cell r="D245" t="str">
            <v>kristine.overas.aasebo@helse-bergen.no</v>
          </cell>
        </row>
        <row r="246">
          <cell r="A246" t="str">
            <v>Lena Turzer</v>
          </cell>
          <cell r="C246"/>
        </row>
        <row r="247">
          <cell r="A247" t="str">
            <v>Line Bjørge</v>
          </cell>
          <cell r="B247" t="str">
            <v>HUS</v>
          </cell>
          <cell r="C247"/>
          <cell r="D247" t="str">
            <v>line.bjorge@uib.no</v>
          </cell>
        </row>
        <row r="248">
          <cell r="A248" t="str">
            <v>Line Sagerup Bjorland</v>
          </cell>
          <cell r="B248" t="str">
            <v>Stavanger</v>
          </cell>
          <cell r="C248"/>
          <cell r="D248" t="str">
            <v xml:space="preserve">line.sagerup.bjorland@sus.no </v>
          </cell>
        </row>
        <row r="249">
          <cell r="A249" t="str">
            <v>Linn Kruse Tetlie</v>
          </cell>
          <cell r="B249" t="str">
            <v>Kristiansand</v>
          </cell>
          <cell r="C249"/>
          <cell r="D249" t="str">
            <v>linn.kruse@sshf.no</v>
          </cell>
        </row>
        <row r="250">
          <cell r="A250" t="str">
            <v>Liv Cathrine Heggebø</v>
          </cell>
          <cell r="B250" t="str">
            <v>OUS</v>
          </cell>
          <cell r="C250"/>
          <cell r="D250" t="str">
            <v>licahe@ous-hf.no</v>
          </cell>
        </row>
        <row r="251">
          <cell r="A251" t="str">
            <v>Liv Cecilie Thomsen</v>
          </cell>
          <cell r="B251" t="str">
            <v>HUS</v>
          </cell>
          <cell r="C251"/>
          <cell r="D251" t="str">
            <v xml:space="preserve">liv.cecilie.vestrheim.thomsen@helse-bergen.no  </v>
          </cell>
        </row>
        <row r="252">
          <cell r="A252" t="str">
            <v>Liv Jorunn Vassbotn</v>
          </cell>
          <cell r="B252" t="str">
            <v>Førde</v>
          </cell>
          <cell r="D252" t="str">
            <v>liv.jorunn.vassbotn@helse-forde.no</v>
          </cell>
        </row>
        <row r="253">
          <cell r="A253" t="str">
            <v>Lone Schibstad</v>
          </cell>
          <cell r="B253" t="str">
            <v>Kristiansand</v>
          </cell>
          <cell r="C253"/>
          <cell r="D253" t="str">
            <v>Lone.Ljostad.Nilsen@sshf.no</v>
          </cell>
        </row>
        <row r="254">
          <cell r="A254" t="str">
            <v>Luka Stanisavljevic</v>
          </cell>
          <cell r="B254" t="str">
            <v>Bodø</v>
          </cell>
          <cell r="C254"/>
          <cell r="D254" t="str">
            <v>luka.stanisavljevic@nordlandssykehuset.no</v>
          </cell>
        </row>
        <row r="255">
          <cell r="A255" t="str">
            <v>Magnus Krekvik</v>
          </cell>
          <cell r="B255" t="str">
            <v>Kristiansand</v>
          </cell>
          <cell r="C255"/>
          <cell r="D255" t="str">
            <v>Krekvik.Magnus@sshf.no</v>
          </cell>
        </row>
        <row r="256">
          <cell r="A256" t="str">
            <v>Mari Bunkholt Elstrand</v>
          </cell>
          <cell r="B256" t="str">
            <v>OUS</v>
          </cell>
          <cell r="C256"/>
          <cell r="D256" t="str">
            <v>melst@ous-hf.no</v>
          </cell>
        </row>
        <row r="257">
          <cell r="A257" t="str">
            <v>Mari Fjørtoft Ystgaard</v>
          </cell>
          <cell r="B257" t="str">
            <v>OUS</v>
          </cell>
          <cell r="D257" t="str">
            <v>maystg@ous-hf.no</v>
          </cell>
        </row>
        <row r="258">
          <cell r="A258" t="str">
            <v>Maria Birkenes</v>
          </cell>
          <cell r="B258" t="str">
            <v>HUS</v>
          </cell>
          <cell r="C258"/>
          <cell r="D258"/>
        </row>
        <row r="259">
          <cell r="A259" t="str">
            <v>Maria Bjaanæs</v>
          </cell>
          <cell r="B259" t="str">
            <v>OUS</v>
          </cell>
          <cell r="D259" t="str">
            <v>mamok@ous-hf.no</v>
          </cell>
        </row>
        <row r="260">
          <cell r="A260" t="str">
            <v>Maria Thuy-Then Huynh</v>
          </cell>
          <cell r="B260" t="str">
            <v>OUS</v>
          </cell>
          <cell r="C260"/>
          <cell r="D260" t="str">
            <v>thuhuy@ous-hf.no</v>
          </cell>
        </row>
        <row r="261">
          <cell r="A261" t="str">
            <v>Maria Nyre Vigmostad</v>
          </cell>
          <cell r="B261" t="str">
            <v>SUS</v>
          </cell>
          <cell r="C261"/>
          <cell r="D261" t="str">
            <v>marvig@sus.no</v>
          </cell>
        </row>
        <row r="262">
          <cell r="A262" t="str">
            <v>Maria Thomsen</v>
          </cell>
          <cell r="B262" t="str">
            <v>OUS</v>
          </cell>
          <cell r="C262"/>
          <cell r="D262" t="str">
            <v>uxthmg@ous-hf.no</v>
          </cell>
        </row>
        <row r="263">
          <cell r="A263" t="str">
            <v>Maria Winther Gunnes</v>
          </cell>
          <cell r="B263" t="str">
            <v>HUS</v>
          </cell>
          <cell r="C263"/>
          <cell r="D263" t="str">
            <v>maria.winther.gunnes@helse-bergen.no</v>
          </cell>
        </row>
        <row r="264">
          <cell r="A264" t="str">
            <v>Marianne Aannerud</v>
          </cell>
          <cell r="B264" t="str">
            <v>HUS</v>
          </cell>
          <cell r="C264"/>
          <cell r="D264" t="str">
            <v>marianne.aanerud@helse-bergen.no</v>
          </cell>
        </row>
        <row r="265">
          <cell r="A265" t="str">
            <v>Marianne Brydøy</v>
          </cell>
          <cell r="B265" t="str">
            <v>HUS</v>
          </cell>
          <cell r="C265"/>
          <cell r="D265" t="str">
            <v>marianne.brydoy@helse-bergen.no</v>
          </cell>
        </row>
        <row r="266">
          <cell r="A266" t="str">
            <v>Marie Amundsen</v>
          </cell>
          <cell r="B266" t="str">
            <v>Ringerike</v>
          </cell>
          <cell r="C266"/>
          <cell r="D266" t="str">
            <v>Marie.Amundsen@vestreviken.no</v>
          </cell>
        </row>
        <row r="267">
          <cell r="A267" t="str">
            <v>Marita Jacobsen</v>
          </cell>
          <cell r="B267" t="str">
            <v>UNN</v>
          </cell>
          <cell r="C267"/>
          <cell r="D267" t="str">
            <v>Marita.Jacobsen@unn.no</v>
          </cell>
        </row>
        <row r="268">
          <cell r="A268" t="str">
            <v>Mariya Marinova Nencheva</v>
          </cell>
          <cell r="B268" t="str">
            <v>OUS</v>
          </cell>
          <cell r="C268"/>
          <cell r="D268" t="str">
            <v>marnen@ous-hf.no</v>
          </cell>
        </row>
        <row r="269">
          <cell r="A269" t="str">
            <v>Marta Sølvi Nyakas</v>
          </cell>
          <cell r="B269" t="str">
            <v>OUS</v>
          </cell>
          <cell r="C269"/>
          <cell r="D269" t="str">
            <v>marnya@ous-hf.no</v>
          </cell>
        </row>
        <row r="270">
          <cell r="A270" t="str">
            <v>Marta Vestre</v>
          </cell>
          <cell r="B270" t="str">
            <v>Førde</v>
          </cell>
          <cell r="C270"/>
          <cell r="D270"/>
        </row>
        <row r="271">
          <cell r="A271" t="str">
            <v>Marte G. Cameron</v>
          </cell>
          <cell r="B271" t="str">
            <v>Kristiansand</v>
          </cell>
          <cell r="C271"/>
          <cell r="D271" t="str">
            <v>marte.grønlie.cameron@sshf.no</v>
          </cell>
        </row>
        <row r="272">
          <cell r="A272" t="str">
            <v>Marthe Rosvoll Kobbeltvedt</v>
          </cell>
          <cell r="B272" t="str">
            <v>OUS</v>
          </cell>
          <cell r="C272"/>
          <cell r="D272" t="str">
            <v>marosv@ous-hf.no</v>
          </cell>
        </row>
        <row r="273">
          <cell r="A273" t="str">
            <v>Marthe Østgaard Mohn</v>
          </cell>
          <cell r="B273" t="str">
            <v>Kristiansand</v>
          </cell>
          <cell r="C273"/>
          <cell r="D273" t="str">
            <v>marthe.ostgaard.mohn@sshf.no</v>
          </cell>
        </row>
        <row r="274">
          <cell r="A274" t="str">
            <v>Martin Mækelæ Lindblad</v>
          </cell>
          <cell r="B274" t="str">
            <v>UNN</v>
          </cell>
          <cell r="C274"/>
          <cell r="D274" t="str">
            <v>martin.lindblad@unn.no</v>
          </cell>
        </row>
        <row r="275">
          <cell r="A275" t="str">
            <v>Martin Maisenhölder</v>
          </cell>
          <cell r="B275" t="str">
            <v>UNN</v>
          </cell>
          <cell r="C275"/>
          <cell r="D275" t="str">
            <v>martin.maisenholder@unn.no</v>
          </cell>
        </row>
        <row r="276">
          <cell r="A276" t="str">
            <v>Martin Paulson</v>
          </cell>
          <cell r="B276" t="str">
            <v>Tønsberg</v>
          </cell>
          <cell r="C276"/>
          <cell r="D276" t="str">
            <v>Martin.Paulson@siv.no</v>
          </cell>
        </row>
        <row r="277">
          <cell r="A277" t="str">
            <v>Martin Petersen</v>
          </cell>
          <cell r="B277" t="str">
            <v>SUS</v>
          </cell>
          <cell r="C277"/>
          <cell r="D277" t="str">
            <v>martin.petersen@sus.no</v>
          </cell>
        </row>
        <row r="278">
          <cell r="A278" t="str">
            <v>Mette Sprauten</v>
          </cell>
          <cell r="B278" t="str">
            <v>OUS</v>
          </cell>
          <cell r="D278" t="str">
            <v>msp@ous-hf.no</v>
          </cell>
        </row>
        <row r="279">
          <cell r="A279" t="str">
            <v>Mira Krangnes</v>
          </cell>
          <cell r="B279" t="str">
            <v>Haukeland</v>
          </cell>
          <cell r="C279"/>
          <cell r="D279" t="str">
            <v>mira.hershedal.krangnes@helse-bergen.no</v>
          </cell>
        </row>
        <row r="280">
          <cell r="A280" t="str">
            <v>Mirjam Alsaker</v>
          </cell>
          <cell r="B280" t="str">
            <v>St. Olav</v>
          </cell>
          <cell r="C280"/>
          <cell r="D280" t="str">
            <v>mirjam.alsaker@stolav.no</v>
          </cell>
        </row>
        <row r="281">
          <cell r="A281" t="str">
            <v>Mohammed Modar Saad Al-Zubaydi</v>
          </cell>
          <cell r="B281" t="str">
            <v>HUS</v>
          </cell>
          <cell r="C281"/>
          <cell r="D281" t="str">
            <v>mohammed.modar.saad.al-zubaydi@helse-bergen.no</v>
          </cell>
        </row>
        <row r="282">
          <cell r="A282" t="str">
            <v>Monica Munthe-Kaas</v>
          </cell>
          <cell r="B282" t="str">
            <v>OUS</v>
          </cell>
          <cell r="C282"/>
          <cell r="D282" t="str">
            <v>UXMOMU@ous-hf.no</v>
          </cell>
        </row>
        <row r="283">
          <cell r="A283" t="str">
            <v>Nils Glenjen</v>
          </cell>
          <cell r="B283" t="str">
            <v>HUS</v>
          </cell>
          <cell r="C283"/>
          <cell r="D283" t="str">
            <v>nils.idar.glenjen@helse-bergen.no</v>
          </cell>
        </row>
        <row r="284">
          <cell r="A284" t="str">
            <v>Oddbjørn Straume</v>
          </cell>
          <cell r="B284" t="str">
            <v>HUS</v>
          </cell>
          <cell r="C284"/>
          <cell r="D284" t="str">
            <v>oddbjorn.straume@uib.no</v>
          </cell>
        </row>
        <row r="285">
          <cell r="A285" t="str">
            <v>Odd Terje Brustugun</v>
          </cell>
          <cell r="B285" t="str">
            <v>Drammen</v>
          </cell>
          <cell r="C285"/>
          <cell r="D285" t="str">
            <v>OTR@vestreviken.no</v>
          </cell>
        </row>
        <row r="286">
          <cell r="A286" t="str">
            <v>Olav Dajani</v>
          </cell>
          <cell r="B286" t="str">
            <v>OUS</v>
          </cell>
          <cell r="C286"/>
          <cell r="D286" t="str">
            <v>uxolaj@ous-hf.no</v>
          </cell>
        </row>
        <row r="287">
          <cell r="A287" t="str">
            <v>Olav Engebråten</v>
          </cell>
          <cell r="B287" t="str">
            <v>OUS</v>
          </cell>
          <cell r="C287"/>
          <cell r="D287" t="str">
            <v>oen@ous-hf.no</v>
          </cell>
        </row>
        <row r="288">
          <cell r="A288" t="str">
            <v>Ola Magne Vognildhaug</v>
          </cell>
          <cell r="B288" t="str">
            <v>St.Olavs</v>
          </cell>
          <cell r="C288"/>
          <cell r="D288" t="str">
            <v>ola.magne.vognildhaug@stolav.no</v>
          </cell>
        </row>
        <row r="289">
          <cell r="A289" t="str">
            <v>Per Anders Gulowsen</v>
          </cell>
          <cell r="B289" t="str">
            <v>HUS</v>
          </cell>
          <cell r="C289"/>
          <cell r="D289" t="str">
            <v xml:space="preserve">per.anders.gulowsen@helse-bergen.no </v>
          </cell>
        </row>
        <row r="290">
          <cell r="A290" t="str">
            <v>Pernille Nylehn</v>
          </cell>
          <cell r="B290" t="str">
            <v>Haugesund</v>
          </cell>
          <cell r="C290"/>
          <cell r="D290" t="str">
            <v>pernille.nylehn@helse-fonna.no</v>
          </cell>
        </row>
        <row r="291">
          <cell r="A291" t="str">
            <v>Petter Brandal</v>
          </cell>
          <cell r="B291" t="str">
            <v>OUS</v>
          </cell>
          <cell r="C291"/>
          <cell r="D291" t="str">
            <v>pebra@ous-hf.no</v>
          </cell>
        </row>
        <row r="292">
          <cell r="A292" t="str">
            <v>Pitt Niehusmann</v>
          </cell>
          <cell r="B292" t="str">
            <v>OUS</v>
          </cell>
          <cell r="C292"/>
          <cell r="D292" t="str">
            <v>pitnie@ous-hf.no</v>
          </cell>
        </row>
        <row r="293">
          <cell r="A293" t="str">
            <v>Randi Margit Ruud Mathiesen</v>
          </cell>
          <cell r="B293" t="str">
            <v>OUS</v>
          </cell>
          <cell r="C293"/>
          <cell r="D293" t="str">
            <v>ranmat@ous-hf.no</v>
          </cell>
        </row>
        <row r="294">
          <cell r="A294" t="str">
            <v>Renate Galleberg</v>
          </cell>
          <cell r="B294" t="str">
            <v>Haukeland</v>
          </cell>
          <cell r="D294" t="str">
            <v>renate.berget.galleberg@helse-bergen.no</v>
          </cell>
        </row>
        <row r="295">
          <cell r="A295" t="str">
            <v>Rikke Line Haugerud Haavi</v>
          </cell>
          <cell r="B295" t="str">
            <v>Ahus</v>
          </cell>
          <cell r="C295"/>
          <cell r="D295" t="str">
            <v>rikke.line.haugerud.haavi@ahus.no</v>
          </cell>
        </row>
        <row r="296">
          <cell r="A296" t="str">
            <v>Saima Jamil Farooqi</v>
          </cell>
          <cell r="B296" t="str">
            <v>OUS</v>
          </cell>
          <cell r="C296"/>
          <cell r="D296" t="str">
            <v>saifar@ous-hf.no</v>
          </cell>
        </row>
        <row r="297">
          <cell r="A297" t="str">
            <v>Sara Gunnestad Ribe</v>
          </cell>
          <cell r="B297" t="str">
            <v>Sørlandet</v>
          </cell>
          <cell r="C297"/>
          <cell r="D297" t="str">
            <v>sara.gunnestad.ribe@sshf.no</v>
          </cell>
        </row>
        <row r="298">
          <cell r="A298" t="str">
            <v>Sebastian Meltzer</v>
          </cell>
          <cell r="B298" t="str">
            <v>Ahus</v>
          </cell>
          <cell r="C298"/>
          <cell r="D298" t="str">
            <v>sebastian.meltzer@medisin.uio.no</v>
          </cell>
        </row>
        <row r="299">
          <cell r="A299" t="str">
            <v>Sigmund Brabrand</v>
          </cell>
          <cell r="B299" t="str">
            <v>OUS</v>
          </cell>
          <cell r="C299"/>
          <cell r="D299" t="str">
            <v>sibra@ous-hf.no</v>
          </cell>
        </row>
        <row r="300">
          <cell r="A300" t="str">
            <v>Sigrun Dahl</v>
          </cell>
          <cell r="B300" t="str">
            <v>OUS</v>
          </cell>
          <cell r="D300" t="str">
            <v>sigrda@ous-hf.no</v>
          </cell>
        </row>
        <row r="301">
          <cell r="A301" t="str">
            <v>Sigurd Mathiesen Hald</v>
          </cell>
          <cell r="B301" t="str">
            <v>Ahus</v>
          </cell>
          <cell r="C301"/>
          <cell r="D301" t="str">
            <v> Sigurd.mathiesen.hald@ahus.no</v>
          </cell>
        </row>
        <row r="302">
          <cell r="A302" t="str">
            <v>Sindre Molvær</v>
          </cell>
          <cell r="B302" t="str">
            <v>HUS</v>
          </cell>
          <cell r="C302"/>
          <cell r="D302" t="str">
            <v>sindre.hesjedal.molver@helse-bergen.no</v>
          </cell>
        </row>
        <row r="303">
          <cell r="A303" t="str">
            <v>Sofie Mitchell Tjøtta</v>
          </cell>
          <cell r="B303" t="str">
            <v>OUS</v>
          </cell>
          <cell r="C303"/>
          <cell r="D303" t="str">
            <v>sofmit@ous-hf.no</v>
          </cell>
        </row>
        <row r="304">
          <cell r="A304" t="str">
            <v>Svein Dueland</v>
          </cell>
          <cell r="B304" t="str">
            <v>Haugesund</v>
          </cell>
          <cell r="C304"/>
          <cell r="D304" t="str">
            <v>svein.dueland@helse-fonna.no</v>
          </cell>
        </row>
        <row r="305">
          <cell r="A305" t="str">
            <v>Svein Inge Helle</v>
          </cell>
          <cell r="B305" t="str">
            <v>HUS</v>
          </cell>
          <cell r="C305"/>
          <cell r="D305" t="str">
            <v>svein.helle@helse-bergen.no</v>
          </cell>
        </row>
        <row r="306">
          <cell r="A306" t="str">
            <v>Sverre Fluge</v>
          </cell>
          <cell r="B306" t="str">
            <v>Haugesund</v>
          </cell>
          <cell r="C306"/>
          <cell r="D306" t="str">
            <v>sverre.fluge@helse-fonna.no</v>
          </cell>
        </row>
        <row r="307">
          <cell r="A307" t="str">
            <v>Tale Mæhre Torjussen</v>
          </cell>
          <cell r="B307" t="str">
            <v>OUS</v>
          </cell>
          <cell r="C307"/>
          <cell r="D307" t="str">
            <v>uxtato@ous-hf.no</v>
          </cell>
        </row>
        <row r="308">
          <cell r="A308" t="str">
            <v>Tarje Onsølen Halvorsen</v>
          </cell>
          <cell r="B308" t="str">
            <v>St. Olav</v>
          </cell>
          <cell r="C308"/>
          <cell r="D308" t="str">
            <v>tarje.halvorsen@stolav.no / tarje.halvorsen@gmail.com</v>
          </cell>
        </row>
        <row r="309">
          <cell r="A309" t="str">
            <v>Terje Skraastad</v>
          </cell>
          <cell r="B309" t="str">
            <v>Kristiansand</v>
          </cell>
          <cell r="C309"/>
          <cell r="D309" t="str">
            <v>Terje.Skraastad@sshf.no</v>
          </cell>
        </row>
        <row r="310">
          <cell r="A310" t="str">
            <v>Tesfaye Madebo</v>
          </cell>
          <cell r="B310" t="str">
            <v>SUS</v>
          </cell>
          <cell r="C310"/>
          <cell r="D310" t="str">
            <v>tesfaye.madebo@sus.no</v>
          </cell>
        </row>
        <row r="311">
          <cell r="A311" t="str">
            <v>Thomas Harto</v>
          </cell>
          <cell r="B311" t="str">
            <v>VV/Bærum</v>
          </cell>
          <cell r="C311"/>
          <cell r="D311" t="str">
            <v>thhart@vestreviken.no</v>
          </cell>
        </row>
        <row r="312">
          <cell r="A312" t="str">
            <v>Thomas Kilvær</v>
          </cell>
          <cell r="B312" t="str">
            <v>UNN</v>
          </cell>
          <cell r="C312"/>
          <cell r="D312" t="str">
            <v>thomas.kilvaer@unn.no</v>
          </cell>
        </row>
        <row r="313">
          <cell r="A313" t="str">
            <v xml:space="preserve">Thuridur Thorsteinsdottir </v>
          </cell>
          <cell r="B313" t="str">
            <v>Drammen</v>
          </cell>
          <cell r="C313"/>
          <cell r="D313" t="str">
            <v>tuthor@vestreviken.no</v>
          </cell>
        </row>
        <row r="314">
          <cell r="A314" t="str">
            <v>Tommy Holt Johansen  </v>
          </cell>
          <cell r="B314" t="str">
            <v>Hamar</v>
          </cell>
          <cell r="C314"/>
          <cell r="D314" t="str">
            <v>Tommy.Holt.Johansen@sykehuset-innlandet.no</v>
          </cell>
        </row>
        <row r="315">
          <cell r="A315" t="str">
            <v>Tone Nordøy</v>
          </cell>
          <cell r="B315" t="str">
            <v>UNN</v>
          </cell>
          <cell r="C315"/>
          <cell r="D315" t="str">
            <v>tone.nordoy@unn.no</v>
          </cell>
        </row>
        <row r="316">
          <cell r="A316" t="str">
            <v>Tone Skeie-Jensen</v>
          </cell>
          <cell r="B316" t="str">
            <v>OUS</v>
          </cell>
          <cell r="D316" t="str">
            <v>skzs@ous-hf.no</v>
          </cell>
        </row>
        <row r="317">
          <cell r="A317" t="str">
            <v>Tora Skeidsvoll Solheim</v>
          </cell>
          <cell r="B317" t="str">
            <v>St. Olav</v>
          </cell>
          <cell r="C317"/>
          <cell r="D317" t="str">
            <v xml:space="preserve">Tora.Skeidsvoll.Solheim@stolav.no </v>
          </cell>
        </row>
        <row r="318">
          <cell r="A318" t="str">
            <v>Tor-Christian Aase Johannessen</v>
          </cell>
          <cell r="B318" t="str">
            <v>Haukeland</v>
          </cell>
          <cell r="C318"/>
          <cell r="D318" t="str">
            <v>tor-christian.aase.johannessen@helse-bergen.no</v>
          </cell>
        </row>
        <row r="319">
          <cell r="A319" t="str">
            <v>Tormod Guren</v>
          </cell>
          <cell r="B319" t="str">
            <v>OUS</v>
          </cell>
          <cell r="C319"/>
          <cell r="D319" t="str">
            <v>uxtour@ous-hf.no</v>
          </cell>
        </row>
        <row r="320">
          <cell r="A320" t="str">
            <v>Trine Stokstad</v>
          </cell>
          <cell r="B320" t="str">
            <v>St. Olav</v>
          </cell>
          <cell r="C320"/>
          <cell r="D320" t="str">
            <v>trine.stokstad@stolav.no</v>
          </cell>
        </row>
        <row r="321">
          <cell r="A321" t="str">
            <v>Turid Løkeland</v>
          </cell>
          <cell r="B321" t="str">
            <v>HUS</v>
          </cell>
          <cell r="C321"/>
          <cell r="D321" t="str">
            <v xml:space="preserve">turid.lokeland@helse-bergen.no </v>
          </cell>
        </row>
        <row r="322">
          <cell r="A322" t="str">
            <v>Trond Aagedal</v>
          </cell>
          <cell r="B322" t="str">
            <v>SUS</v>
          </cell>
          <cell r="C322"/>
          <cell r="D322" t="str">
            <v>trond.aagedal@sus.no</v>
          </cell>
        </row>
        <row r="323">
          <cell r="A323" t="str">
            <v>Umbreen Yousaf</v>
          </cell>
          <cell r="B323" t="str">
            <v>Gjøvik</v>
          </cell>
          <cell r="C323"/>
          <cell r="D323" t="str">
            <v>yousaf.umbreen@sykehuset-innlandet.no</v>
          </cell>
        </row>
        <row r="324">
          <cell r="A324" t="str">
            <v>Unn H. Lilleøren</v>
          </cell>
          <cell r="B324" t="str">
            <v>Haukeland</v>
          </cell>
          <cell r="D324" t="str">
            <v>Unn.hege.lilleoren@helse-bergen.no</v>
          </cell>
        </row>
        <row r="325">
          <cell r="A325" t="str">
            <v>Vibeke Anett Ingebrigtsen</v>
          </cell>
          <cell r="B325" t="str">
            <v>UNN</v>
          </cell>
          <cell r="C325"/>
          <cell r="D325" t="str">
            <v>Vibeke.Anett.Ingebrigtsen@unn.no</v>
          </cell>
        </row>
        <row r="326">
          <cell r="A326" t="str">
            <v>Unn-Miriam Kasti</v>
          </cell>
          <cell r="B326" t="str">
            <v>Kristiansand</v>
          </cell>
          <cell r="C326"/>
          <cell r="D326" t="str">
            <v>unn-miriam.kasti@sshf.no</v>
          </cell>
        </row>
        <row r="327">
          <cell r="A327" t="str">
            <v>Vidar Gordon Flote</v>
          </cell>
          <cell r="B327" t="str">
            <v>OUS</v>
          </cell>
          <cell r="C327"/>
          <cell r="D327" t="str">
            <v>uxflov@ous-hf.no</v>
          </cell>
        </row>
        <row r="328">
          <cell r="A328" t="str">
            <v>Vidar Vegerstøl</v>
          </cell>
          <cell r="B328" t="str">
            <v>Kristiansand</v>
          </cell>
          <cell r="C328"/>
          <cell r="D328" t="str">
            <v>vidar.vegerstol@sshf.no</v>
          </cell>
        </row>
        <row r="329">
          <cell r="A329" t="str">
            <v>Øystein Fløtten</v>
          </cell>
          <cell r="B329" t="str">
            <v>Haukeland</v>
          </cell>
          <cell r="C329"/>
          <cell r="D329" t="str">
            <v xml:space="preserve">oystein.flotten@helse-bergen.no </v>
          </cell>
        </row>
        <row r="330">
          <cell r="A330" t="str">
            <v>Øystein Langseth</v>
          </cell>
          <cell r="B330" t="str">
            <v>St.Olavs</v>
          </cell>
          <cell r="C330"/>
          <cell r="D330" t="str">
            <v>oystein.olstad.langseth@stolav.no</v>
          </cell>
        </row>
        <row r="331">
          <cell r="A331" t="str">
            <v>Øystein Soltvet Simonsen</v>
          </cell>
          <cell r="B331" t="str">
            <v>HUS</v>
          </cell>
          <cell r="C331"/>
          <cell r="D331" t="str">
            <v>oystein.soltveit.simonsen@helse-bergen.no</v>
          </cell>
        </row>
        <row r="332">
          <cell r="A332" t="str">
            <v>Øyvind Bukten</v>
          </cell>
          <cell r="B332" t="str">
            <v>Hamar</v>
          </cell>
          <cell r="D332" t="str">
            <v>oyvind.bukten@sykehuset-innlandet.no</v>
          </cell>
        </row>
        <row r="333">
          <cell r="A333" t="str">
            <v>Øyvind Krohn Tennøe</v>
          </cell>
          <cell r="B333" t="str">
            <v>Kalnes</v>
          </cell>
          <cell r="C333"/>
          <cell r="D333" t="str">
            <v>oyvind.krohn.tennoe@so-hf.no</v>
          </cell>
        </row>
        <row r="334">
          <cell r="A334" t="str">
            <v>Åsa Dahle-Smith</v>
          </cell>
          <cell r="B334" t="str">
            <v>Ahus</v>
          </cell>
          <cell r="C334"/>
          <cell r="D334" t="str">
            <v>Asa.Dahle.Smith@ahus.no</v>
          </cell>
        </row>
        <row r="335">
          <cell r="A335" t="str">
            <v>Åsa Kristina Öjlert</v>
          </cell>
          <cell r="B335" t="str">
            <v>OUS</v>
          </cell>
          <cell r="C335"/>
          <cell r="D335" t="str">
            <v>aasojl@ous-hf.no</v>
          </cell>
        </row>
        <row r="336">
          <cell r="A336" t="str">
            <v>Åse Bratland</v>
          </cell>
          <cell r="B336" t="str">
            <v>OUS</v>
          </cell>
          <cell r="C336"/>
          <cell r="D336" t="str">
            <v>brt@ous-hf.no</v>
          </cell>
        </row>
        <row r="337">
          <cell r="A337" t="str">
            <v>Åse Haug</v>
          </cell>
          <cell r="B337" t="str">
            <v>HUS</v>
          </cell>
          <cell r="C337"/>
          <cell r="D337" t="str">
            <v>ase.haug@helse-bergen.no</v>
          </cell>
        </row>
        <row r="338">
          <cell r="A338" t="str">
            <v>Åse Hjelle</v>
          </cell>
          <cell r="B338" t="str">
            <v>Haukeland</v>
          </cell>
          <cell r="D338" t="str">
            <v>ase.hjelle@helse-bergen.no</v>
          </cell>
        </row>
        <row r="339">
          <cell r="A339" t="str">
            <v>Åse Hollender</v>
          </cell>
          <cell r="B339" t="str">
            <v>Vestre Viken</v>
          </cell>
          <cell r="D339" t="str">
            <v>ase.hollender@vestreviken.no</v>
          </cell>
        </row>
        <row r="340">
          <cell r="A340" t="str">
            <v>Åse Vikesdal Svilosen</v>
          </cell>
          <cell r="B340" t="str">
            <v>SUS</v>
          </cell>
          <cell r="C340"/>
          <cell r="D340" t="str">
            <v>ase.vikesdal.svilosen@sus.no</v>
          </cell>
        </row>
        <row r="341">
          <cell r="A341" t="str">
            <v>Åsmund Flobak</v>
          </cell>
          <cell r="B341" t="str">
            <v>St. Olav</v>
          </cell>
          <cell r="C341"/>
          <cell r="D341" t="str">
            <v>asmund.flobak@ntnu.no</v>
          </cell>
        </row>
        <row r="342">
          <cell r="A342" t="str">
            <v>Åslaug Helland</v>
          </cell>
          <cell r="B342" t="str">
            <v>OUS</v>
          </cell>
          <cell r="D342" t="str">
            <v>ahelland@medisin.uio.no</v>
          </cell>
        </row>
        <row r="343">
          <cell r="A343"/>
          <cell r="D343"/>
        </row>
        <row r="344">
          <cell r="A344" t="str">
            <v>Mol-MDT Andre</v>
          </cell>
        </row>
        <row r="345">
          <cell r="A345" t="str">
            <v>Navn</v>
          </cell>
          <cell r="B345" t="str">
            <v>Sykehus</v>
          </cell>
          <cell r="C345" t="str">
            <v>Stilling</v>
          </cell>
          <cell r="D345" t="str">
            <v>Email</v>
          </cell>
        </row>
        <row r="347">
          <cell r="A347"/>
        </row>
        <row r="348">
          <cell r="A348"/>
          <cell r="D348"/>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sikt"/>
      <sheetName val="Avventende pasienter"/>
      <sheetName val="Aktive pasienter"/>
      <sheetName val="Aktuelle til LP"/>
      <sheetName val="Prøver som må følges opp"/>
      <sheetName val="Ekstraherings kit"/>
      <sheetName val="Sykehus"/>
    </sheetNames>
    <sheetDataSet>
      <sheetData sheetId="0">
        <row r="1">
          <cell r="A1" t="str">
            <v>Working ID</v>
          </cell>
          <cell r="B1" t="str">
            <v>Histologi  og blokk</v>
          </cell>
          <cell r="C1" t="str">
            <v>Levert til snitting</v>
          </cell>
          <cell r="D1" t="str">
            <v>Ekstrahering</v>
          </cell>
          <cell r="E1" t="str">
            <v>Ekstraheringskit</v>
          </cell>
          <cell r="F1" t="str">
            <v>Ekstrahert ved</v>
          </cell>
          <cell r="G1" t="str">
            <v>Qubit kons.</v>
          </cell>
          <cell r="H1" t="str">
            <v>Renhet (260/280)</v>
          </cell>
          <cell r="I1" t="str">
            <v>Renhet (260/230)</v>
          </cell>
          <cell r="J1" t="str">
            <v>Elueringsbuffer</v>
          </cell>
          <cell r="K1" t="str">
            <v>Volum</v>
          </cell>
          <cell r="L1" t="str">
            <v>Fryser</v>
          </cell>
          <cell r="M1" t="str">
            <v>Boks</v>
          </cell>
          <cell r="N1" t="str">
            <v>Rad</v>
          </cell>
          <cell r="O1" t="str">
            <v>Plass</v>
          </cell>
          <cell r="P1" t="str">
            <v>Barkode</v>
          </cell>
          <cell r="Q1" t="str">
            <v>Fortynnet LP</v>
          </cell>
          <cell r="R1" t="str">
            <v>LP Batch</v>
          </cell>
          <cell r="S1" t="str">
            <v>Kommentar</v>
          </cell>
        </row>
        <row r="2">
          <cell r="A2"/>
          <cell r="B2" t="str">
            <v>nummer</v>
          </cell>
          <cell r="C2" t="str">
            <v>Dato</v>
          </cell>
          <cell r="D2" t="str">
            <v>Dato</v>
          </cell>
          <cell r="E2" t="str">
            <v>Navn</v>
          </cell>
          <cell r="F2" t="str">
            <v>Sykehus</v>
          </cell>
          <cell r="G2" t="str">
            <v>[ng/µl]</v>
          </cell>
          <cell r="H2" t="str">
            <v>A260/280</v>
          </cell>
          <cell r="I2" t="str">
            <v>A260/230</v>
          </cell>
          <cell r="J2" t="str">
            <v>buffer</v>
          </cell>
          <cell r="K2" t="str">
            <v>[µl]</v>
          </cell>
          <cell r="L2" t="str">
            <v>[°C]</v>
          </cell>
          <cell r="M2"/>
          <cell r="N2"/>
          <cell r="O2"/>
          <cell r="P2"/>
          <cell r="Q2" t="str">
            <v>Dato</v>
          </cell>
          <cell r="R2"/>
          <cell r="S2"/>
        </row>
        <row r="3">
          <cell r="A3" t="str">
            <v>IPD0782-RXX-P01-A12</v>
          </cell>
          <cell r="B3" t="str">
            <v>NB22-1006-2</v>
          </cell>
          <cell r="C3">
            <v>44939</v>
          </cell>
          <cell r="D3">
            <v>44943</v>
          </cell>
          <cell r="E3" t="str">
            <v>Allprep RNA/DNA FFPE</v>
          </cell>
          <cell r="F3" t="str">
            <v>Enhet for studierelatert diagnostikk, OUS</v>
          </cell>
          <cell r="G3">
            <v>126</v>
          </cell>
          <cell r="H3">
            <v>1.99</v>
          </cell>
          <cell r="I3">
            <v>1.64</v>
          </cell>
          <cell r="J3" t="str">
            <v>RFW</v>
          </cell>
          <cell r="K3">
            <v>22.1</v>
          </cell>
          <cell r="L3">
            <v>-80</v>
          </cell>
          <cell r="M3">
            <v>9</v>
          </cell>
          <cell r="N3" t="str">
            <v>A</v>
          </cell>
          <cell r="O3">
            <v>2</v>
          </cell>
          <cell r="P3">
            <v>2132600793</v>
          </cell>
          <cell r="Q3" t="str">
            <v>-</v>
          </cell>
          <cell r="R3" t="str">
            <v>-</v>
          </cell>
          <cell r="S3" t="str">
            <v>RNA oppbevares</v>
          </cell>
        </row>
        <row r="4">
          <cell r="A4" t="str">
            <v>IPD0782-DXX-P01-A12</v>
          </cell>
          <cell r="B4" t="str">
            <v>NB22-1006-2</v>
          </cell>
          <cell r="C4">
            <v>44939</v>
          </cell>
          <cell r="D4">
            <v>44944</v>
          </cell>
          <cell r="E4" t="str">
            <v>Allprep RNA/DNA FFPE</v>
          </cell>
          <cell r="F4" t="str">
            <v>Enhet for studierelatert diagnostikk, OUS</v>
          </cell>
          <cell r="G4">
            <v>72.2</v>
          </cell>
          <cell r="H4">
            <v>1.87</v>
          </cell>
          <cell r="I4">
            <v>2.36</v>
          </cell>
          <cell r="J4" t="str">
            <v>ATE</v>
          </cell>
          <cell r="K4">
            <v>22.5</v>
          </cell>
          <cell r="L4">
            <v>-20</v>
          </cell>
          <cell r="M4">
            <v>9</v>
          </cell>
          <cell r="N4" t="str">
            <v>F</v>
          </cell>
          <cell r="O4">
            <v>4</v>
          </cell>
          <cell r="P4">
            <v>2132600768</v>
          </cell>
          <cell r="Q4" t="str">
            <v>-</v>
          </cell>
          <cell r="R4" t="str">
            <v>-</v>
          </cell>
          <cell r="S4" t="str">
            <v>DNA metylering.</v>
          </cell>
        </row>
        <row r="5">
          <cell r="A5" t="str">
            <v>IPD0766-RXX-d02-A09</v>
          </cell>
          <cell r="B5" t="str">
            <v>TH21-3653</v>
          </cell>
          <cell r="C5" t="str">
            <v>-</v>
          </cell>
          <cell r="D5" t="str">
            <v>-</v>
          </cell>
          <cell r="E5" t="str">
            <v>High Pure RNA FFPE</v>
          </cell>
          <cell r="F5" t="str">
            <v>UNN</v>
          </cell>
          <cell r="G5">
            <v>63.7</v>
          </cell>
          <cell r="H5">
            <v>2.02</v>
          </cell>
          <cell r="I5">
            <v>1.51</v>
          </cell>
          <cell r="J5" t="str">
            <v>RNA elu. Buffer</v>
          </cell>
          <cell r="K5">
            <v>18.12</v>
          </cell>
          <cell r="L5">
            <v>-80</v>
          </cell>
          <cell r="M5">
            <v>8</v>
          </cell>
          <cell r="N5" t="str">
            <v>H</v>
          </cell>
          <cell r="O5">
            <v>8</v>
          </cell>
          <cell r="P5">
            <v>3536838609</v>
          </cell>
          <cell r="Q5">
            <v>44938</v>
          </cell>
          <cell r="R5">
            <v>83</v>
          </cell>
          <cell r="S5"/>
        </row>
        <row r="6">
          <cell r="A6" t="str">
            <v>IPD0766-DXX-d02-A09</v>
          </cell>
          <cell r="B6" t="str">
            <v>TH21-3653</v>
          </cell>
          <cell r="C6" t="str">
            <v>-</v>
          </cell>
          <cell r="D6" t="str">
            <v>-</v>
          </cell>
          <cell r="E6" t="str">
            <v>EZ1 1&amp;2 DNA FFPE</v>
          </cell>
          <cell r="F6" t="str">
            <v>UNN</v>
          </cell>
          <cell r="G6">
            <v>18.5</v>
          </cell>
          <cell r="H6">
            <v>1.92</v>
          </cell>
          <cell r="I6">
            <v>1.55</v>
          </cell>
          <cell r="J6" t="str">
            <v>AVE</v>
          </cell>
          <cell r="K6">
            <v>21.89</v>
          </cell>
          <cell r="L6">
            <v>-20</v>
          </cell>
          <cell r="M6">
            <v>9</v>
          </cell>
          <cell r="N6" t="str">
            <v>E</v>
          </cell>
          <cell r="O6">
            <v>10</v>
          </cell>
          <cell r="P6">
            <v>2132600849</v>
          </cell>
          <cell r="Q6">
            <v>44938</v>
          </cell>
          <cell r="R6">
            <v>83</v>
          </cell>
          <cell r="S6"/>
        </row>
        <row r="7">
          <cell r="A7" t="str">
            <v>IPD0783-RXX-d01-A06</v>
          </cell>
          <cell r="B7" t="str">
            <v>P22-4534-1A</v>
          </cell>
          <cell r="C7">
            <v>44939</v>
          </cell>
          <cell r="D7">
            <v>44943</v>
          </cell>
          <cell r="E7" t="str">
            <v>Allprep RNA/DNA FFPE</v>
          </cell>
          <cell r="F7" t="str">
            <v>Enhet for studierelatert diagnostikk, OUS</v>
          </cell>
          <cell r="G7">
            <v>17.7</v>
          </cell>
          <cell r="H7">
            <v>1.72</v>
          </cell>
          <cell r="I7">
            <v>0.26</v>
          </cell>
          <cell r="J7" t="str">
            <v>RFW</v>
          </cell>
          <cell r="K7">
            <v>7.32</v>
          </cell>
          <cell r="L7">
            <v>-80</v>
          </cell>
          <cell r="M7">
            <v>9</v>
          </cell>
          <cell r="N7" t="str">
            <v>A</v>
          </cell>
          <cell r="O7">
            <v>3</v>
          </cell>
          <cell r="P7">
            <v>2132600801</v>
          </cell>
          <cell r="Q7">
            <v>44945</v>
          </cell>
          <cell r="R7">
            <v>84</v>
          </cell>
          <cell r="S7" t="str">
            <v>Guanidin kontaminasjon. Pga av lav konsentrasjon renses prøven ikke.</v>
          </cell>
        </row>
        <row r="8">
          <cell r="A8" t="str">
            <v>IPD0783-DXX-d01-A06</v>
          </cell>
          <cell r="B8" t="str">
            <v>P22-4534-1A</v>
          </cell>
          <cell r="C8">
            <v>44939</v>
          </cell>
          <cell r="D8">
            <v>44944</v>
          </cell>
          <cell r="E8" t="str">
            <v>Allprep RNA/DNA FFPE</v>
          </cell>
          <cell r="F8" t="str">
            <v>Enhet for studierelatert diagnostikk, OUS</v>
          </cell>
          <cell r="G8">
            <v>2.58</v>
          </cell>
          <cell r="H8">
            <v>1.71</v>
          </cell>
          <cell r="I8">
            <v>0.96</v>
          </cell>
          <cell r="J8" t="str">
            <v>ATE</v>
          </cell>
          <cell r="K8">
            <v>-0.20000000000000284</v>
          </cell>
          <cell r="L8">
            <v>-20</v>
          </cell>
          <cell r="M8"/>
          <cell r="N8"/>
          <cell r="O8"/>
          <cell r="P8">
            <v>2132600776</v>
          </cell>
          <cell r="Q8">
            <v>44945</v>
          </cell>
          <cell r="R8">
            <v>84</v>
          </cell>
          <cell r="S8" t="str">
            <v>Rør kastet da det var tomt.</v>
          </cell>
        </row>
        <row r="9">
          <cell r="A9" t="str">
            <v>IPD0784-RXX-P01-A13</v>
          </cell>
          <cell r="B9" t="str">
            <v>BU22-06585-1</v>
          </cell>
          <cell r="C9">
            <v>44946</v>
          </cell>
          <cell r="D9">
            <v>44950</v>
          </cell>
          <cell r="E9" t="str">
            <v>Allprep RNA/DNA FFPE</v>
          </cell>
          <cell r="F9" t="str">
            <v>Enhet for studierelatert diagnostikk, OUS</v>
          </cell>
          <cell r="G9">
            <v>9.14</v>
          </cell>
          <cell r="H9">
            <v>1.69</v>
          </cell>
          <cell r="I9">
            <v>0.8</v>
          </cell>
          <cell r="J9" t="str">
            <v>ATE</v>
          </cell>
          <cell r="K9">
            <v>4.5</v>
          </cell>
          <cell r="L9">
            <v>-80</v>
          </cell>
          <cell r="M9">
            <v>9</v>
          </cell>
          <cell r="N9" t="str">
            <v>A</v>
          </cell>
          <cell r="O9">
            <v>10</v>
          </cell>
          <cell r="P9">
            <v>2132600832</v>
          </cell>
          <cell r="Q9">
            <v>44952</v>
          </cell>
          <cell r="R9">
            <v>85</v>
          </cell>
          <cell r="S9"/>
        </row>
        <row r="10">
          <cell r="A10" t="str">
            <v>IPD0784-DXX-P01-A13</v>
          </cell>
          <cell r="B10" t="str">
            <v>BU22-06585-1</v>
          </cell>
          <cell r="C10">
            <v>44946</v>
          </cell>
          <cell r="D10">
            <v>44951</v>
          </cell>
          <cell r="E10" t="str">
            <v>Allprep RNA/DNA FFPE</v>
          </cell>
          <cell r="F10" t="str">
            <v>Enhet for studierelatert diagnostikk, OUS</v>
          </cell>
          <cell r="G10">
            <v>6.46</v>
          </cell>
          <cell r="H10">
            <v>1.83</v>
          </cell>
          <cell r="I10">
            <v>1.96</v>
          </cell>
          <cell r="J10" t="str">
            <v>ATE</v>
          </cell>
          <cell r="K10">
            <v>0.28000000000000114</v>
          </cell>
          <cell r="L10">
            <v>-20</v>
          </cell>
          <cell r="M10">
            <v>9</v>
          </cell>
          <cell r="N10" t="str">
            <v>G</v>
          </cell>
          <cell r="O10">
            <v>2</v>
          </cell>
          <cell r="P10">
            <v>2132600823</v>
          </cell>
          <cell r="Q10">
            <v>44952</v>
          </cell>
          <cell r="R10">
            <v>85</v>
          </cell>
          <cell r="S10"/>
        </row>
        <row r="11">
          <cell r="A11" t="str">
            <v>IPD0785-RXX-p01-A18</v>
          </cell>
          <cell r="B11" t="str">
            <v>BM20-15016-8</v>
          </cell>
          <cell r="C11">
            <v>44946</v>
          </cell>
          <cell r="D11">
            <v>44950</v>
          </cell>
          <cell r="E11" t="str">
            <v>Allprep RNA/DNA FFPE</v>
          </cell>
          <cell r="F11" t="str">
            <v>Enhet for studierelatert diagnostikk, OUS</v>
          </cell>
          <cell r="G11">
            <v>120</v>
          </cell>
          <cell r="H11">
            <v>2.06</v>
          </cell>
          <cell r="I11">
            <v>1.71</v>
          </cell>
          <cell r="J11" t="str">
            <v>ATE</v>
          </cell>
          <cell r="K11">
            <v>35.5</v>
          </cell>
          <cell r="L11">
            <v>-80</v>
          </cell>
          <cell r="M11">
            <v>9</v>
          </cell>
          <cell r="N11" t="str">
            <v>A</v>
          </cell>
          <cell r="O11">
            <v>11</v>
          </cell>
          <cell r="P11">
            <v>2132600840</v>
          </cell>
          <cell r="Q11">
            <v>44952</v>
          </cell>
          <cell r="R11">
            <v>85</v>
          </cell>
          <cell r="S11"/>
        </row>
        <row r="12">
          <cell r="A12" t="str">
            <v>IPD0785-DXX-p01-A18</v>
          </cell>
          <cell r="B12" t="str">
            <v>BM20-15016-8</v>
          </cell>
          <cell r="C12">
            <v>44946</v>
          </cell>
          <cell r="D12">
            <v>44951</v>
          </cell>
          <cell r="E12" t="str">
            <v>Allprep RNA/DNA FFPE</v>
          </cell>
          <cell r="F12" t="str">
            <v>Enhet for studierelatert diagnostikk, OUS</v>
          </cell>
          <cell r="G12">
            <v>59.6</v>
          </cell>
          <cell r="H12">
            <v>1.91</v>
          </cell>
          <cell r="I12">
            <v>2.1800000000000002</v>
          </cell>
          <cell r="J12" t="str">
            <v>ATE</v>
          </cell>
          <cell r="K12">
            <v>20.98</v>
          </cell>
          <cell r="L12">
            <v>-20</v>
          </cell>
          <cell r="M12">
            <v>9</v>
          </cell>
          <cell r="N12" t="str">
            <v>G</v>
          </cell>
          <cell r="O12">
            <v>3</v>
          </cell>
          <cell r="P12">
            <v>2132600807</v>
          </cell>
          <cell r="Q12">
            <v>44952</v>
          </cell>
          <cell r="R12">
            <v>85</v>
          </cell>
          <cell r="S12"/>
        </row>
        <row r="13">
          <cell r="A13" t="str">
            <v>IPD0786-RXX-r01-A18</v>
          </cell>
          <cell r="B13" t="str">
            <v>BM19-4925-5</v>
          </cell>
          <cell r="C13">
            <v>44953</v>
          </cell>
          <cell r="D13">
            <v>44957</v>
          </cell>
          <cell r="E13" t="str">
            <v>Allprep RNA/DNA FFPE</v>
          </cell>
          <cell r="F13" t="str">
            <v>Enhet for studierelatert diagnostikk, OUS</v>
          </cell>
          <cell r="G13" t="str">
            <v>-</v>
          </cell>
          <cell r="H13"/>
          <cell r="I13"/>
          <cell r="J13"/>
          <cell r="K13"/>
          <cell r="L13"/>
          <cell r="M13"/>
          <cell r="N13"/>
          <cell r="O13"/>
          <cell r="P13"/>
          <cell r="Q13" t="str">
            <v>-</v>
          </cell>
          <cell r="R13" t="str">
            <v>-</v>
          </cell>
          <cell r="S13" t="str">
            <v>31/1: Mislykket! Glemte RNA kolonne i QiaCube!</v>
          </cell>
        </row>
        <row r="14">
          <cell r="A14" t="str">
            <v>IPD0786-DXX-r01-A18</v>
          </cell>
          <cell r="B14" t="str">
            <v>BM19-4925-5</v>
          </cell>
          <cell r="C14">
            <v>44953</v>
          </cell>
          <cell r="D14">
            <v>44958</v>
          </cell>
          <cell r="E14" t="str">
            <v>Allprep RNA/DNA FFPE</v>
          </cell>
          <cell r="F14" t="str">
            <v>Enhet for studierelatert diagnostikk, OUS</v>
          </cell>
          <cell r="G14">
            <v>33.4</v>
          </cell>
          <cell r="H14">
            <v>1.84</v>
          </cell>
          <cell r="I14">
            <v>2.09</v>
          </cell>
          <cell r="J14" t="str">
            <v>ATE</v>
          </cell>
          <cell r="K14">
            <v>22.5</v>
          </cell>
          <cell r="L14">
            <v>-20</v>
          </cell>
          <cell r="M14">
            <v>9</v>
          </cell>
          <cell r="N14" t="str">
            <v>H</v>
          </cell>
          <cell r="O14">
            <v>1</v>
          </cell>
          <cell r="P14">
            <v>2132600757</v>
          </cell>
          <cell r="Q14">
            <v>44959</v>
          </cell>
          <cell r="R14">
            <v>86</v>
          </cell>
          <cell r="S14"/>
        </row>
        <row r="15">
          <cell r="A15" t="str">
            <v>IPD0787-RXX-p01-A12</v>
          </cell>
          <cell r="B15" t="str">
            <v>BG23-00063-2</v>
          </cell>
          <cell r="C15">
            <v>44946</v>
          </cell>
          <cell r="D15">
            <v>44950</v>
          </cell>
          <cell r="E15" t="str">
            <v>Allprep RNA/DNA FFPE</v>
          </cell>
          <cell r="F15" t="str">
            <v>Enhet for studierelatert diagnostikk, OUS</v>
          </cell>
          <cell r="G15">
            <v>98</v>
          </cell>
          <cell r="H15">
            <v>2</v>
          </cell>
          <cell r="I15">
            <v>1.67</v>
          </cell>
          <cell r="J15" t="str">
            <v>ATE</v>
          </cell>
          <cell r="K15">
            <v>25.28</v>
          </cell>
          <cell r="L15">
            <v>-80</v>
          </cell>
          <cell r="M15">
            <v>9</v>
          </cell>
          <cell r="N15" t="str">
            <v>A</v>
          </cell>
          <cell r="O15">
            <v>12</v>
          </cell>
          <cell r="P15">
            <v>2132600848</v>
          </cell>
          <cell r="Q15">
            <v>44952</v>
          </cell>
          <cell r="R15">
            <v>85</v>
          </cell>
          <cell r="S15" t="str">
            <v>4 snitt til overs, lagret i -80</v>
          </cell>
        </row>
        <row r="16">
          <cell r="A16" t="str">
            <v>IPD0787-DXX-p01-A12</v>
          </cell>
          <cell r="B16" t="str">
            <v>BG23-00063-2</v>
          </cell>
          <cell r="C16">
            <v>44946</v>
          </cell>
          <cell r="D16">
            <v>44951</v>
          </cell>
          <cell r="E16" t="str">
            <v>Allprep RNA/DNA FFPE</v>
          </cell>
          <cell r="F16" t="str">
            <v>Enhet for studierelatert diagnostikk, OUS</v>
          </cell>
          <cell r="G16">
            <v>33</v>
          </cell>
          <cell r="H16">
            <v>1.89</v>
          </cell>
          <cell r="I16">
            <v>2.27</v>
          </cell>
          <cell r="J16" t="str">
            <v>ATE</v>
          </cell>
          <cell r="K16">
            <v>18.95</v>
          </cell>
          <cell r="L16">
            <v>-20</v>
          </cell>
          <cell r="M16">
            <v>9</v>
          </cell>
          <cell r="N16" t="str">
            <v>G</v>
          </cell>
          <cell r="O16">
            <v>4</v>
          </cell>
          <cell r="P16">
            <v>2132600799</v>
          </cell>
          <cell r="Q16">
            <v>44952</v>
          </cell>
          <cell r="R16">
            <v>85</v>
          </cell>
          <cell r="S16"/>
        </row>
        <row r="17">
          <cell r="A17" t="str">
            <v>IPD0788-DXX-P01-A08</v>
          </cell>
          <cell r="B17" t="str">
            <v>NB22-1029-4</v>
          </cell>
          <cell r="C17">
            <v>44939</v>
          </cell>
          <cell r="D17">
            <v>44944</v>
          </cell>
          <cell r="E17" t="str">
            <v>Allprep RNA/DNA FFPE</v>
          </cell>
          <cell r="F17" t="str">
            <v>Enhet for studierelatert diagnostikk, OUS</v>
          </cell>
          <cell r="G17">
            <v>110</v>
          </cell>
          <cell r="H17">
            <v>1.9</v>
          </cell>
          <cell r="I17">
            <v>2.2400000000000002</v>
          </cell>
          <cell r="J17" t="str">
            <v>ATE</v>
          </cell>
          <cell r="K17">
            <v>89.8</v>
          </cell>
          <cell r="L17">
            <v>-20</v>
          </cell>
          <cell r="M17">
            <v>9</v>
          </cell>
          <cell r="N17" t="str">
            <v>F</v>
          </cell>
          <cell r="O17">
            <v>6</v>
          </cell>
          <cell r="P17">
            <v>2132600784</v>
          </cell>
          <cell r="Q17" t="str">
            <v>-</v>
          </cell>
          <cell r="R17" t="str">
            <v>-</v>
          </cell>
          <cell r="S17" t="str">
            <v xml:space="preserve">DNA metylering. </v>
          </cell>
        </row>
        <row r="18">
          <cell r="A18" t="str">
            <v>IPD0788-RXX-P01-A08</v>
          </cell>
          <cell r="B18" t="str">
            <v>NB22-1029-4</v>
          </cell>
          <cell r="C18">
            <v>44939</v>
          </cell>
          <cell r="D18">
            <v>44943</v>
          </cell>
          <cell r="E18" t="str">
            <v>Allprep RNA/DNA FFPE</v>
          </cell>
          <cell r="F18" t="str">
            <v>Enhet for studierelatert diagnostikk, OUS</v>
          </cell>
          <cell r="G18">
            <v>128</v>
          </cell>
          <cell r="H18">
            <v>2.04</v>
          </cell>
          <cell r="I18">
            <v>1.43</v>
          </cell>
          <cell r="J18" t="str">
            <v>RFW</v>
          </cell>
          <cell r="K18">
            <v>60</v>
          </cell>
          <cell r="L18">
            <v>-80</v>
          </cell>
          <cell r="M18">
            <v>9</v>
          </cell>
          <cell r="N18" t="str">
            <v>A</v>
          </cell>
          <cell r="O18">
            <v>4</v>
          </cell>
          <cell r="P18">
            <v>2132600809</v>
          </cell>
          <cell r="Q18" t="str">
            <v>-</v>
          </cell>
          <cell r="R18" t="str">
            <v>-</v>
          </cell>
          <cell r="S18" t="str">
            <v>RNA oppbevares. 1 restsnitt frosset ned.</v>
          </cell>
        </row>
        <row r="19">
          <cell r="A19" t="str">
            <v>IPD0790-RXX-d01-A26</v>
          </cell>
          <cell r="B19" t="str">
            <v>TH22-23189</v>
          </cell>
          <cell r="C19" t="str">
            <v>-</v>
          </cell>
          <cell r="D19" t="str">
            <v>-</v>
          </cell>
          <cell r="E19" t="str">
            <v>High Pure RNA FFPE</v>
          </cell>
          <cell r="F19" t="str">
            <v>UNN</v>
          </cell>
          <cell r="G19">
            <v>84</v>
          </cell>
          <cell r="H19">
            <v>2.04</v>
          </cell>
          <cell r="I19">
            <v>0.85</v>
          </cell>
          <cell r="J19" t="str">
            <v>RNA elu. Buffer</v>
          </cell>
          <cell r="K19">
            <v>20</v>
          </cell>
          <cell r="L19">
            <v>-80</v>
          </cell>
          <cell r="M19">
            <v>9</v>
          </cell>
          <cell r="N19" t="str">
            <v>A</v>
          </cell>
          <cell r="O19">
            <v>6</v>
          </cell>
          <cell r="P19">
            <v>3538095527</v>
          </cell>
          <cell r="Q19">
            <v>44945</v>
          </cell>
          <cell r="R19">
            <v>84</v>
          </cell>
          <cell r="S19" t="str">
            <v>NB! RNA lå i -20 fryser fra 13/1 til 18/1!!!</v>
          </cell>
        </row>
        <row r="20">
          <cell r="A20" t="str">
            <v>IPD0790-DXX-d01-A26</v>
          </cell>
          <cell r="B20" t="str">
            <v>TH22-23190</v>
          </cell>
          <cell r="C20" t="str">
            <v>-</v>
          </cell>
          <cell r="D20" t="str">
            <v>-</v>
          </cell>
          <cell r="E20" t="str">
            <v>EZ1 1&amp;2 DNA FFPE</v>
          </cell>
          <cell r="F20" t="str">
            <v>UNN</v>
          </cell>
          <cell r="G20">
            <v>23.3</v>
          </cell>
          <cell r="H20">
            <v>1.89</v>
          </cell>
          <cell r="I20">
            <v>1.72</v>
          </cell>
          <cell r="J20" t="str">
            <v>AVE</v>
          </cell>
          <cell r="K20">
            <v>0.92999999999999972</v>
          </cell>
          <cell r="L20">
            <v>-20</v>
          </cell>
          <cell r="M20">
            <v>9</v>
          </cell>
          <cell r="N20" t="str">
            <v>F</v>
          </cell>
          <cell r="O20">
            <v>9</v>
          </cell>
          <cell r="P20">
            <v>3538095526</v>
          </cell>
          <cell r="Q20">
            <v>44580</v>
          </cell>
          <cell r="R20">
            <v>84</v>
          </cell>
          <cell r="S20"/>
        </row>
        <row r="21">
          <cell r="A21" t="str">
            <v>IPD0790-RXX-d02-A26</v>
          </cell>
          <cell r="B21" t="str">
            <v>TH14-13802</v>
          </cell>
          <cell r="C21" t="str">
            <v>-</v>
          </cell>
          <cell r="D21" t="str">
            <v>-</v>
          </cell>
          <cell r="E21" t="str">
            <v>High Pure RNA FFPE</v>
          </cell>
          <cell r="F21" t="str">
            <v>UNN</v>
          </cell>
          <cell r="G21">
            <v>39.799999999999997</v>
          </cell>
          <cell r="H21">
            <v>1.92</v>
          </cell>
          <cell r="I21">
            <v>1.1000000000000001</v>
          </cell>
          <cell r="J21" t="str">
            <v>RNA elu. Buffer</v>
          </cell>
          <cell r="K21">
            <v>20</v>
          </cell>
          <cell r="L21">
            <v>-80</v>
          </cell>
          <cell r="M21">
            <v>9</v>
          </cell>
          <cell r="N21" t="str">
            <v>A</v>
          </cell>
          <cell r="O21">
            <v>7</v>
          </cell>
          <cell r="P21">
            <v>2132600800</v>
          </cell>
          <cell r="Q21" t="str">
            <v>-</v>
          </cell>
          <cell r="R21" t="str">
            <v>-</v>
          </cell>
          <cell r="S21" t="str">
            <v>NB! RNA lå i -20 fryser fra 13/1 til 18/1!!!</v>
          </cell>
        </row>
        <row r="22">
          <cell r="A22" t="str">
            <v>IPD0790-DXX-d02-A26</v>
          </cell>
          <cell r="B22" t="str">
            <v>TH14-13803</v>
          </cell>
          <cell r="C22" t="str">
            <v>-</v>
          </cell>
          <cell r="D22" t="str">
            <v>-</v>
          </cell>
          <cell r="E22" t="str">
            <v>EZ1 1&amp;2 DNA FFPE</v>
          </cell>
          <cell r="F22" t="str">
            <v>UNN</v>
          </cell>
          <cell r="G22">
            <v>4.2699999999999996</v>
          </cell>
          <cell r="H22">
            <v>1.93</v>
          </cell>
          <cell r="I22">
            <v>1.67</v>
          </cell>
          <cell r="J22" t="str">
            <v>AVE</v>
          </cell>
          <cell r="K22">
            <v>0.92999999999999972</v>
          </cell>
          <cell r="L22">
            <v>-20</v>
          </cell>
          <cell r="M22">
            <v>9</v>
          </cell>
          <cell r="N22" t="str">
            <v>F</v>
          </cell>
          <cell r="O22">
            <v>10</v>
          </cell>
          <cell r="P22">
            <v>2132600808</v>
          </cell>
          <cell r="Q22">
            <v>44580</v>
          </cell>
          <cell r="R22">
            <v>84</v>
          </cell>
          <cell r="S22"/>
        </row>
        <row r="23">
          <cell r="A23" t="str">
            <v>IPD0790-DXX-N01-B26</v>
          </cell>
          <cell r="B23"/>
          <cell r="C23" t="str">
            <v>-</v>
          </cell>
          <cell r="D23" t="str">
            <v>-</v>
          </cell>
          <cell r="E23" t="str">
            <v>EZ1 DSP DNA blood</v>
          </cell>
          <cell r="F23" t="str">
            <v>UNN</v>
          </cell>
          <cell r="G23">
            <v>13.5</v>
          </cell>
          <cell r="H23">
            <v>2.1800000000000002</v>
          </cell>
          <cell r="I23">
            <v>1.06</v>
          </cell>
          <cell r="J23" t="str">
            <v>AVE</v>
          </cell>
          <cell r="K23">
            <v>100</v>
          </cell>
          <cell r="L23">
            <v>-20</v>
          </cell>
          <cell r="M23">
            <v>9</v>
          </cell>
          <cell r="N23" t="str">
            <v>F</v>
          </cell>
          <cell r="O23">
            <v>11</v>
          </cell>
          <cell r="P23">
            <v>3538095525</v>
          </cell>
          <cell r="Q23" t="str">
            <v>-</v>
          </cell>
          <cell r="R23" t="str">
            <v>-</v>
          </cell>
          <cell r="S23"/>
        </row>
        <row r="24">
          <cell r="A24" t="str">
            <v>IPD0791-RXX-P01-A08</v>
          </cell>
          <cell r="B24" t="str">
            <v>NB19-668-1</v>
          </cell>
          <cell r="C24">
            <v>44946</v>
          </cell>
          <cell r="D24">
            <v>44950</v>
          </cell>
          <cell r="E24" t="str">
            <v>Allprep RNA/DNA FFPE</v>
          </cell>
          <cell r="F24" t="str">
            <v>Enhet for studierelatert diagnostikk, OUS</v>
          </cell>
          <cell r="G24">
            <v>120</v>
          </cell>
          <cell r="H24">
            <v>2.02</v>
          </cell>
          <cell r="I24">
            <v>2.04</v>
          </cell>
          <cell r="J24" t="str">
            <v>ATE</v>
          </cell>
          <cell r="K24">
            <v>56.5</v>
          </cell>
          <cell r="L24">
            <v>-80</v>
          </cell>
          <cell r="M24">
            <v>9</v>
          </cell>
          <cell r="N24" t="str">
            <v>B</v>
          </cell>
          <cell r="O24">
            <v>1</v>
          </cell>
          <cell r="P24">
            <v>2132600847</v>
          </cell>
          <cell r="Q24">
            <v>44959</v>
          </cell>
          <cell r="R24">
            <v>86</v>
          </cell>
          <cell r="S24" t="str">
            <v>RNA nedprioritert Batch 85. TSO500 og kanskje metylering.</v>
          </cell>
        </row>
        <row r="25">
          <cell r="A25" t="str">
            <v>IPD0791-DXX-P01-A08</v>
          </cell>
          <cell r="B25" t="str">
            <v>NB19-668-1</v>
          </cell>
          <cell r="C25">
            <v>44946</v>
          </cell>
          <cell r="D25">
            <v>44951</v>
          </cell>
          <cell r="E25" t="str">
            <v>Allprep RNA/DNA FFPE</v>
          </cell>
          <cell r="F25" t="str">
            <v>Enhet for studierelatert diagnostikk, OUS</v>
          </cell>
          <cell r="G25">
            <v>58.8</v>
          </cell>
          <cell r="H25">
            <v>1.91</v>
          </cell>
          <cell r="I25">
            <v>2.37</v>
          </cell>
          <cell r="J25" t="str">
            <v>ATE</v>
          </cell>
          <cell r="K25">
            <v>96.45</v>
          </cell>
          <cell r="L25">
            <v>-20</v>
          </cell>
          <cell r="M25">
            <v>9</v>
          </cell>
          <cell r="N25" t="str">
            <v>G</v>
          </cell>
          <cell r="O25">
            <v>5</v>
          </cell>
          <cell r="P25">
            <v>2132600791</v>
          </cell>
          <cell r="Q25">
            <v>44952</v>
          </cell>
          <cell r="R25">
            <v>85</v>
          </cell>
          <cell r="S25"/>
        </row>
        <row r="26">
          <cell r="A26" t="str">
            <v>IPD0792-RXX-d01-A10</v>
          </cell>
          <cell r="B26" t="str">
            <v>BU22-5112-1og3</v>
          </cell>
          <cell r="C26">
            <v>44953</v>
          </cell>
          <cell r="D26">
            <v>44957</v>
          </cell>
          <cell r="E26" t="str">
            <v>Allprep RNA/DNA FFPE</v>
          </cell>
          <cell r="F26" t="str">
            <v>Enhet for studierelatert diagnostikk, OUS</v>
          </cell>
          <cell r="G26" t="str">
            <v>-</v>
          </cell>
          <cell r="H26"/>
          <cell r="I26"/>
          <cell r="J26"/>
          <cell r="K26"/>
          <cell r="L26"/>
          <cell r="M26"/>
          <cell r="N26"/>
          <cell r="O26"/>
          <cell r="P26"/>
          <cell r="Q26" t="str">
            <v>-</v>
          </cell>
          <cell r="R26" t="str">
            <v>-</v>
          </cell>
          <cell r="S26" t="str">
            <v>31/1: Ekstrahering mislykket! Glemte RNA kolonne i QiaCube!</v>
          </cell>
        </row>
        <row r="27">
          <cell r="A27" t="str">
            <v>IPD0792-DXX-d01-A10</v>
          </cell>
          <cell r="B27" t="str">
            <v>BU22-5112-1og3</v>
          </cell>
          <cell r="C27">
            <v>44953</v>
          </cell>
          <cell r="D27">
            <v>44958</v>
          </cell>
          <cell r="E27" t="str">
            <v>Allprep RNA/DNA FFPE</v>
          </cell>
          <cell r="F27" t="str">
            <v>Enhet for studierelatert diagnostikk, OUS</v>
          </cell>
          <cell r="G27">
            <v>13.3</v>
          </cell>
          <cell r="H27">
            <v>1.78</v>
          </cell>
          <cell r="I27">
            <v>1.39</v>
          </cell>
          <cell r="J27" t="str">
            <v>ATE</v>
          </cell>
          <cell r="K27">
            <v>22.5</v>
          </cell>
          <cell r="L27">
            <v>-20</v>
          </cell>
          <cell r="M27">
            <v>9</v>
          </cell>
          <cell r="N27" t="str">
            <v>H</v>
          </cell>
          <cell r="O27">
            <v>2</v>
          </cell>
          <cell r="P27">
            <v>2132600765</v>
          </cell>
          <cell r="Q27">
            <v>44959</v>
          </cell>
          <cell r="R27">
            <v>86</v>
          </cell>
          <cell r="S27"/>
        </row>
        <row r="28">
          <cell r="A28" t="str">
            <v>IPD0793-RXX-P01-A18</v>
          </cell>
          <cell r="B28" t="str">
            <v>TH16-3868-14</v>
          </cell>
          <cell r="C28" t="str">
            <v>-</v>
          </cell>
          <cell r="D28" t="str">
            <v>-</v>
          </cell>
          <cell r="E28" t="str">
            <v>High Pure RNA FFPE</v>
          </cell>
          <cell r="F28" t="str">
            <v>UNN</v>
          </cell>
          <cell r="G28">
            <v>403</v>
          </cell>
          <cell r="H28">
            <v>2.06</v>
          </cell>
          <cell r="I28">
            <v>1.88</v>
          </cell>
          <cell r="J28" t="str">
            <v>RNA elu. Buffer</v>
          </cell>
          <cell r="K28">
            <v>18.2</v>
          </cell>
          <cell r="L28">
            <v>-80</v>
          </cell>
          <cell r="M28">
            <v>9</v>
          </cell>
          <cell r="N28" t="str">
            <v>A</v>
          </cell>
          <cell r="O28">
            <v>5</v>
          </cell>
          <cell r="P28">
            <v>3538095537</v>
          </cell>
          <cell r="Q28">
            <v>44945</v>
          </cell>
          <cell r="R28">
            <v>84</v>
          </cell>
          <cell r="S28" t="str">
            <v>NB! RNA lå i -20 fryser fra 13/1 til 18/1!!!</v>
          </cell>
        </row>
        <row r="29">
          <cell r="A29" t="str">
            <v>IPD0793-DXX-P01-A18</v>
          </cell>
          <cell r="B29" t="str">
            <v>TH16-3868-14</v>
          </cell>
          <cell r="C29" t="str">
            <v>-</v>
          </cell>
          <cell r="D29" t="str">
            <v>-</v>
          </cell>
          <cell r="E29" t="str">
            <v>EZ1 1&amp;2 DNA FFPE</v>
          </cell>
          <cell r="F29" t="str">
            <v>UNN</v>
          </cell>
          <cell r="G29">
            <v>43.2</v>
          </cell>
          <cell r="H29">
            <v>1.88</v>
          </cell>
          <cell r="I29">
            <v>1.8</v>
          </cell>
          <cell r="J29" t="str">
            <v>AVE</v>
          </cell>
          <cell r="K29">
            <v>16.53</v>
          </cell>
          <cell r="L29">
            <v>-20</v>
          </cell>
          <cell r="M29">
            <v>9</v>
          </cell>
          <cell r="N29" t="str">
            <v>F</v>
          </cell>
          <cell r="O29">
            <v>7</v>
          </cell>
          <cell r="P29">
            <v>3538095536</v>
          </cell>
          <cell r="Q29">
            <v>44945</v>
          </cell>
          <cell r="R29">
            <v>84</v>
          </cell>
          <cell r="S29"/>
        </row>
        <row r="30">
          <cell r="A30" t="str">
            <v>IPD0794-RXX-d01-A06</v>
          </cell>
          <cell r="B30" t="str">
            <v>BU22-11975-2</v>
          </cell>
          <cell r="C30">
            <v>44946</v>
          </cell>
          <cell r="D30">
            <v>44950</v>
          </cell>
          <cell r="E30" t="str">
            <v>Allprep RNA/DNA FFPE</v>
          </cell>
          <cell r="F30" t="str">
            <v>Enhet for studierelatert diagnostikk, OUS</v>
          </cell>
          <cell r="G30">
            <v>15.1</v>
          </cell>
          <cell r="H30">
            <v>1.85</v>
          </cell>
          <cell r="I30">
            <v>0.39</v>
          </cell>
          <cell r="J30" t="str">
            <v>ATE</v>
          </cell>
          <cell r="K30">
            <v>8.5500000000000007</v>
          </cell>
          <cell r="L30">
            <v>-80</v>
          </cell>
          <cell r="M30">
            <v>9</v>
          </cell>
          <cell r="N30" t="str">
            <v>B</v>
          </cell>
          <cell r="O30">
            <v>2</v>
          </cell>
          <cell r="P30">
            <v>2132600839</v>
          </cell>
          <cell r="Q30">
            <v>44952</v>
          </cell>
          <cell r="R30">
            <v>85</v>
          </cell>
          <cell r="S30" t="str">
            <v>Gaunidin kontaminering, men for liten kons. til å rense.</v>
          </cell>
        </row>
        <row r="31">
          <cell r="A31" t="str">
            <v>IPD0794-DXX-d01-A06</v>
          </cell>
          <cell r="B31" t="str">
            <v>BU22-11975-2</v>
          </cell>
          <cell r="C31">
            <v>44946</v>
          </cell>
          <cell r="D31">
            <v>44951</v>
          </cell>
          <cell r="E31" t="str">
            <v>Allprep RNA/DNA FFPE</v>
          </cell>
          <cell r="F31" t="str">
            <v>Enhet for studierelatert diagnostikk, OUS</v>
          </cell>
          <cell r="G31">
            <v>3.54</v>
          </cell>
          <cell r="H31">
            <v>1.81</v>
          </cell>
          <cell r="I31">
            <v>1.63</v>
          </cell>
          <cell r="J31" t="str">
            <v>ATE</v>
          </cell>
          <cell r="K31">
            <v>0</v>
          </cell>
          <cell r="L31"/>
          <cell r="M31"/>
          <cell r="N31"/>
          <cell r="O31"/>
          <cell r="P31">
            <v>2132600783</v>
          </cell>
          <cell r="Q31">
            <v>44952</v>
          </cell>
          <cell r="R31">
            <v>85</v>
          </cell>
          <cell r="S31" t="str">
            <v>Rør tomt og kastet.</v>
          </cell>
        </row>
        <row r="32">
          <cell r="A32" t="str">
            <v>IPD0795-RXX-d01-A06</v>
          </cell>
          <cell r="B32" t="str">
            <v>BG22-4692-1</v>
          </cell>
          <cell r="C32">
            <v>44946</v>
          </cell>
          <cell r="D32">
            <v>44950</v>
          </cell>
          <cell r="E32" t="str">
            <v>Allprep RNA/DNA FFPE</v>
          </cell>
          <cell r="F32" t="str">
            <v>Enhet for studierelatert diagnostikk, OUS</v>
          </cell>
          <cell r="G32">
            <v>30</v>
          </cell>
          <cell r="H32">
            <v>1.79</v>
          </cell>
          <cell r="I32">
            <v>0.76</v>
          </cell>
          <cell r="J32" t="str">
            <v>ATE</v>
          </cell>
          <cell r="K32">
            <v>16.5</v>
          </cell>
          <cell r="L32">
            <v>-80</v>
          </cell>
          <cell r="M32">
            <v>9</v>
          </cell>
          <cell r="N32" t="str">
            <v>B</v>
          </cell>
          <cell r="O32">
            <v>3</v>
          </cell>
          <cell r="P32">
            <v>2132600846</v>
          </cell>
          <cell r="Q32">
            <v>44959</v>
          </cell>
          <cell r="R32">
            <v>86</v>
          </cell>
          <cell r="S32" t="str">
            <v>4 snitt til overs, lagret i -80</v>
          </cell>
        </row>
        <row r="33">
          <cell r="A33" t="str">
            <v>IPD0795-DXX-d01-A06</v>
          </cell>
          <cell r="B33" t="str">
            <v>BG22-4692-1</v>
          </cell>
          <cell r="C33">
            <v>44946</v>
          </cell>
          <cell r="D33">
            <v>44951</v>
          </cell>
          <cell r="E33" t="str">
            <v>Allprep RNA/DNA FFPE</v>
          </cell>
          <cell r="F33" t="str">
            <v>Enhet for studierelatert diagnostikk, OUS</v>
          </cell>
          <cell r="G33">
            <v>3.76</v>
          </cell>
          <cell r="H33">
            <v>1.84</v>
          </cell>
          <cell r="I33">
            <v>0.9</v>
          </cell>
          <cell r="J33" t="str">
            <v>ATE</v>
          </cell>
          <cell r="K33">
            <v>24</v>
          </cell>
          <cell r="L33">
            <v>-20</v>
          </cell>
          <cell r="M33">
            <v>9</v>
          </cell>
          <cell r="N33" t="str">
            <v>G</v>
          </cell>
          <cell r="O33">
            <v>7</v>
          </cell>
          <cell r="P33">
            <v>2132600775</v>
          </cell>
          <cell r="Q33">
            <v>44959</v>
          </cell>
          <cell r="R33">
            <v>86</v>
          </cell>
          <cell r="S33"/>
        </row>
        <row r="34">
          <cell r="A34" t="str">
            <v>IPD0796-RXX-d01-AXX</v>
          </cell>
          <cell r="B34" t="str">
            <v>BG21-15876-1</v>
          </cell>
          <cell r="C34" t="str">
            <v>27.01.20203</v>
          </cell>
          <cell r="D34">
            <v>44957</v>
          </cell>
          <cell r="E34" t="str">
            <v>Allprep RNA/DNA FFPE</v>
          </cell>
          <cell r="F34" t="str">
            <v>Enhet for studierelatert diagnostikk, OUS</v>
          </cell>
          <cell r="G34" t="str">
            <v>-</v>
          </cell>
          <cell r="H34"/>
          <cell r="I34"/>
          <cell r="J34"/>
          <cell r="K34"/>
          <cell r="L34"/>
          <cell r="M34"/>
          <cell r="N34"/>
          <cell r="O34"/>
          <cell r="P34"/>
          <cell r="Q34" t="str">
            <v>-</v>
          </cell>
          <cell r="R34" t="str">
            <v>-</v>
          </cell>
          <cell r="S34" t="str">
            <v>Mislykket! Glemte RNA kolonne i QiaCube!</v>
          </cell>
        </row>
        <row r="35">
          <cell r="A35" t="str">
            <v>IPD0796-DXX-d01-AXX</v>
          </cell>
          <cell r="B35" t="str">
            <v>BG21-15876-1</v>
          </cell>
          <cell r="C35" t="str">
            <v>27.01.20203</v>
          </cell>
          <cell r="D35">
            <v>44958</v>
          </cell>
          <cell r="E35" t="str">
            <v>Allprep RNA/DNA FFPE</v>
          </cell>
          <cell r="F35" t="str">
            <v>Enhet for studierelatert diagnostikk, OUS</v>
          </cell>
          <cell r="G35">
            <v>0.83</v>
          </cell>
          <cell r="H35">
            <v>1.53</v>
          </cell>
          <cell r="I35">
            <v>1.0900000000000001</v>
          </cell>
          <cell r="J35" t="str">
            <v>ATE</v>
          </cell>
          <cell r="K35">
            <v>22.5</v>
          </cell>
          <cell r="L35">
            <v>-20</v>
          </cell>
          <cell r="M35">
            <v>9</v>
          </cell>
          <cell r="N35" t="str">
            <v>H</v>
          </cell>
          <cell r="O35">
            <v>3</v>
          </cell>
          <cell r="P35">
            <v>2132600773</v>
          </cell>
          <cell r="Q35">
            <v>44959</v>
          </cell>
          <cell r="R35">
            <v>86</v>
          </cell>
          <cell r="S35"/>
        </row>
        <row r="36">
          <cell r="A36" t="str">
            <v>IPD0789-RXX-d01-A01</v>
          </cell>
          <cell r="B36" t="str">
            <v>BG21-15078-2</v>
          </cell>
          <cell r="C36">
            <v>44965</v>
          </cell>
          <cell r="D36">
            <v>44970</v>
          </cell>
          <cell r="E36" t="str">
            <v>Maxwell RSC DNA/RNA FFPE Kit</v>
          </cell>
          <cell r="F36" t="str">
            <v>Enhet for forskningsstøtte, OUS</v>
          </cell>
          <cell r="G36">
            <v>99.4</v>
          </cell>
          <cell r="H36">
            <v>1.94</v>
          </cell>
          <cell r="I36">
            <v>1.78</v>
          </cell>
          <cell r="J36" t="str">
            <v>Elution buffer</v>
          </cell>
          <cell r="K36">
            <v>32.79</v>
          </cell>
          <cell r="L36">
            <v>-80</v>
          </cell>
          <cell r="M36">
            <v>9</v>
          </cell>
          <cell r="N36" t="str">
            <v>D</v>
          </cell>
          <cell r="O36">
            <v>4</v>
          </cell>
          <cell r="P36">
            <v>405282784</v>
          </cell>
          <cell r="Q36">
            <v>44973</v>
          </cell>
          <cell r="R36">
            <v>88</v>
          </cell>
          <cell r="S36"/>
        </row>
        <row r="37">
          <cell r="A37" t="str">
            <v>IPD0789-DXX-d01-A01</v>
          </cell>
          <cell r="B37" t="str">
            <v>BG21-15078-2</v>
          </cell>
          <cell r="C37">
            <v>44965</v>
          </cell>
          <cell r="D37">
            <v>44967</v>
          </cell>
          <cell r="E37" t="str">
            <v>Maxwell RSC DNA/RNA FFPE Kit</v>
          </cell>
          <cell r="F37" t="str">
            <v>Enhet for forskningsstøtte, OUS</v>
          </cell>
          <cell r="G37">
            <v>106</v>
          </cell>
          <cell r="H37">
            <v>1.86</v>
          </cell>
          <cell r="I37">
            <v>2.13</v>
          </cell>
          <cell r="J37" t="str">
            <v>Elution buffer</v>
          </cell>
          <cell r="K37">
            <v>33.08</v>
          </cell>
          <cell r="L37">
            <v>-20</v>
          </cell>
          <cell r="M37">
            <v>10</v>
          </cell>
          <cell r="N37" t="str">
            <v>A</v>
          </cell>
          <cell r="O37">
            <v>12</v>
          </cell>
          <cell r="P37">
            <v>405282783</v>
          </cell>
          <cell r="Q37">
            <v>44973</v>
          </cell>
          <cell r="R37">
            <v>88</v>
          </cell>
          <cell r="S37"/>
        </row>
        <row r="38">
          <cell r="A38" t="str">
            <v>IPD0793-DXX-N01-B18</v>
          </cell>
          <cell r="B38"/>
          <cell r="C38" t="str">
            <v>-</v>
          </cell>
          <cell r="D38" t="str">
            <v>-</v>
          </cell>
          <cell r="E38" t="str">
            <v>EZ1 DSP DNA blood</v>
          </cell>
          <cell r="F38" t="str">
            <v>UNN</v>
          </cell>
          <cell r="G38">
            <v>75.3</v>
          </cell>
          <cell r="H38">
            <v>1.89</v>
          </cell>
          <cell r="I38">
            <v>1.1000000000000001</v>
          </cell>
          <cell r="J38" t="str">
            <v>AVE</v>
          </cell>
          <cell r="K38">
            <v>100</v>
          </cell>
          <cell r="L38">
            <v>-20</v>
          </cell>
          <cell r="M38">
            <v>9</v>
          </cell>
          <cell r="N38" t="str">
            <v>F</v>
          </cell>
          <cell r="O38">
            <v>8</v>
          </cell>
          <cell r="P38">
            <v>3538095535</v>
          </cell>
          <cell r="Q38" t="str">
            <v>-</v>
          </cell>
          <cell r="R38" t="str">
            <v>-</v>
          </cell>
          <cell r="S38"/>
        </row>
        <row r="39">
          <cell r="A39" t="str">
            <v>IPD0797-RXX-P01-A10</v>
          </cell>
          <cell r="B39" t="str">
            <v>21KAH-23909-03-01</v>
          </cell>
          <cell r="C39">
            <v>44953</v>
          </cell>
          <cell r="D39">
            <v>44957</v>
          </cell>
          <cell r="E39" t="str">
            <v>Allprep RNA/DNA FFPE</v>
          </cell>
          <cell r="F39" t="str">
            <v>Enhet for studierelatert diagnostikk, OUS</v>
          </cell>
          <cell r="G39" t="str">
            <v>-</v>
          </cell>
          <cell r="H39"/>
          <cell r="I39"/>
          <cell r="J39"/>
          <cell r="K39"/>
          <cell r="L39"/>
          <cell r="M39"/>
          <cell r="N39"/>
          <cell r="O39"/>
          <cell r="P39"/>
          <cell r="Q39" t="str">
            <v>-</v>
          </cell>
          <cell r="R39" t="str">
            <v>-</v>
          </cell>
          <cell r="S39" t="str">
            <v>Mislykket! Glemte RNA kolonne i QiaCube!</v>
          </cell>
        </row>
        <row r="40">
          <cell r="A40" t="str">
            <v>IPD0797-DXX-P01-A10</v>
          </cell>
          <cell r="B40" t="str">
            <v>21KAH-23909-03-01</v>
          </cell>
          <cell r="C40">
            <v>44953</v>
          </cell>
          <cell r="D40">
            <v>44958</v>
          </cell>
          <cell r="E40" t="str">
            <v>Allprep RNA/DNA FFPE</v>
          </cell>
          <cell r="F40" t="str">
            <v>Enhet for studierelatert diagnostikk, OUS</v>
          </cell>
          <cell r="G40">
            <v>8.5399999999999991</v>
          </cell>
          <cell r="H40">
            <v>1.82</v>
          </cell>
          <cell r="I40">
            <v>1.9</v>
          </cell>
          <cell r="J40" t="str">
            <v>ATE</v>
          </cell>
          <cell r="K40">
            <v>22.5</v>
          </cell>
          <cell r="L40">
            <v>-20</v>
          </cell>
          <cell r="M40">
            <v>9</v>
          </cell>
          <cell r="N40" t="str">
            <v>H</v>
          </cell>
          <cell r="O40">
            <v>4</v>
          </cell>
          <cell r="P40">
            <v>2132600781</v>
          </cell>
          <cell r="Q40">
            <v>44959</v>
          </cell>
          <cell r="R40">
            <v>86</v>
          </cell>
          <cell r="S40"/>
        </row>
        <row r="41">
          <cell r="A41" t="str">
            <v>IPD0798-RXX-P01-A09</v>
          </cell>
          <cell r="B41" t="str">
            <v>P22-4853-1A</v>
          </cell>
          <cell r="C41">
            <v>44953</v>
          </cell>
          <cell r="D41">
            <v>44957</v>
          </cell>
          <cell r="E41" t="str">
            <v>Allprep RNA/DNA FFPE</v>
          </cell>
          <cell r="F41" t="str">
            <v>Enhet for studierelatert diagnostikk, OUS</v>
          </cell>
          <cell r="G41" t="str">
            <v>-</v>
          </cell>
          <cell r="H41"/>
          <cell r="I41"/>
          <cell r="J41"/>
          <cell r="K41"/>
          <cell r="L41">
            <v>-80</v>
          </cell>
          <cell r="M41"/>
          <cell r="N41"/>
          <cell r="O41"/>
          <cell r="P41"/>
          <cell r="Q41" t="str">
            <v>-</v>
          </cell>
          <cell r="R41" t="str">
            <v>-</v>
          </cell>
          <cell r="S41" t="str">
            <v>Mislykket! Glemte RNA kolonne i QiaCube!</v>
          </cell>
        </row>
        <row r="42">
          <cell r="A42" t="str">
            <v>IPD0798-DXX-P01-A09</v>
          </cell>
          <cell r="B42" t="str">
            <v>P22-4853-1A</v>
          </cell>
          <cell r="C42">
            <v>44953</v>
          </cell>
          <cell r="D42">
            <v>44958</v>
          </cell>
          <cell r="E42" t="str">
            <v>Allprep RNA/DNA FFPE</v>
          </cell>
          <cell r="F42" t="str">
            <v>Enhet for studierelatert diagnostikk, OUS</v>
          </cell>
          <cell r="G42">
            <v>3.34</v>
          </cell>
          <cell r="H42">
            <v>1.68</v>
          </cell>
          <cell r="I42">
            <v>1.01</v>
          </cell>
          <cell r="J42" t="str">
            <v>ATE</v>
          </cell>
          <cell r="K42">
            <v>22.5</v>
          </cell>
          <cell r="L42">
            <v>-20</v>
          </cell>
          <cell r="M42">
            <v>9</v>
          </cell>
          <cell r="N42" t="str">
            <v>H</v>
          </cell>
          <cell r="O42">
            <v>5</v>
          </cell>
          <cell r="P42">
            <v>2132600789</v>
          </cell>
          <cell r="Q42">
            <v>44959</v>
          </cell>
          <cell r="R42">
            <v>86</v>
          </cell>
          <cell r="S42"/>
        </row>
        <row r="43">
          <cell r="A43" t="str">
            <v>IPD0799-RXX-d01-A09</v>
          </cell>
          <cell r="B43" t="str">
            <v>P22-15596-1D</v>
          </cell>
          <cell r="C43">
            <v>44953</v>
          </cell>
          <cell r="D43">
            <v>44957</v>
          </cell>
          <cell r="E43" t="str">
            <v>Allprep RNA/DNA FFPE</v>
          </cell>
          <cell r="F43" t="str">
            <v>Enhet for studierelatert diagnostikk, OUS</v>
          </cell>
          <cell r="G43" t="str">
            <v>-</v>
          </cell>
          <cell r="H43"/>
          <cell r="I43"/>
          <cell r="J43"/>
          <cell r="K43"/>
          <cell r="L43"/>
          <cell r="M43"/>
          <cell r="N43"/>
          <cell r="O43"/>
          <cell r="P43"/>
          <cell r="Q43" t="str">
            <v>-</v>
          </cell>
          <cell r="R43" t="str">
            <v>-</v>
          </cell>
          <cell r="S43" t="str">
            <v>Mislykket! Glemte RNA kolonne i QiaCube!</v>
          </cell>
        </row>
        <row r="44">
          <cell r="A44" t="str">
            <v>IPD0799-DXX-d01-A09</v>
          </cell>
          <cell r="B44" t="str">
            <v>P22-15596-1D</v>
          </cell>
          <cell r="C44">
            <v>44953</v>
          </cell>
          <cell r="D44">
            <v>44958</v>
          </cell>
          <cell r="E44" t="str">
            <v>Allprep RNA/DNA FFPE</v>
          </cell>
          <cell r="F44" t="str">
            <v>Enhet for studierelatert diagnostikk, OUS</v>
          </cell>
          <cell r="G44">
            <v>160</v>
          </cell>
          <cell r="H44">
            <v>1.86</v>
          </cell>
          <cell r="I44">
            <v>2.2400000000000002</v>
          </cell>
          <cell r="J44" t="str">
            <v>ATE</v>
          </cell>
          <cell r="K44">
            <v>22.5</v>
          </cell>
          <cell r="L44">
            <v>-20</v>
          </cell>
          <cell r="M44">
            <v>9</v>
          </cell>
          <cell r="N44" t="str">
            <v>H</v>
          </cell>
          <cell r="O44">
            <v>6</v>
          </cell>
          <cell r="P44">
            <v>2132600797</v>
          </cell>
          <cell r="Q44">
            <v>44959</v>
          </cell>
          <cell r="R44">
            <v>86</v>
          </cell>
          <cell r="S44"/>
        </row>
        <row r="45">
          <cell r="A45" t="str">
            <v>IPD0800-RXX-P01-A09</v>
          </cell>
          <cell r="B45" t="str">
            <v>H22-70822-B2</v>
          </cell>
          <cell r="C45">
            <v>44965</v>
          </cell>
          <cell r="D45">
            <v>44971</v>
          </cell>
          <cell r="E45" t="str">
            <v>Allprep RNA/DNA FFPE</v>
          </cell>
          <cell r="F45" t="str">
            <v>Enhet for studierelatert diagnostikk, OUS</v>
          </cell>
          <cell r="G45">
            <v>24.6</v>
          </cell>
          <cell r="H45">
            <v>1.7</v>
          </cell>
          <cell r="I45">
            <v>0.89</v>
          </cell>
          <cell r="J45" t="str">
            <v>NFW</v>
          </cell>
          <cell r="K45">
            <v>12.620000000000001</v>
          </cell>
          <cell r="L45">
            <v>-80</v>
          </cell>
          <cell r="M45">
            <v>9</v>
          </cell>
          <cell r="N45" t="str">
            <v>C</v>
          </cell>
          <cell r="O45">
            <v>9</v>
          </cell>
          <cell r="P45">
            <v>2132600763</v>
          </cell>
          <cell r="Q45">
            <v>44973</v>
          </cell>
          <cell r="R45">
            <v>88</v>
          </cell>
          <cell r="S45"/>
        </row>
        <row r="46">
          <cell r="A46" t="str">
            <v>IPD0800-DXX-P01-A09</v>
          </cell>
          <cell r="B46" t="str">
            <v>H22-70822-B2</v>
          </cell>
          <cell r="C46">
            <v>44965</v>
          </cell>
          <cell r="D46">
            <v>44972</v>
          </cell>
          <cell r="E46" t="str">
            <v>Allprep RNA/DNA FFPE</v>
          </cell>
          <cell r="F46" t="str">
            <v>Enhet for studierelatert diagnostikk, OUS</v>
          </cell>
          <cell r="G46">
            <v>4.54</v>
          </cell>
          <cell r="H46">
            <v>1.86</v>
          </cell>
          <cell r="I46">
            <v>1.96</v>
          </cell>
          <cell r="J46" t="str">
            <v>ATE</v>
          </cell>
          <cell r="K46">
            <v>27.5</v>
          </cell>
          <cell r="L46">
            <v>-20</v>
          </cell>
          <cell r="M46">
            <v>10</v>
          </cell>
          <cell r="N46" t="str">
            <v>B</v>
          </cell>
          <cell r="O46">
            <v>4</v>
          </cell>
          <cell r="P46">
            <v>2132600762</v>
          </cell>
          <cell r="Q46" t="str">
            <v>-</v>
          </cell>
          <cell r="R46"/>
          <cell r="S46" t="str">
            <v>DNA arkiveres. Bruker DNA fra mol pat</v>
          </cell>
        </row>
        <row r="47">
          <cell r="A47" t="str">
            <v>IPD0802-RXX-P01-C22</v>
          </cell>
          <cell r="B47" t="str">
            <v>CM22-1339-1</v>
          </cell>
          <cell r="C47">
            <v>44953</v>
          </cell>
          <cell r="D47">
            <v>44957</v>
          </cell>
          <cell r="E47" t="str">
            <v>Allprep RNA/DNA FFPE</v>
          </cell>
          <cell r="F47" t="str">
            <v>Enhet for studierelatert diagnostikk, OUS</v>
          </cell>
          <cell r="G47" t="str">
            <v>-</v>
          </cell>
          <cell r="H47"/>
          <cell r="I47"/>
          <cell r="J47"/>
          <cell r="K47"/>
          <cell r="L47"/>
          <cell r="M47"/>
          <cell r="N47"/>
          <cell r="O47"/>
          <cell r="P47"/>
          <cell r="Q47" t="str">
            <v>-</v>
          </cell>
          <cell r="R47" t="str">
            <v>-</v>
          </cell>
          <cell r="S47" t="str">
            <v>27/1: Elin og Hege--&gt; er det nok materiale i cytoblokken eller må det innkalles blokker fra Danmark? 31/1: Ekstraheres.Mislykket! Glemte RNA kolonne i QiaCube!</v>
          </cell>
        </row>
        <row r="48">
          <cell r="A48" t="str">
            <v>IPD0802-DXX-P01-C22</v>
          </cell>
          <cell r="B48" t="str">
            <v>CM22-1339-1</v>
          </cell>
          <cell r="C48">
            <v>44953</v>
          </cell>
          <cell r="D48">
            <v>44958</v>
          </cell>
          <cell r="E48" t="str">
            <v>Allprep RNA/DNA FFPE</v>
          </cell>
          <cell r="F48" t="str">
            <v>Enhet for studierelatert diagnostikk, OUS</v>
          </cell>
          <cell r="G48">
            <v>64.8</v>
          </cell>
          <cell r="H48">
            <v>1.88</v>
          </cell>
          <cell r="I48">
            <v>2.13</v>
          </cell>
          <cell r="J48" t="str">
            <v>ATE</v>
          </cell>
          <cell r="K48">
            <v>22.5</v>
          </cell>
          <cell r="L48">
            <v>-20</v>
          </cell>
          <cell r="M48">
            <v>9</v>
          </cell>
          <cell r="N48" t="str">
            <v>H</v>
          </cell>
          <cell r="O48">
            <v>7</v>
          </cell>
          <cell r="P48">
            <v>2132600805</v>
          </cell>
          <cell r="Q48">
            <v>44959</v>
          </cell>
          <cell r="R48">
            <v>86</v>
          </cell>
          <cell r="S48" t="str">
            <v>27/1: Elin og Hege--&gt; er det nok materiale i cytoblokken eller må det innkalles blokker fra Danmark? 31/1: Ekstraheres</v>
          </cell>
        </row>
        <row r="49">
          <cell r="A49" t="str">
            <v>IPD0803-RXX-p01-A08</v>
          </cell>
          <cell r="B49" t="str">
            <v>TH22-28174-3</v>
          </cell>
          <cell r="C49" t="str">
            <v>-</v>
          </cell>
          <cell r="D49" t="str">
            <v>-</v>
          </cell>
          <cell r="E49" t="str">
            <v>High Pure RNA FFPE</v>
          </cell>
          <cell r="F49" t="str">
            <v>Nordlanssykehuset HF</v>
          </cell>
          <cell r="G49">
            <v>105</v>
          </cell>
          <cell r="H49">
            <v>2.0499999999999998</v>
          </cell>
          <cell r="I49">
            <v>1.82</v>
          </cell>
          <cell r="J49" t="str">
            <v>RNA elu. Buffer</v>
          </cell>
          <cell r="K49">
            <v>16.86</v>
          </cell>
          <cell r="L49">
            <v>-80</v>
          </cell>
          <cell r="M49">
            <v>9</v>
          </cell>
          <cell r="N49" t="str">
            <v>B</v>
          </cell>
          <cell r="O49">
            <v>4</v>
          </cell>
          <cell r="P49">
            <v>3536838001</v>
          </cell>
          <cell r="Q49">
            <v>44952</v>
          </cell>
          <cell r="R49">
            <v>85</v>
          </cell>
          <cell r="S49"/>
        </row>
        <row r="50">
          <cell r="A50" t="str">
            <v>IPD0803-DXX-p01-A08</v>
          </cell>
          <cell r="B50" t="str">
            <v>TH22-28174-3</v>
          </cell>
          <cell r="C50" t="str">
            <v>-</v>
          </cell>
          <cell r="D50" t="str">
            <v>-</v>
          </cell>
          <cell r="E50" t="str">
            <v>EZ1 1&amp;2 DNA FFPE</v>
          </cell>
          <cell r="F50" t="str">
            <v>Nordlanssykehuset HF</v>
          </cell>
          <cell r="G50">
            <v>365</v>
          </cell>
          <cell r="H50">
            <v>1.88</v>
          </cell>
          <cell r="I50">
            <v>2.14</v>
          </cell>
          <cell r="J50" t="str">
            <v>AVE</v>
          </cell>
          <cell r="K50">
            <v>19.59</v>
          </cell>
          <cell r="L50">
            <v>-20</v>
          </cell>
          <cell r="M50">
            <v>9</v>
          </cell>
          <cell r="N50" t="str">
            <v>G</v>
          </cell>
          <cell r="O50">
            <v>8</v>
          </cell>
          <cell r="P50">
            <v>3536837994</v>
          </cell>
          <cell r="Q50">
            <v>44952</v>
          </cell>
          <cell r="R50">
            <v>85</v>
          </cell>
          <cell r="S50"/>
        </row>
        <row r="51">
          <cell r="A51" t="str">
            <v>IPD0804-RXX-d01-A06</v>
          </cell>
          <cell r="B51" t="str">
            <v>TH23-387-3</v>
          </cell>
          <cell r="C51"/>
          <cell r="D51"/>
          <cell r="E51" t="str">
            <v>High Pure RNA FFPE</v>
          </cell>
          <cell r="F51" t="str">
            <v>UNN</v>
          </cell>
          <cell r="G51">
            <v>90.5</v>
          </cell>
          <cell r="H51">
            <v>1.98</v>
          </cell>
          <cell r="I51">
            <v>1.36</v>
          </cell>
          <cell r="J51" t="str">
            <v>RNA elu. Buffer</v>
          </cell>
          <cell r="K51">
            <v>20</v>
          </cell>
          <cell r="L51">
            <v>-80</v>
          </cell>
          <cell r="M51">
            <v>9</v>
          </cell>
          <cell r="N51" t="str">
            <v>B</v>
          </cell>
          <cell r="O51">
            <v>5</v>
          </cell>
          <cell r="P51">
            <v>3538095524</v>
          </cell>
          <cell r="Q51">
            <v>44959</v>
          </cell>
          <cell r="R51">
            <v>86</v>
          </cell>
          <cell r="S51"/>
        </row>
        <row r="52">
          <cell r="A52" t="str">
            <v>IPD0804-DXX-d01-A06</v>
          </cell>
          <cell r="B52" t="str">
            <v>TH23-387-3</v>
          </cell>
          <cell r="C52"/>
          <cell r="D52"/>
          <cell r="E52" t="str">
            <v>EZ1 1&amp;2 DNA FFPE</v>
          </cell>
          <cell r="F52" t="str">
            <v>UNN</v>
          </cell>
          <cell r="G52">
            <v>22</v>
          </cell>
          <cell r="H52">
            <v>1.68</v>
          </cell>
          <cell r="I52">
            <v>0.77</v>
          </cell>
          <cell r="J52" t="str">
            <v>AVE</v>
          </cell>
          <cell r="K52">
            <v>30</v>
          </cell>
          <cell r="L52">
            <v>-20</v>
          </cell>
          <cell r="M52">
            <v>9</v>
          </cell>
          <cell r="N52" t="str">
            <v>G</v>
          </cell>
          <cell r="O52">
            <v>9</v>
          </cell>
          <cell r="P52">
            <v>3538095523</v>
          </cell>
          <cell r="Q52">
            <v>44959</v>
          </cell>
          <cell r="R52">
            <v>86</v>
          </cell>
          <cell r="S52"/>
        </row>
        <row r="53">
          <cell r="A53" t="str">
            <v>IPD0805-RXX-P01-A07</v>
          </cell>
          <cell r="B53" t="str">
            <v>22TOH-5529-01-02</v>
          </cell>
          <cell r="C53">
            <v>44958</v>
          </cell>
          <cell r="D53">
            <v>44964</v>
          </cell>
          <cell r="E53" t="str">
            <v>Allprep RNA/DNA FFPE</v>
          </cell>
          <cell r="F53" t="str">
            <v>Enhet for studierelatert diagnostikk, OUS</v>
          </cell>
          <cell r="G53">
            <v>66.8</v>
          </cell>
          <cell r="H53">
            <v>2.0499999999999998</v>
          </cell>
          <cell r="I53">
            <v>1.85</v>
          </cell>
          <cell r="J53" t="str">
            <v>NFW</v>
          </cell>
          <cell r="K53">
            <v>75.2</v>
          </cell>
          <cell r="L53">
            <v>-80</v>
          </cell>
          <cell r="M53">
            <v>9</v>
          </cell>
          <cell r="N53" t="str">
            <v>B</v>
          </cell>
          <cell r="O53">
            <v>8</v>
          </cell>
          <cell r="P53">
            <v>2132600821</v>
          </cell>
          <cell r="Q53">
            <v>44966</v>
          </cell>
          <cell r="R53">
            <v>87</v>
          </cell>
          <cell r="S53"/>
        </row>
        <row r="54">
          <cell r="A54" t="str">
            <v>IPD0805-DXX-P01-A07</v>
          </cell>
          <cell r="B54" t="str">
            <v>22TOH-5529-01-02</v>
          </cell>
          <cell r="C54">
            <v>44958</v>
          </cell>
          <cell r="D54">
            <v>44965</v>
          </cell>
          <cell r="E54" t="str">
            <v>Allprep RNA/DNA FFPE</v>
          </cell>
          <cell r="F54" t="str">
            <v>Enhet for studierelatert diagnostikk, OUS</v>
          </cell>
          <cell r="G54">
            <v>96.6</v>
          </cell>
          <cell r="H54">
            <v>1.89</v>
          </cell>
          <cell r="I54">
            <v>2.4</v>
          </cell>
          <cell r="J54" t="str">
            <v>ATE</v>
          </cell>
          <cell r="K54">
            <v>27.349999999999998</v>
          </cell>
          <cell r="L54">
            <v>-20</v>
          </cell>
          <cell r="M54">
            <v>9</v>
          </cell>
          <cell r="N54" t="str">
            <v>H</v>
          </cell>
          <cell r="O54">
            <v>11</v>
          </cell>
          <cell r="P54">
            <v>2132600788</v>
          </cell>
          <cell r="Q54">
            <v>44966</v>
          </cell>
          <cell r="R54">
            <v>87</v>
          </cell>
          <cell r="S54"/>
        </row>
        <row r="55">
          <cell r="A55" t="str">
            <v>IPD0804-DXX-N01-B06</v>
          </cell>
          <cell r="B55"/>
          <cell r="C55"/>
          <cell r="D55"/>
          <cell r="E55" t="str">
            <v>EZ1 DSP DNA blood</v>
          </cell>
          <cell r="F55" t="str">
            <v>UNN</v>
          </cell>
          <cell r="G55">
            <v>43.8</v>
          </cell>
          <cell r="H55">
            <v>2</v>
          </cell>
          <cell r="I55">
            <v>1.75</v>
          </cell>
          <cell r="J55" t="str">
            <v>AVE</v>
          </cell>
          <cell r="K55">
            <v>100</v>
          </cell>
          <cell r="L55">
            <v>-20</v>
          </cell>
          <cell r="M55">
            <v>9</v>
          </cell>
          <cell r="N55" t="str">
            <v>G</v>
          </cell>
          <cell r="O55">
            <v>10</v>
          </cell>
          <cell r="P55">
            <v>3538095538</v>
          </cell>
          <cell r="Q55" t="str">
            <v>-</v>
          </cell>
          <cell r="R55" t="str">
            <v>-</v>
          </cell>
          <cell r="S55"/>
        </row>
        <row r="56">
          <cell r="A56" t="str">
            <v>IPD0806-RXX-R01-A03</v>
          </cell>
          <cell r="B56" t="str">
            <v>BU22-2294</v>
          </cell>
          <cell r="C56" t="str">
            <v>-</v>
          </cell>
          <cell r="D56" t="str">
            <v>-</v>
          </cell>
          <cell r="E56"/>
          <cell r="F56" t="str">
            <v>Mol. Pat. OUS</v>
          </cell>
          <cell r="G56">
            <v>10.7</v>
          </cell>
          <cell r="H56"/>
          <cell r="I56" t="str">
            <v>NA</v>
          </cell>
          <cell r="J56" t="str">
            <v>NA</v>
          </cell>
          <cell r="K56"/>
          <cell r="L56">
            <v>-80</v>
          </cell>
          <cell r="M56"/>
          <cell r="N56"/>
          <cell r="O56"/>
          <cell r="P56"/>
          <cell r="Q56">
            <v>44959</v>
          </cell>
          <cell r="R56">
            <v>86</v>
          </cell>
          <cell r="S56" t="str">
            <v>28/2: Levert RNA tilbake til Molpat</v>
          </cell>
        </row>
        <row r="57">
          <cell r="A57" t="str">
            <v>IPD0806-DXX-R01-A03</v>
          </cell>
          <cell r="B57" t="str">
            <v>BU22-2294</v>
          </cell>
          <cell r="C57" t="str">
            <v>-</v>
          </cell>
          <cell r="D57" t="str">
            <v>-</v>
          </cell>
          <cell r="E57"/>
          <cell r="F57" t="str">
            <v>Mol. Pat. OUS</v>
          </cell>
          <cell r="G57">
            <v>12.1</v>
          </cell>
          <cell r="H57">
            <v>1.89</v>
          </cell>
          <cell r="I57">
            <v>1.61</v>
          </cell>
          <cell r="J57"/>
          <cell r="K57"/>
          <cell r="L57">
            <v>-20</v>
          </cell>
          <cell r="M57"/>
          <cell r="N57"/>
          <cell r="O57"/>
          <cell r="P57"/>
          <cell r="Q57">
            <v>44959</v>
          </cell>
          <cell r="R57">
            <v>86</v>
          </cell>
          <cell r="S57" t="str">
            <v>28/2: Levert DNA tilbake til Molpat</v>
          </cell>
        </row>
        <row r="58">
          <cell r="A58" t="str">
            <v>IPD0807-RXX-p01-A08</v>
          </cell>
          <cell r="B58" t="str">
            <v>NB22-477-2</v>
          </cell>
          <cell r="C58">
            <v>44958</v>
          </cell>
          <cell r="D58">
            <v>44964</v>
          </cell>
          <cell r="E58" t="str">
            <v>Allprep RNA/DNA FFPE</v>
          </cell>
          <cell r="F58" t="str">
            <v>Enhet for studierelatert diagnostikk, OUS</v>
          </cell>
          <cell r="G58">
            <v>74.400000000000006</v>
          </cell>
          <cell r="H58">
            <v>2.02</v>
          </cell>
          <cell r="I58">
            <v>1.83</v>
          </cell>
          <cell r="J58" t="str">
            <v>NFW</v>
          </cell>
          <cell r="K58">
            <v>32.25</v>
          </cell>
          <cell r="L58">
            <v>-80</v>
          </cell>
          <cell r="M58">
            <v>9</v>
          </cell>
          <cell r="N58" t="str">
            <v>B</v>
          </cell>
          <cell r="O58">
            <v>9</v>
          </cell>
          <cell r="P58">
            <v>2132600829</v>
          </cell>
          <cell r="Q58">
            <v>44966</v>
          </cell>
          <cell r="R58">
            <v>87</v>
          </cell>
          <cell r="S58" t="str">
            <v>Prøven ble tatt med i Test 01 Hamilton.</v>
          </cell>
        </row>
        <row r="59">
          <cell r="A59" t="str">
            <v>IPD0807-DXX-p01-A08</v>
          </cell>
          <cell r="B59" t="str">
            <v>NB22-477-2</v>
          </cell>
          <cell r="C59">
            <v>44958</v>
          </cell>
          <cell r="D59">
            <v>44965</v>
          </cell>
          <cell r="E59" t="str">
            <v>Allprep RNA/DNA FFPE</v>
          </cell>
          <cell r="F59" t="str">
            <v>Enhet for studierelatert diagnostikk, OUS</v>
          </cell>
          <cell r="G59">
            <v>93.8</v>
          </cell>
          <cell r="H59">
            <v>1.89</v>
          </cell>
          <cell r="I59">
            <v>2.2400000000000002</v>
          </cell>
          <cell r="J59" t="str">
            <v>ATE</v>
          </cell>
          <cell r="K59">
            <v>19.299999999999997</v>
          </cell>
          <cell r="L59">
            <v>-20</v>
          </cell>
          <cell r="M59">
            <v>9</v>
          </cell>
          <cell r="N59" t="str">
            <v>H</v>
          </cell>
          <cell r="O59">
            <v>12</v>
          </cell>
          <cell r="P59">
            <v>2132600796</v>
          </cell>
          <cell r="Q59">
            <v>44966</v>
          </cell>
          <cell r="R59">
            <v>87</v>
          </cell>
          <cell r="S59" t="str">
            <v>Prøven ble tatt med i Test 01 Hamilton.</v>
          </cell>
        </row>
        <row r="60">
          <cell r="A60" t="str">
            <v>IPD0808-RXX-P01-A15</v>
          </cell>
          <cell r="B60" t="str">
            <v>H22-31653-01og02</v>
          </cell>
          <cell r="C60">
            <v>44965</v>
          </cell>
          <cell r="D60">
            <v>44971</v>
          </cell>
          <cell r="E60" t="str">
            <v>Allprep RNA/DNA FFPE</v>
          </cell>
          <cell r="F60" t="str">
            <v>Enhet for studierelatert diagnostikk, OUS</v>
          </cell>
          <cell r="G60">
            <v>36.6</v>
          </cell>
          <cell r="H60">
            <v>1.84</v>
          </cell>
          <cell r="I60">
            <v>0.89</v>
          </cell>
          <cell r="J60" t="str">
            <v>NFW</v>
          </cell>
          <cell r="K60">
            <v>14.22</v>
          </cell>
          <cell r="L60">
            <v>-80</v>
          </cell>
          <cell r="M60">
            <v>9</v>
          </cell>
          <cell r="N60" t="str">
            <v>C</v>
          </cell>
          <cell r="O60">
            <v>10</v>
          </cell>
          <cell r="P60">
            <v>2132600771</v>
          </cell>
          <cell r="Q60">
            <v>44973</v>
          </cell>
          <cell r="R60">
            <v>88</v>
          </cell>
          <cell r="S60"/>
        </row>
        <row r="61">
          <cell r="A61" t="str">
            <v>IPD0808-DXX-P01-A15</v>
          </cell>
          <cell r="B61" t="str">
            <v>H22-31653-01og02</v>
          </cell>
          <cell r="C61">
            <v>44965</v>
          </cell>
          <cell r="D61">
            <v>44972</v>
          </cell>
          <cell r="E61" t="str">
            <v>Allprep RNA/DNA FFPE</v>
          </cell>
          <cell r="F61" t="str">
            <v>Enhet for studierelatert diagnostikk, OUS</v>
          </cell>
          <cell r="G61">
            <v>3.8</v>
          </cell>
          <cell r="H61">
            <v>1.9</v>
          </cell>
          <cell r="I61">
            <v>2.0099999999999998</v>
          </cell>
          <cell r="J61" t="str">
            <v>ATE</v>
          </cell>
          <cell r="K61">
            <v>0</v>
          </cell>
          <cell r="L61">
            <v>-20</v>
          </cell>
          <cell r="M61">
            <v>10</v>
          </cell>
          <cell r="N61" t="str">
            <v>B</v>
          </cell>
          <cell r="O61">
            <v>5</v>
          </cell>
          <cell r="P61">
            <v>2132600770</v>
          </cell>
          <cell r="Q61">
            <v>44973</v>
          </cell>
          <cell r="R61">
            <v>88</v>
          </cell>
          <cell r="S61"/>
        </row>
        <row r="62">
          <cell r="A62" t="str">
            <v>IPD0809-RXX-P01-A08</v>
          </cell>
          <cell r="B62" t="str">
            <v>NB21-718-1</v>
          </cell>
          <cell r="C62">
            <v>44958</v>
          </cell>
          <cell r="D62">
            <v>44963</v>
          </cell>
          <cell r="E62" t="str">
            <v>Maxwell RSC DNA/RNA FFPE Kit</v>
          </cell>
          <cell r="F62" t="str">
            <v>Enhet for forskningsstøtte, OUS</v>
          </cell>
          <cell r="G62">
            <v>21.6</v>
          </cell>
          <cell r="H62">
            <v>1.9</v>
          </cell>
          <cell r="I62">
            <v>1.54</v>
          </cell>
          <cell r="J62" t="str">
            <v>Elution buffer</v>
          </cell>
          <cell r="K62">
            <v>26.44</v>
          </cell>
          <cell r="L62">
            <v>-80</v>
          </cell>
          <cell r="M62">
            <v>9</v>
          </cell>
          <cell r="N62" t="str">
            <v>C</v>
          </cell>
          <cell r="O62">
            <v>4</v>
          </cell>
          <cell r="P62">
            <v>405282793</v>
          </cell>
          <cell r="Q62">
            <v>44966</v>
          </cell>
          <cell r="R62">
            <v>87</v>
          </cell>
          <cell r="S62"/>
        </row>
        <row r="63">
          <cell r="A63" t="str">
            <v>IPD0809-DXX-P01-A08</v>
          </cell>
          <cell r="B63" t="str">
            <v>NB21-718-1</v>
          </cell>
          <cell r="C63">
            <v>44958</v>
          </cell>
          <cell r="D63">
            <v>44963</v>
          </cell>
          <cell r="E63" t="str">
            <v>Maxwell RSC DNA/RNA FFPE Kit</v>
          </cell>
          <cell r="F63" t="str">
            <v>Enhet for forskningsstøtte, OUS</v>
          </cell>
          <cell r="G63">
            <v>3.52</v>
          </cell>
          <cell r="H63">
            <v>1.89</v>
          </cell>
          <cell r="I63">
            <v>1.81</v>
          </cell>
          <cell r="J63" t="str">
            <v>Elution buffer</v>
          </cell>
          <cell r="K63" t="str">
            <v>TOMT</v>
          </cell>
          <cell r="L63">
            <v>-20</v>
          </cell>
          <cell r="M63">
            <v>10</v>
          </cell>
          <cell r="N63" t="str">
            <v>A</v>
          </cell>
          <cell r="O63">
            <v>7</v>
          </cell>
          <cell r="P63">
            <v>405282798</v>
          </cell>
          <cell r="Q63">
            <v>44966</v>
          </cell>
          <cell r="R63">
            <v>87</v>
          </cell>
          <cell r="S63" t="str">
            <v>DNA metylering kan bli aktuelt. Beads i DNA-eluat.</v>
          </cell>
        </row>
        <row r="64">
          <cell r="A64" t="str">
            <v>IPD0810-RXX-P01-A09</v>
          </cell>
          <cell r="B64" t="str">
            <v>BU21-19050-1</v>
          </cell>
          <cell r="C64">
            <v>44965</v>
          </cell>
          <cell r="D64">
            <v>44971</v>
          </cell>
          <cell r="E64" t="str">
            <v>Allprep RNA/DNA FFPE</v>
          </cell>
          <cell r="F64" t="str">
            <v>Enhet for studierelatert diagnostikk, OUS</v>
          </cell>
          <cell r="G64">
            <v>97</v>
          </cell>
          <cell r="H64">
            <v>1.92</v>
          </cell>
          <cell r="I64">
            <v>1.34</v>
          </cell>
          <cell r="J64" t="str">
            <v>NFW</v>
          </cell>
          <cell r="K64">
            <v>25.26</v>
          </cell>
          <cell r="L64">
            <v>-80</v>
          </cell>
          <cell r="M64">
            <v>9</v>
          </cell>
          <cell r="N64" t="str">
            <v>C</v>
          </cell>
          <cell r="O64">
            <v>11</v>
          </cell>
          <cell r="P64">
            <v>2132600779</v>
          </cell>
          <cell r="Q64">
            <v>44973</v>
          </cell>
          <cell r="R64">
            <v>88</v>
          </cell>
          <cell r="S64"/>
        </row>
        <row r="65">
          <cell r="A65" t="str">
            <v>IPD0810-DXX-P01-A09</v>
          </cell>
          <cell r="B65" t="str">
            <v>BU21-19050-1</v>
          </cell>
          <cell r="C65">
            <v>44965</v>
          </cell>
          <cell r="D65">
            <v>44972</v>
          </cell>
          <cell r="E65" t="str">
            <v>Allprep RNA/DNA FFPE</v>
          </cell>
          <cell r="F65" t="str">
            <v>Enhet for studierelatert diagnostikk, OUS</v>
          </cell>
          <cell r="G65">
            <v>25.6</v>
          </cell>
          <cell r="H65">
            <v>1.88</v>
          </cell>
          <cell r="I65">
            <v>2.17</v>
          </cell>
          <cell r="J65" t="str">
            <v>ATE</v>
          </cell>
          <cell r="K65">
            <v>20.64</v>
          </cell>
          <cell r="L65">
            <v>-20</v>
          </cell>
          <cell r="M65">
            <v>10</v>
          </cell>
          <cell r="N65" t="str">
            <v>B</v>
          </cell>
          <cell r="O65">
            <v>6</v>
          </cell>
          <cell r="P65">
            <v>2132600778</v>
          </cell>
          <cell r="Q65">
            <v>44973</v>
          </cell>
          <cell r="R65">
            <v>88</v>
          </cell>
          <cell r="S65"/>
        </row>
        <row r="66">
          <cell r="A66" t="str">
            <v>IPD0811-RXX-p01-A04</v>
          </cell>
          <cell r="B66" t="str">
            <v>BM21-10814-20</v>
          </cell>
          <cell r="C66">
            <v>44953</v>
          </cell>
          <cell r="D66">
            <v>44957</v>
          </cell>
          <cell r="E66" t="str">
            <v>Allprep RNA/DNA FFPE</v>
          </cell>
          <cell r="F66" t="str">
            <v>Enhet for studierelatert diagnostikk, OUS</v>
          </cell>
          <cell r="G66" t="str">
            <v>-</v>
          </cell>
          <cell r="H66"/>
          <cell r="I66"/>
          <cell r="J66"/>
          <cell r="K66"/>
          <cell r="L66"/>
          <cell r="M66"/>
          <cell r="N66"/>
          <cell r="O66"/>
          <cell r="P66"/>
          <cell r="Q66" t="str">
            <v>-</v>
          </cell>
          <cell r="R66" t="str">
            <v>-</v>
          </cell>
          <cell r="S66" t="str">
            <v>31/1: Ekstrahering mislykket! Glemte RNA kolonne i QiaCube! Blir ikke ekstrahert på nytt</v>
          </cell>
        </row>
        <row r="67">
          <cell r="A67" t="str">
            <v>IPD0811-DXX-p01-A04</v>
          </cell>
          <cell r="B67" t="str">
            <v>BM21-10814-20</v>
          </cell>
          <cell r="C67">
            <v>44953</v>
          </cell>
          <cell r="D67">
            <v>44958</v>
          </cell>
          <cell r="E67" t="str">
            <v>Allprep RNA/DNA FFPE</v>
          </cell>
          <cell r="F67" t="str">
            <v>Enhet for studierelatert diagnostikk, OUS</v>
          </cell>
          <cell r="G67">
            <v>36.200000000000003</v>
          </cell>
          <cell r="H67">
            <v>1.92</v>
          </cell>
          <cell r="I67">
            <v>1.48</v>
          </cell>
          <cell r="J67" t="str">
            <v>ATE</v>
          </cell>
          <cell r="K67">
            <v>22.5</v>
          </cell>
          <cell r="L67">
            <v>-20</v>
          </cell>
          <cell r="M67">
            <v>9</v>
          </cell>
          <cell r="N67" t="str">
            <v>H</v>
          </cell>
          <cell r="O67">
            <v>8</v>
          </cell>
          <cell r="P67">
            <v>2132600813</v>
          </cell>
          <cell r="Q67">
            <v>44959</v>
          </cell>
          <cell r="R67">
            <v>86</v>
          </cell>
          <cell r="S67"/>
        </row>
        <row r="68">
          <cell r="A68" t="str">
            <v>IPD0812-RXX-p01-A08</v>
          </cell>
          <cell r="B68" t="str">
            <v>NB16-573-1</v>
          </cell>
          <cell r="C68">
            <v>44958</v>
          </cell>
          <cell r="D68">
            <v>44963</v>
          </cell>
          <cell r="E68" t="str">
            <v>Maxwell RSC DNA/RNA FFPE Kit</v>
          </cell>
          <cell r="F68" t="str">
            <v>Enhet for forskningsstøtte, OUS</v>
          </cell>
          <cell r="G68">
            <v>28.2</v>
          </cell>
          <cell r="H68">
            <v>1.92</v>
          </cell>
          <cell r="I68">
            <v>1.7</v>
          </cell>
          <cell r="J68" t="str">
            <v>Elution buffer</v>
          </cell>
          <cell r="K68">
            <v>32.74</v>
          </cell>
          <cell r="L68">
            <v>-80</v>
          </cell>
          <cell r="M68">
            <v>9</v>
          </cell>
          <cell r="N68" t="str">
            <v>C</v>
          </cell>
          <cell r="O68">
            <v>5</v>
          </cell>
          <cell r="P68">
            <v>405282789</v>
          </cell>
          <cell r="Q68">
            <v>44966</v>
          </cell>
          <cell r="R68">
            <v>87</v>
          </cell>
          <cell r="S68"/>
        </row>
        <row r="69">
          <cell r="A69" t="str">
            <v>IPD0812-DXX-p01-A08</v>
          </cell>
          <cell r="B69" t="str">
            <v>NB16-573-1</v>
          </cell>
          <cell r="C69">
            <v>44958</v>
          </cell>
          <cell r="D69">
            <v>44963</v>
          </cell>
          <cell r="E69" t="str">
            <v>Maxwell RSC DNA/RNA FFPE Kit</v>
          </cell>
          <cell r="F69" t="str">
            <v>Enhet for forskningsstøtte, OUS</v>
          </cell>
          <cell r="G69">
            <v>8.14</v>
          </cell>
          <cell r="H69">
            <v>1.91</v>
          </cell>
          <cell r="I69">
            <v>2.14</v>
          </cell>
          <cell r="J69" t="str">
            <v>Elution buffer</v>
          </cell>
          <cell r="K69">
            <v>19.07</v>
          </cell>
          <cell r="L69">
            <v>-20</v>
          </cell>
          <cell r="M69">
            <v>10</v>
          </cell>
          <cell r="N69" t="str">
            <v>A</v>
          </cell>
          <cell r="O69">
            <v>8</v>
          </cell>
          <cell r="P69">
            <v>405282791</v>
          </cell>
          <cell r="Q69">
            <v>44966</v>
          </cell>
          <cell r="R69">
            <v>87</v>
          </cell>
          <cell r="S69"/>
        </row>
        <row r="70">
          <cell r="A70" t="str">
            <v>IPD0813-RXX-p01-M17</v>
          </cell>
          <cell r="B70" t="str">
            <v>MP22-06804</v>
          </cell>
          <cell r="C70" t="str">
            <v>-</v>
          </cell>
          <cell r="D70"/>
          <cell r="E70"/>
          <cell r="F70" t="str">
            <v>Mol. Pat. OUS</v>
          </cell>
          <cell r="G70">
            <v>91.2</v>
          </cell>
          <cell r="H70">
            <v>2.1</v>
          </cell>
          <cell r="I70">
            <v>2.2000000000000002</v>
          </cell>
          <cell r="J70"/>
          <cell r="K70">
            <v>137</v>
          </cell>
          <cell r="L70">
            <v>-80</v>
          </cell>
          <cell r="M70"/>
          <cell r="N70"/>
          <cell r="O70"/>
          <cell r="P70"/>
          <cell r="Q70">
            <v>44959</v>
          </cell>
          <cell r="R70">
            <v>86</v>
          </cell>
          <cell r="S70" t="str">
            <v>Materiale fra Mol pat-leukemi Kun kons målt på Nanodrop 254 ng/ul. Må måle kons på Qubit. 28/2: Levert RNA tilbake til molpat</v>
          </cell>
        </row>
        <row r="71">
          <cell r="A71" t="str">
            <v>IPD0813-DXX-p01-M17</v>
          </cell>
          <cell r="B71" t="str">
            <v>MP22-06804</v>
          </cell>
          <cell r="C71" t="str">
            <v>-</v>
          </cell>
          <cell r="D71" t="str">
            <v>-</v>
          </cell>
          <cell r="E71"/>
          <cell r="F71" t="str">
            <v>Mol. Pat. OUS</v>
          </cell>
          <cell r="G71">
            <v>173</v>
          </cell>
          <cell r="H71">
            <v>1.9</v>
          </cell>
          <cell r="I71">
            <v>1</v>
          </cell>
          <cell r="J71"/>
          <cell r="K71"/>
          <cell r="L71">
            <v>-20</v>
          </cell>
          <cell r="M71"/>
          <cell r="N71"/>
          <cell r="O71"/>
          <cell r="P71"/>
          <cell r="Q71">
            <v>44959</v>
          </cell>
          <cell r="R71">
            <v>86</v>
          </cell>
          <cell r="S71" t="str">
            <v>Materiale fra Mol pat-leukemi. 28/2: Levert DNA tilb til molpat</v>
          </cell>
        </row>
        <row r="72">
          <cell r="A72" t="str">
            <v>IPD0514-RXX-d01-A06</v>
          </cell>
          <cell r="B72" t="str">
            <v>BU22-21733-2</v>
          </cell>
          <cell r="C72">
            <v>44965</v>
          </cell>
          <cell r="D72">
            <v>44971</v>
          </cell>
          <cell r="E72" t="str">
            <v>Allprep RNA/DNA FFPE</v>
          </cell>
          <cell r="F72" t="str">
            <v>Enhet for studierelatert diagnostikk, OUS</v>
          </cell>
          <cell r="G72">
            <v>5.78</v>
          </cell>
          <cell r="H72">
            <v>1.56</v>
          </cell>
          <cell r="I72">
            <v>0.66</v>
          </cell>
          <cell r="J72" t="str">
            <v>NFW</v>
          </cell>
          <cell r="K72">
            <v>5.5</v>
          </cell>
          <cell r="L72">
            <v>-80</v>
          </cell>
          <cell r="M72">
            <v>9</v>
          </cell>
          <cell r="N72" t="str">
            <v>C</v>
          </cell>
          <cell r="O72">
            <v>8</v>
          </cell>
          <cell r="P72">
            <v>2132600755</v>
          </cell>
          <cell r="Q72">
            <v>44973</v>
          </cell>
          <cell r="R72">
            <v>88</v>
          </cell>
          <cell r="S72"/>
        </row>
        <row r="73">
          <cell r="A73" t="str">
            <v>IPD0514-DXX-d01-A06</v>
          </cell>
          <cell r="B73" t="str">
            <v>BU22-21733-2</v>
          </cell>
          <cell r="C73">
            <v>44965</v>
          </cell>
          <cell r="D73">
            <v>44972</v>
          </cell>
          <cell r="E73" t="str">
            <v>Allprep RNA/DNA FFPE</v>
          </cell>
          <cell r="F73" t="str">
            <v>Enhet for studierelatert diagnostikk, OUS</v>
          </cell>
          <cell r="G73">
            <v>0.214</v>
          </cell>
          <cell r="H73">
            <v>1.67</v>
          </cell>
          <cell r="I73">
            <v>0.72</v>
          </cell>
          <cell r="J73" t="str">
            <v>ATE</v>
          </cell>
          <cell r="K73">
            <v>27.5</v>
          </cell>
          <cell r="L73">
            <v>-20</v>
          </cell>
          <cell r="M73">
            <v>10</v>
          </cell>
          <cell r="N73" t="str">
            <v>B</v>
          </cell>
          <cell r="O73">
            <v>3</v>
          </cell>
          <cell r="P73">
            <v>2132600754</v>
          </cell>
          <cell r="Q73" t="str">
            <v>-</v>
          </cell>
          <cell r="R73"/>
          <cell r="S73" t="str">
            <v>For lav konsentrasjon til LP. Det benyttes heller DNA fra Molpat til TSO500</v>
          </cell>
        </row>
        <row r="74">
          <cell r="A74" t="str">
            <v>IPD0814-RXX-p01-A08</v>
          </cell>
          <cell r="B74" t="str">
            <v>NB22-00153-1</v>
          </cell>
          <cell r="C74">
            <v>44958</v>
          </cell>
          <cell r="D74">
            <v>44963</v>
          </cell>
          <cell r="E74" t="str">
            <v>Maxwell RSC DNA/RNA FFPE Kit</v>
          </cell>
          <cell r="F74" t="str">
            <v>Enhet for forskningsstøtte, OUS</v>
          </cell>
          <cell r="G74">
            <v>24</v>
          </cell>
          <cell r="H74">
            <v>1.95</v>
          </cell>
          <cell r="I74">
            <v>1.82</v>
          </cell>
          <cell r="J74" t="str">
            <v>Elution buffer</v>
          </cell>
          <cell r="K74">
            <v>29.5</v>
          </cell>
          <cell r="L74">
            <v>-80</v>
          </cell>
          <cell r="M74">
            <v>9</v>
          </cell>
          <cell r="N74" t="str">
            <v>C</v>
          </cell>
          <cell r="O74">
            <v>6</v>
          </cell>
          <cell r="P74">
            <v>405282765</v>
          </cell>
          <cell r="Q74">
            <v>44966</v>
          </cell>
          <cell r="R74">
            <v>87</v>
          </cell>
          <cell r="S74"/>
        </row>
        <row r="75">
          <cell r="A75" t="str">
            <v>IPD0814-DXX-p01-A08</v>
          </cell>
          <cell r="B75" t="str">
            <v>NB22-00153-1</v>
          </cell>
          <cell r="C75">
            <v>44958</v>
          </cell>
          <cell r="D75">
            <v>44963</v>
          </cell>
          <cell r="E75" t="str">
            <v>Maxwell RSC DNA/RNA FFPE Kit</v>
          </cell>
          <cell r="F75" t="str">
            <v>Enhet for forskningsstøtte, OUS</v>
          </cell>
          <cell r="G75">
            <v>4.8</v>
          </cell>
          <cell r="H75">
            <v>1.92</v>
          </cell>
          <cell r="I75">
            <v>2.57</v>
          </cell>
          <cell r="J75" t="str">
            <v>Elution buffer</v>
          </cell>
          <cell r="K75">
            <v>3.25</v>
          </cell>
          <cell r="L75">
            <v>-20</v>
          </cell>
          <cell r="M75">
            <v>10</v>
          </cell>
          <cell r="N75" t="str">
            <v>A</v>
          </cell>
          <cell r="O75">
            <v>9</v>
          </cell>
          <cell r="P75">
            <v>405282758</v>
          </cell>
          <cell r="Q75">
            <v>44966</v>
          </cell>
          <cell r="R75">
            <v>87</v>
          </cell>
          <cell r="S75" t="str">
            <v xml:space="preserve">Beads i DNA-eluat. </v>
          </cell>
        </row>
        <row r="76">
          <cell r="A76" t="str">
            <v>IPD0815-RXX-P01-A08</v>
          </cell>
          <cell r="B76" t="str">
            <v>NB22-876-1</v>
          </cell>
          <cell r="C76" t="str">
            <v>-</v>
          </cell>
          <cell r="D76"/>
          <cell r="E76"/>
          <cell r="F76" t="str">
            <v>Mol. Pat. OUS</v>
          </cell>
          <cell r="G76">
            <v>47.4</v>
          </cell>
          <cell r="H76" t="str">
            <v>NA</v>
          </cell>
          <cell r="I76" t="str">
            <v>NA</v>
          </cell>
          <cell r="J76"/>
          <cell r="K76">
            <v>120</v>
          </cell>
          <cell r="L76">
            <v>-80</v>
          </cell>
          <cell r="M76"/>
          <cell r="N76"/>
          <cell r="O76"/>
          <cell r="P76"/>
          <cell r="Q76">
            <v>44959</v>
          </cell>
          <cell r="R76">
            <v>86</v>
          </cell>
          <cell r="S76" t="str">
            <v>Kons Nanodrop er 200 ng/ul. Vi må måle kons på Qubit her. 28/2: levert RNA tilb til molpat</v>
          </cell>
        </row>
        <row r="77">
          <cell r="A77" t="str">
            <v>IPD0815-DXX-P01-A08</v>
          </cell>
          <cell r="B77" t="str">
            <v>NB22-876-1</v>
          </cell>
          <cell r="C77" t="str">
            <v>-</v>
          </cell>
          <cell r="D77"/>
          <cell r="E77"/>
          <cell r="F77" t="str">
            <v>Mol. Pat. OUS</v>
          </cell>
          <cell r="G77">
            <v>33.4</v>
          </cell>
          <cell r="H77">
            <v>2</v>
          </cell>
          <cell r="I77">
            <v>2.2999999999999998</v>
          </cell>
          <cell r="J77"/>
          <cell r="K77"/>
          <cell r="L77">
            <v>-20</v>
          </cell>
          <cell r="M77"/>
          <cell r="N77"/>
          <cell r="O77"/>
          <cell r="P77"/>
          <cell r="Q77">
            <v>44959</v>
          </cell>
          <cell r="R77">
            <v>86</v>
          </cell>
          <cell r="S77" t="str">
            <v>DNA metylering. 13/3: Lånt DNA av mol.pat 14/4: Uttak på 15 ul til EPIC. 19/4: levert tilbake til molpat</v>
          </cell>
        </row>
        <row r="78">
          <cell r="A78" t="str">
            <v>IPD0816-RXX-d01-A23</v>
          </cell>
          <cell r="B78" t="str">
            <v>BG22-18322-5</v>
          </cell>
          <cell r="C78">
            <v>44965</v>
          </cell>
          <cell r="D78">
            <v>44970</v>
          </cell>
          <cell r="E78" t="str">
            <v>Maxwell RSC DNA/RNA FFPE Kit</v>
          </cell>
          <cell r="F78" t="str">
            <v>Enhet for forskningsstøtte, OUS</v>
          </cell>
          <cell r="G78">
            <v>350</v>
          </cell>
          <cell r="H78">
            <v>2.0099999999999998</v>
          </cell>
          <cell r="I78">
            <v>1.93</v>
          </cell>
          <cell r="J78" t="str">
            <v>Elution buffer</v>
          </cell>
          <cell r="K78">
            <v>38.959999999999994</v>
          </cell>
          <cell r="L78">
            <v>-80</v>
          </cell>
          <cell r="M78">
            <v>9</v>
          </cell>
          <cell r="N78" t="str">
            <v>D</v>
          </cell>
          <cell r="O78">
            <v>5</v>
          </cell>
          <cell r="P78">
            <v>405282768</v>
          </cell>
          <cell r="Q78">
            <v>44980</v>
          </cell>
          <cell r="R78">
            <v>89</v>
          </cell>
          <cell r="S78"/>
        </row>
        <row r="79">
          <cell r="A79" t="str">
            <v>IPD0816-DXX-d01-A23</v>
          </cell>
          <cell r="B79" t="str">
            <v>BG22-18322-5</v>
          </cell>
          <cell r="C79">
            <v>44965</v>
          </cell>
          <cell r="D79">
            <v>44967</v>
          </cell>
          <cell r="E79" t="str">
            <v>Maxwell RSC DNA/RNA FFPE Kit</v>
          </cell>
          <cell r="F79" t="str">
            <v>Enhet for forskningsstøtte, OUS</v>
          </cell>
          <cell r="G79">
            <v>96.2</v>
          </cell>
          <cell r="H79">
            <v>1.88</v>
          </cell>
          <cell r="I79">
            <v>2.09</v>
          </cell>
          <cell r="J79" t="str">
            <v>Elution buffer</v>
          </cell>
          <cell r="K79">
            <v>32.94</v>
          </cell>
          <cell r="L79">
            <v>-20</v>
          </cell>
          <cell r="M79">
            <v>10</v>
          </cell>
          <cell r="N79" t="str">
            <v>B</v>
          </cell>
          <cell r="O79">
            <v>1</v>
          </cell>
          <cell r="P79">
            <v>405282752</v>
          </cell>
          <cell r="Q79">
            <v>44980</v>
          </cell>
          <cell r="R79">
            <v>89</v>
          </cell>
          <cell r="S79"/>
        </row>
        <row r="80">
          <cell r="A80" t="str">
            <v>IPD0817-RXX-P01-A12</v>
          </cell>
          <cell r="B80" t="str">
            <v>BG21-08971-15</v>
          </cell>
          <cell r="C80">
            <v>44965</v>
          </cell>
          <cell r="D80">
            <v>44971</v>
          </cell>
          <cell r="E80" t="str">
            <v>Allprep RNA/DNA FFPE</v>
          </cell>
          <cell r="F80" t="str">
            <v>Enhet for studierelatert diagnostikk, OUS</v>
          </cell>
          <cell r="G80">
            <v>120</v>
          </cell>
          <cell r="H80">
            <v>2.0299999999999998</v>
          </cell>
          <cell r="I80">
            <v>1.86</v>
          </cell>
          <cell r="J80" t="str">
            <v>NFW</v>
          </cell>
          <cell r="K80">
            <v>58.5</v>
          </cell>
          <cell r="L80">
            <v>-80</v>
          </cell>
          <cell r="M80">
            <v>9</v>
          </cell>
          <cell r="N80" t="str">
            <v>C</v>
          </cell>
          <cell r="O80">
            <v>12</v>
          </cell>
          <cell r="P80">
            <v>2132600787</v>
          </cell>
          <cell r="Q80">
            <v>44973</v>
          </cell>
          <cell r="R80">
            <v>88</v>
          </cell>
          <cell r="S80"/>
        </row>
        <row r="81">
          <cell r="A81" t="str">
            <v>IPD0817-DXX-P01-A12</v>
          </cell>
          <cell r="B81" t="str">
            <v>BG21-08971-15</v>
          </cell>
          <cell r="C81">
            <v>44965</v>
          </cell>
          <cell r="D81">
            <v>44972</v>
          </cell>
          <cell r="E81" t="str">
            <v>Allprep RNA/DNA FFPE</v>
          </cell>
          <cell r="F81" t="str">
            <v>Enhet for studierelatert diagnostikk, OUS</v>
          </cell>
          <cell r="G81">
            <v>26.4</v>
          </cell>
          <cell r="H81">
            <v>1.86</v>
          </cell>
          <cell r="I81">
            <v>2.11</v>
          </cell>
          <cell r="J81" t="str">
            <v>ATE</v>
          </cell>
          <cell r="K81">
            <v>21.82</v>
          </cell>
          <cell r="L81">
            <v>-20</v>
          </cell>
          <cell r="M81">
            <v>10</v>
          </cell>
          <cell r="N81" t="str">
            <v>B</v>
          </cell>
          <cell r="O81">
            <v>7</v>
          </cell>
          <cell r="P81">
            <v>2132600786</v>
          </cell>
          <cell r="Q81">
            <v>44973</v>
          </cell>
          <cell r="R81">
            <v>88</v>
          </cell>
          <cell r="S81"/>
        </row>
        <row r="82">
          <cell r="A82" t="str">
            <v>IPD0818-RXX-P01-A07</v>
          </cell>
          <cell r="B82" t="str">
            <v>H20-5017-A</v>
          </cell>
          <cell r="C82">
            <v>44972</v>
          </cell>
          <cell r="D82">
            <v>44978</v>
          </cell>
          <cell r="E82" t="str">
            <v>Allprep RNA/DNA FFPE</v>
          </cell>
          <cell r="F82" t="str">
            <v>Enhet for studierelatert diagnostikk, OUS</v>
          </cell>
          <cell r="G82">
            <v>79.2</v>
          </cell>
          <cell r="H82">
            <v>2.04</v>
          </cell>
          <cell r="I82">
            <v>1.88</v>
          </cell>
          <cell r="J82" t="str">
            <v>NFW</v>
          </cell>
          <cell r="K82">
            <v>34.479999999999997</v>
          </cell>
          <cell r="L82">
            <v>-80</v>
          </cell>
          <cell r="M82">
            <v>9</v>
          </cell>
          <cell r="N82" t="str">
            <v>D</v>
          </cell>
          <cell r="O82">
            <v>9</v>
          </cell>
          <cell r="P82">
            <v>3536838721</v>
          </cell>
          <cell r="Q82">
            <v>44980</v>
          </cell>
          <cell r="R82">
            <v>89</v>
          </cell>
          <cell r="S82" t="str">
            <v>31/1: Kontor finner ikke CM22-3557. Elin har bedt dem innkalle H20-5017 fra Drammen og be Cyt om hjelp for å finne cytoblokken. Det er for lite tumor i BM22-8772. -&gt; Mottatt blokker fra Drammen 2/2</v>
          </cell>
        </row>
        <row r="83">
          <cell r="A83" t="str">
            <v>IPD0818-DXX-P01-A07</v>
          </cell>
          <cell r="B83" t="str">
            <v>H20-5017-A</v>
          </cell>
          <cell r="C83">
            <v>44972</v>
          </cell>
          <cell r="D83">
            <v>44979</v>
          </cell>
          <cell r="E83" t="str">
            <v>Allprep RNA/DNA FFPE</v>
          </cell>
          <cell r="F83" t="str">
            <v>Enhet for studierelatert diagnostikk, OUS</v>
          </cell>
          <cell r="G83">
            <v>16.899999999999999</v>
          </cell>
          <cell r="H83">
            <v>1.84</v>
          </cell>
          <cell r="I83">
            <v>1.73</v>
          </cell>
          <cell r="J83" t="str">
            <v>ATE</v>
          </cell>
          <cell r="K83">
            <v>14.62</v>
          </cell>
          <cell r="L83">
            <v>-20</v>
          </cell>
          <cell r="M83">
            <v>10</v>
          </cell>
          <cell r="N83" t="str">
            <v>C</v>
          </cell>
          <cell r="O83">
            <v>1</v>
          </cell>
          <cell r="P83">
            <v>3536838785</v>
          </cell>
          <cell r="Q83">
            <v>44980</v>
          </cell>
          <cell r="R83">
            <v>89</v>
          </cell>
          <cell r="S83" t="str">
            <v>31/1: Kontor finner ikke CM22-3557. Elin har bedt dem innkalle H20-5017 fra Drammen og be Cyt om hjelp for å finne cytoblokken. Det er for lite tumor i BM22-8772. -&gt; Mottatt blokker fra Drammen 2/2)</v>
          </cell>
        </row>
        <row r="84">
          <cell r="A84" t="str">
            <v>IPD0819-RXX-D01-A07</v>
          </cell>
          <cell r="B84" t="str">
            <v>P21-16401-1B</v>
          </cell>
          <cell r="C84">
            <v>44965</v>
          </cell>
          <cell r="D84">
            <v>44971</v>
          </cell>
          <cell r="E84" t="str">
            <v>Allprep RNA/DNA FFPE</v>
          </cell>
          <cell r="F84" t="str">
            <v>Enhet for studierelatert diagnostikk, OUS</v>
          </cell>
          <cell r="G84">
            <v>12.7</v>
          </cell>
          <cell r="H84">
            <v>1.75</v>
          </cell>
          <cell r="I84">
            <v>0.67</v>
          </cell>
          <cell r="J84" t="str">
            <v>NFW</v>
          </cell>
          <cell r="K84">
            <v>8.0500000000000007</v>
          </cell>
          <cell r="L84">
            <v>-80</v>
          </cell>
          <cell r="M84">
            <v>9</v>
          </cell>
          <cell r="N84" t="str">
            <v>D</v>
          </cell>
          <cell r="O84">
            <v>1</v>
          </cell>
          <cell r="P84">
            <v>2132600795</v>
          </cell>
          <cell r="Q84">
            <v>44973</v>
          </cell>
          <cell r="R84">
            <v>88</v>
          </cell>
          <cell r="S84" t="str">
            <v xml:space="preserve"> (30/1: Elin har innkalt P21-16401 fra Lillehammer via kontor. Hvis det ikke er nok tumor der, må vi be om BM18-12267)</v>
          </cell>
        </row>
        <row r="85">
          <cell r="A85" t="str">
            <v>IPD0819-DXX-D01-A07</v>
          </cell>
          <cell r="B85" t="str">
            <v>P21-16401-1B</v>
          </cell>
          <cell r="C85">
            <v>44965</v>
          </cell>
          <cell r="D85">
            <v>44972</v>
          </cell>
          <cell r="E85" t="str">
            <v>Allprep RNA/DNA FFPE</v>
          </cell>
          <cell r="F85" t="str">
            <v>Enhet for studierelatert diagnostikk, OUS</v>
          </cell>
          <cell r="G85">
            <v>0.75</v>
          </cell>
          <cell r="H85">
            <v>1.68</v>
          </cell>
          <cell r="I85">
            <v>1.1200000000000001</v>
          </cell>
          <cell r="J85" t="str">
            <v>ATE</v>
          </cell>
          <cell r="K85">
            <v>0</v>
          </cell>
          <cell r="L85">
            <v>-20</v>
          </cell>
          <cell r="M85">
            <v>10</v>
          </cell>
          <cell r="N85" t="str">
            <v>B</v>
          </cell>
          <cell r="O85">
            <v>8</v>
          </cell>
          <cell r="P85">
            <v>2132600794</v>
          </cell>
          <cell r="Q85">
            <v>44973</v>
          </cell>
          <cell r="R85">
            <v>88</v>
          </cell>
          <cell r="S85" t="str">
            <v>15/2: Klar til LP (30/1: Elin har innkalt P21-16401 fra Lillehammer via kontor. Hvis det ikke er nok tumor der, må vi be om BM18-12267)</v>
          </cell>
        </row>
        <row r="86">
          <cell r="A86" t="str">
            <v>IPD0820-RXX-P01-F08</v>
          </cell>
          <cell r="B86" t="str">
            <v>NB23 00095/ MP23 01148</v>
          </cell>
          <cell r="C86" t="str">
            <v>-</v>
          </cell>
          <cell r="D86">
            <v>44957</v>
          </cell>
          <cell r="E86" t="str">
            <v>Maxwell RSC simply RNA Tissue</v>
          </cell>
          <cell r="F86" t="str">
            <v>Enhet for forskningsstøtte, OUS</v>
          </cell>
          <cell r="G86">
            <v>442</v>
          </cell>
          <cell r="H86">
            <v>2.12</v>
          </cell>
          <cell r="I86">
            <v>2.19</v>
          </cell>
          <cell r="J86" t="str">
            <v>NFW</v>
          </cell>
          <cell r="K86">
            <v>32.419999999999987</v>
          </cell>
          <cell r="L86">
            <v>-80</v>
          </cell>
          <cell r="M86">
            <v>9</v>
          </cell>
          <cell r="N86" t="str">
            <v>B</v>
          </cell>
          <cell r="O86">
            <v>6</v>
          </cell>
          <cell r="P86">
            <v>405282762</v>
          </cell>
          <cell r="Q86">
            <v>44959</v>
          </cell>
          <cell r="R86">
            <v>86</v>
          </cell>
          <cell r="S86" t="str">
            <v>31/1: Skal prioriteres ifølge Pitt. Prøven ble tatt med til test 01 Hamilton</v>
          </cell>
        </row>
        <row r="87">
          <cell r="A87" t="str">
            <v>IPD0820-DXX-P01-F08</v>
          </cell>
          <cell r="B87" t="str">
            <v>NB23 00095/ MP23 01148</v>
          </cell>
          <cell r="C87" t="str">
            <v>-</v>
          </cell>
          <cell r="D87">
            <v>44957</v>
          </cell>
          <cell r="E87" t="str">
            <v>Maxwell RSC Tissue DNA</v>
          </cell>
          <cell r="F87" t="str">
            <v>Enhet for forskningsstøtte, OUS</v>
          </cell>
          <cell r="G87">
            <v>486</v>
          </cell>
          <cell r="H87">
            <v>1.86</v>
          </cell>
          <cell r="I87">
            <v>2.11</v>
          </cell>
          <cell r="J87" t="str">
            <v>EB</v>
          </cell>
          <cell r="K87">
            <v>44.69</v>
          </cell>
          <cell r="L87">
            <v>-20</v>
          </cell>
          <cell r="M87">
            <v>9</v>
          </cell>
          <cell r="N87" t="str">
            <v>H</v>
          </cell>
          <cell r="O87">
            <v>9</v>
          </cell>
          <cell r="P87">
            <v>405282772</v>
          </cell>
          <cell r="Q87">
            <v>44959</v>
          </cell>
          <cell r="R87">
            <v>86</v>
          </cell>
          <cell r="S87" t="str">
            <v>31/1: Skal prioriteres ifølge Pitt. Skal også til metylering. Prøven ble tatt med til test 01 Hamilton.</v>
          </cell>
        </row>
        <row r="88">
          <cell r="A88" t="str">
            <v>IPD0821-RXX-P01-F08</v>
          </cell>
          <cell r="B88" t="str">
            <v>NB23 00096</v>
          </cell>
          <cell r="C88" t="str">
            <v>-</v>
          </cell>
          <cell r="D88">
            <v>44957</v>
          </cell>
          <cell r="E88" t="str">
            <v>Maxwell RSC simply RNA Tissue</v>
          </cell>
          <cell r="F88" t="str">
            <v>Enhet for forskningsstøtte, OUS</v>
          </cell>
          <cell r="G88">
            <v>312</v>
          </cell>
          <cell r="H88">
            <v>2.11</v>
          </cell>
          <cell r="I88">
            <v>2.21</v>
          </cell>
          <cell r="J88" t="str">
            <v>NFW</v>
          </cell>
          <cell r="K88">
            <v>32.5</v>
          </cell>
          <cell r="L88">
            <v>-80</v>
          </cell>
          <cell r="M88">
            <v>9</v>
          </cell>
          <cell r="N88" t="str">
            <v>B</v>
          </cell>
          <cell r="O88">
            <v>7</v>
          </cell>
          <cell r="P88">
            <v>405282756</v>
          </cell>
          <cell r="Q88">
            <v>44959</v>
          </cell>
          <cell r="R88">
            <v>86</v>
          </cell>
          <cell r="S88" t="str">
            <v>31/1: Skal prioriteres ifølge Pitt</v>
          </cell>
        </row>
        <row r="89">
          <cell r="A89" t="str">
            <v>IPD0821-DXX-P01-F08</v>
          </cell>
          <cell r="B89" t="str">
            <v>NB23 00096</v>
          </cell>
          <cell r="C89" t="str">
            <v>-</v>
          </cell>
          <cell r="D89">
            <v>44957</v>
          </cell>
          <cell r="E89" t="str">
            <v>Maxwell RSC Tissue DNA</v>
          </cell>
          <cell r="F89" t="str">
            <v>Enhet for forskningsstøtte, OUS</v>
          </cell>
          <cell r="G89">
            <v>362</v>
          </cell>
          <cell r="H89">
            <v>1.85</v>
          </cell>
          <cell r="I89">
            <v>2.17</v>
          </cell>
          <cell r="J89" t="str">
            <v>EB</v>
          </cell>
          <cell r="K89">
            <v>52</v>
          </cell>
          <cell r="L89">
            <v>-20</v>
          </cell>
          <cell r="M89">
            <v>9</v>
          </cell>
          <cell r="N89" t="str">
            <v>H</v>
          </cell>
          <cell r="O89">
            <v>10</v>
          </cell>
          <cell r="P89">
            <v>405282757</v>
          </cell>
          <cell r="Q89">
            <v>44959</v>
          </cell>
          <cell r="R89">
            <v>86</v>
          </cell>
          <cell r="S89" t="str">
            <v>31/1: Skal prioriteres ifølge Pitt. Skal også til metylering.</v>
          </cell>
        </row>
        <row r="90">
          <cell r="A90" t="str">
            <v>IPD0822-RXX-d01-A09</v>
          </cell>
          <cell r="B90" t="str">
            <v>23SKH-578-01-4</v>
          </cell>
          <cell r="C90">
            <v>44965</v>
          </cell>
          <cell r="D90">
            <v>44971</v>
          </cell>
          <cell r="E90" t="str">
            <v>Allprep RNA/DNA FFPE</v>
          </cell>
          <cell r="F90" t="str">
            <v>Enhet for studierelatert diagnostikk, OUS</v>
          </cell>
          <cell r="G90">
            <v>11.7</v>
          </cell>
          <cell r="H90">
            <v>1.72</v>
          </cell>
          <cell r="I90">
            <v>0.41</v>
          </cell>
          <cell r="J90" t="str">
            <v>NFW</v>
          </cell>
          <cell r="K90">
            <v>7.24</v>
          </cell>
          <cell r="L90">
            <v>-80</v>
          </cell>
          <cell r="M90">
            <v>9</v>
          </cell>
          <cell r="N90" t="str">
            <v>D</v>
          </cell>
          <cell r="O90">
            <v>2</v>
          </cell>
          <cell r="P90">
            <v>2132600803</v>
          </cell>
          <cell r="Q90">
            <v>44973</v>
          </cell>
          <cell r="R90">
            <v>88</v>
          </cell>
          <cell r="S90"/>
        </row>
        <row r="91">
          <cell r="A91" t="str">
            <v>IPD0822-DXX-d01-A09</v>
          </cell>
          <cell r="B91" t="str">
            <v>23SKH-578-01-4</v>
          </cell>
          <cell r="C91">
            <v>44965</v>
          </cell>
          <cell r="D91">
            <v>44972</v>
          </cell>
          <cell r="E91" t="str">
            <v>Allprep RNA/DNA FFPE</v>
          </cell>
          <cell r="F91" t="str">
            <v>Enhet for studierelatert diagnostikk, OUS</v>
          </cell>
          <cell r="G91">
            <v>1.59</v>
          </cell>
          <cell r="H91">
            <v>1.69</v>
          </cell>
          <cell r="I91">
            <v>0.98</v>
          </cell>
          <cell r="J91" t="str">
            <v>ATE</v>
          </cell>
          <cell r="K91">
            <v>0</v>
          </cell>
          <cell r="L91">
            <v>-20</v>
          </cell>
          <cell r="M91">
            <v>10</v>
          </cell>
          <cell r="N91" t="str">
            <v>B</v>
          </cell>
          <cell r="O91">
            <v>9</v>
          </cell>
          <cell r="P91">
            <v>2132600802</v>
          </cell>
          <cell r="Q91">
            <v>44973</v>
          </cell>
          <cell r="R91">
            <v>88</v>
          </cell>
          <cell r="S91"/>
        </row>
        <row r="92">
          <cell r="A92" t="str">
            <v>IPD0823-RXX-P01-A28</v>
          </cell>
          <cell r="B92" t="str">
            <v>BG20-13583-7</v>
          </cell>
          <cell r="C92">
            <v>44965</v>
          </cell>
          <cell r="D92">
            <v>44971</v>
          </cell>
          <cell r="E92" t="str">
            <v>Allprep RNA/DNA FFPE</v>
          </cell>
          <cell r="F92" t="str">
            <v>Enhet for studierelatert diagnostikk, OUS</v>
          </cell>
          <cell r="G92">
            <v>145</v>
          </cell>
          <cell r="H92">
            <v>1.95</v>
          </cell>
          <cell r="I92">
            <v>1.32</v>
          </cell>
          <cell r="J92" t="str">
            <v>NFW</v>
          </cell>
          <cell r="K92">
            <v>16.66</v>
          </cell>
          <cell r="L92">
            <v>-80</v>
          </cell>
          <cell r="M92">
            <v>9</v>
          </cell>
          <cell r="N92" t="str">
            <v>D</v>
          </cell>
          <cell r="O92">
            <v>3</v>
          </cell>
          <cell r="P92">
            <v>2132600811</v>
          </cell>
          <cell r="Q92">
            <v>44980</v>
          </cell>
          <cell r="R92">
            <v>89</v>
          </cell>
          <cell r="S92"/>
        </row>
        <row r="93">
          <cell r="A93" t="str">
            <v>IPD0823-DXX-P01-A28</v>
          </cell>
          <cell r="B93" t="str">
            <v>BG20-13583-7</v>
          </cell>
          <cell r="C93">
            <v>44965</v>
          </cell>
          <cell r="D93">
            <v>44972</v>
          </cell>
          <cell r="E93" t="str">
            <v>Allprep RNA/DNA FFPE</v>
          </cell>
          <cell r="F93" t="str">
            <v>Enhet for studierelatert diagnostikk, OUS</v>
          </cell>
          <cell r="G93">
            <v>18.3</v>
          </cell>
          <cell r="H93">
            <v>1.85</v>
          </cell>
          <cell r="I93">
            <v>1.64</v>
          </cell>
          <cell r="J93" t="str">
            <v>ATE</v>
          </cell>
          <cell r="K93">
            <v>19.3</v>
          </cell>
          <cell r="L93">
            <v>-20</v>
          </cell>
          <cell r="M93">
            <v>10</v>
          </cell>
          <cell r="N93" t="str">
            <v>B</v>
          </cell>
          <cell r="O93">
            <v>10</v>
          </cell>
          <cell r="P93">
            <v>2132600810</v>
          </cell>
          <cell r="Q93">
            <v>44980</v>
          </cell>
          <cell r="R93">
            <v>89</v>
          </cell>
          <cell r="S93"/>
        </row>
        <row r="94">
          <cell r="A94" t="str">
            <v>IPD0824-RXX-d01-A09</v>
          </cell>
          <cell r="B94" t="str">
            <v>BG22-08599-30</v>
          </cell>
          <cell r="C94">
            <v>44958</v>
          </cell>
          <cell r="D94">
            <v>44964</v>
          </cell>
          <cell r="E94" t="str">
            <v>Allprep RNA/DNA FFPE</v>
          </cell>
          <cell r="F94" t="str">
            <v>Enhet for studierelatert diagnostikk, OUS</v>
          </cell>
          <cell r="G94">
            <v>73.400000000000006</v>
          </cell>
          <cell r="H94">
            <v>2.0099999999999998</v>
          </cell>
          <cell r="I94">
            <v>1.8</v>
          </cell>
          <cell r="J94" t="str">
            <v>NFW</v>
          </cell>
          <cell r="K94">
            <v>45.239999999999995</v>
          </cell>
          <cell r="L94">
            <v>-80</v>
          </cell>
          <cell r="M94">
            <v>9</v>
          </cell>
          <cell r="N94" t="str">
            <v>B</v>
          </cell>
          <cell r="O94">
            <v>10</v>
          </cell>
          <cell r="P94">
            <v>2132600837</v>
          </cell>
          <cell r="Q94">
            <v>44966</v>
          </cell>
          <cell r="R94">
            <v>87</v>
          </cell>
          <cell r="S94" t="str">
            <v>Prøven ble tatt med i Test 01 Hamilton.</v>
          </cell>
        </row>
        <row r="95">
          <cell r="A95" t="str">
            <v>IPD0824-DXX-d01-A09</v>
          </cell>
          <cell r="B95" t="str">
            <v>BG22-08599-30</v>
          </cell>
          <cell r="C95">
            <v>44958</v>
          </cell>
          <cell r="D95">
            <v>44965</v>
          </cell>
          <cell r="E95" t="str">
            <v>Allprep RNA/DNA FFPE</v>
          </cell>
          <cell r="F95" t="str">
            <v>Enhet for studierelatert diagnostikk, OUS</v>
          </cell>
          <cell r="G95">
            <v>74</v>
          </cell>
          <cell r="H95">
            <v>1.9</v>
          </cell>
          <cell r="I95">
            <v>2.34</v>
          </cell>
          <cell r="J95" t="str">
            <v>ATE</v>
          </cell>
          <cell r="K95">
            <v>18.939999999999998</v>
          </cell>
          <cell r="L95">
            <v>-20</v>
          </cell>
          <cell r="M95">
            <v>10</v>
          </cell>
          <cell r="N95" t="str">
            <v>A</v>
          </cell>
          <cell r="O95">
            <v>1</v>
          </cell>
          <cell r="P95">
            <v>2132600804</v>
          </cell>
          <cell r="Q95">
            <v>44966</v>
          </cell>
          <cell r="R95">
            <v>87</v>
          </cell>
          <cell r="S95" t="str">
            <v>Prøven ble tatt med i Test 01 Hamilton.</v>
          </cell>
        </row>
        <row r="96">
          <cell r="A96" t="str">
            <v>IPD0825-RXX-P01-A08</v>
          </cell>
          <cell r="B96" t="str">
            <v>NB23 105-1/TH15416/22-1</v>
          </cell>
          <cell r="C96">
            <v>44958</v>
          </cell>
          <cell r="D96">
            <v>44964</v>
          </cell>
          <cell r="E96" t="str">
            <v>Allprep RNA/DNA FFPE</v>
          </cell>
          <cell r="F96" t="str">
            <v>Enhet for studierelatert diagnostikk, OUS</v>
          </cell>
          <cell r="G96">
            <v>81.8</v>
          </cell>
          <cell r="H96">
            <v>2.12</v>
          </cell>
          <cell r="I96">
            <v>2.16</v>
          </cell>
          <cell r="J96" t="str">
            <v>NFW</v>
          </cell>
          <cell r="K96">
            <v>100.5</v>
          </cell>
          <cell r="L96">
            <v>-80</v>
          </cell>
          <cell r="M96">
            <v>9</v>
          </cell>
          <cell r="N96" t="str">
            <v>B</v>
          </cell>
          <cell r="O96">
            <v>11</v>
          </cell>
          <cell r="P96">
            <v>2132600845</v>
          </cell>
          <cell r="Q96" t="str">
            <v>-</v>
          </cell>
          <cell r="R96" t="str">
            <v>-</v>
          </cell>
          <cell r="S96" t="str">
            <v>DNA-metylering. RNA arkiveres.</v>
          </cell>
        </row>
        <row r="97">
          <cell r="A97" t="str">
            <v>IPD0825-DXX-P01-A08</v>
          </cell>
          <cell r="B97" t="str">
            <v>NB23 105-1/TH15416/22-1</v>
          </cell>
          <cell r="C97">
            <v>44958</v>
          </cell>
          <cell r="D97">
            <v>44965</v>
          </cell>
          <cell r="E97" t="str">
            <v>Allprep RNA/DNA FFPE</v>
          </cell>
          <cell r="F97" t="str">
            <v>Enhet for studierelatert diagnostikk, OUS</v>
          </cell>
          <cell r="G97">
            <v>96.2</v>
          </cell>
          <cell r="H97">
            <v>1.9</v>
          </cell>
          <cell r="I97">
            <v>2.39</v>
          </cell>
          <cell r="J97" t="str">
            <v>ATE</v>
          </cell>
          <cell r="K97">
            <v>22.5</v>
          </cell>
          <cell r="L97">
            <v>-20</v>
          </cell>
          <cell r="M97">
            <v>10</v>
          </cell>
          <cell r="N97" t="str">
            <v>A</v>
          </cell>
          <cell r="O97">
            <v>2</v>
          </cell>
          <cell r="P97">
            <v>2132600812</v>
          </cell>
          <cell r="Q97" t="str">
            <v>-</v>
          </cell>
          <cell r="R97" t="str">
            <v>-</v>
          </cell>
          <cell r="S97" t="str">
            <v>DNA-metylering.</v>
          </cell>
        </row>
        <row r="98">
          <cell r="A98" t="str">
            <v>IPD0826-RXX-P01-A08</v>
          </cell>
          <cell r="B98" t="str">
            <v>NB23 00088-1</v>
          </cell>
          <cell r="C98">
            <v>44958</v>
          </cell>
          <cell r="D98">
            <v>44964</v>
          </cell>
          <cell r="E98" t="str">
            <v>Allprep RNA/DNA FFPE</v>
          </cell>
          <cell r="F98" t="str">
            <v>Enhet for studierelatert diagnostikk, OUS</v>
          </cell>
          <cell r="G98">
            <v>33.200000000000003</v>
          </cell>
          <cell r="H98">
            <v>1.85</v>
          </cell>
          <cell r="I98">
            <v>1.06</v>
          </cell>
          <cell r="J98" t="str">
            <v>NFW</v>
          </cell>
          <cell r="K98">
            <v>16</v>
          </cell>
          <cell r="L98">
            <v>-80</v>
          </cell>
          <cell r="M98">
            <v>9</v>
          </cell>
          <cell r="N98" t="str">
            <v>B</v>
          </cell>
          <cell r="O98">
            <v>12</v>
          </cell>
          <cell r="P98">
            <v>2132600756</v>
          </cell>
          <cell r="Q98" t="str">
            <v>-</v>
          </cell>
          <cell r="R98" t="str">
            <v>-</v>
          </cell>
          <cell r="S98" t="str">
            <v>DNA-metylering. RNA arkiveres.</v>
          </cell>
        </row>
        <row r="99">
          <cell r="A99" t="str">
            <v>IPD0826-DXX-P01-A08</v>
          </cell>
          <cell r="B99" t="str">
            <v>NB23 00088-1</v>
          </cell>
          <cell r="C99">
            <v>44958</v>
          </cell>
          <cell r="D99">
            <v>44965</v>
          </cell>
          <cell r="E99" t="str">
            <v>Allprep RNA/DNA FFPE</v>
          </cell>
          <cell r="F99" t="str">
            <v>Enhet for studierelatert diagnostikk, OUS</v>
          </cell>
          <cell r="G99">
            <v>10.7</v>
          </cell>
          <cell r="H99">
            <v>1.84</v>
          </cell>
          <cell r="I99">
            <v>1.89</v>
          </cell>
          <cell r="J99" t="str">
            <v>ATE</v>
          </cell>
          <cell r="K99" t="str">
            <v>TOMT</v>
          </cell>
          <cell r="L99">
            <v>-20</v>
          </cell>
          <cell r="M99">
            <v>10</v>
          </cell>
          <cell r="N99" t="str">
            <v>A</v>
          </cell>
          <cell r="O99">
            <v>3</v>
          </cell>
          <cell r="P99">
            <v>2132600820</v>
          </cell>
          <cell r="Q99" t="str">
            <v>-</v>
          </cell>
          <cell r="R99" t="str">
            <v>-</v>
          </cell>
          <cell r="S99" t="str">
            <v>DNA-metylering. Rør tomt--&gt;kastet.</v>
          </cell>
        </row>
        <row r="100">
          <cell r="A100" t="str">
            <v>IPD0827-DXX-P01-A08</v>
          </cell>
          <cell r="B100" t="str">
            <v>NB23 00050-1</v>
          </cell>
          <cell r="C100" t="str">
            <v>-</v>
          </cell>
          <cell r="D100"/>
          <cell r="E100"/>
          <cell r="F100" t="str">
            <v>Mol. Pat. OUS</v>
          </cell>
          <cell r="G100">
            <v>36.799999999999997</v>
          </cell>
          <cell r="H100">
            <v>1.97</v>
          </cell>
          <cell r="I100">
            <v>2.23</v>
          </cell>
          <cell r="J100" t="str">
            <v>ATE</v>
          </cell>
          <cell r="K100" t="str">
            <v>TOMT</v>
          </cell>
          <cell r="L100">
            <v>-20</v>
          </cell>
          <cell r="M100">
            <v>10</v>
          </cell>
          <cell r="N100" t="str">
            <v>A</v>
          </cell>
          <cell r="O100">
            <v>11</v>
          </cell>
          <cell r="P100">
            <v>2132600843</v>
          </cell>
          <cell r="Q100" t="str">
            <v>-</v>
          </cell>
          <cell r="R100" t="str">
            <v>-</v>
          </cell>
          <cell r="S100" t="str">
            <v>DNA-metylering. 2/2: Låner DNA fra Mol.Pat -&gt; må måle konsentrasjon på Qubit (ND:133 ng/ul) -&gt; Vi har fått allikvot og trenger ikke levere røret tilbake. Rør tomt--&gt;kastet.</v>
          </cell>
        </row>
        <row r="101">
          <cell r="A101" t="str">
            <v>IPD0828-DXX-P01-A08</v>
          </cell>
          <cell r="B101" t="str">
            <v>NB23 00054-36</v>
          </cell>
          <cell r="C101" t="str">
            <v>-</v>
          </cell>
          <cell r="D101"/>
          <cell r="E101"/>
          <cell r="F101" t="str">
            <v>Mol. Pat. OUS</v>
          </cell>
          <cell r="G101">
            <v>112</v>
          </cell>
          <cell r="H101">
            <v>1.94</v>
          </cell>
          <cell r="I101">
            <v>1.98</v>
          </cell>
          <cell r="J101" t="str">
            <v>ATE</v>
          </cell>
          <cell r="K101">
            <v>62</v>
          </cell>
          <cell r="L101">
            <v>-20</v>
          </cell>
          <cell r="M101"/>
          <cell r="N101"/>
          <cell r="O101"/>
          <cell r="P101"/>
          <cell r="Q101" t="str">
            <v>-</v>
          </cell>
          <cell r="R101" t="str">
            <v>-</v>
          </cell>
          <cell r="S101" t="str">
            <v>DNA-metylering. 2/2: Låner DNA fra Mol.Pat -&gt; må måle konsentrasjon på Qubit (ND:339 ng/ul) 28/2: Levert DNA tilbake</v>
          </cell>
        </row>
        <row r="102">
          <cell r="A102" t="str">
            <v>IPD0829-DXX-P01-A08</v>
          </cell>
          <cell r="B102" t="str">
            <v>NB23 00048-2</v>
          </cell>
          <cell r="C102" t="str">
            <v>-</v>
          </cell>
          <cell r="D102"/>
          <cell r="E102"/>
          <cell r="F102" t="str">
            <v>Mol. Pat. OUS</v>
          </cell>
          <cell r="G102">
            <v>32.799999999999997</v>
          </cell>
          <cell r="H102">
            <v>1.96</v>
          </cell>
          <cell r="I102">
            <v>1.29</v>
          </cell>
          <cell r="J102" t="str">
            <v>ATE</v>
          </cell>
          <cell r="K102">
            <v>20</v>
          </cell>
          <cell r="L102">
            <v>-20</v>
          </cell>
          <cell r="M102"/>
          <cell r="N102"/>
          <cell r="O102"/>
          <cell r="P102"/>
          <cell r="Q102" t="str">
            <v>-</v>
          </cell>
          <cell r="R102" t="str">
            <v>-</v>
          </cell>
          <cell r="S102" t="str">
            <v>DNA-metylering. 28/2: Leverer DNA tilb til Mol.Pat</v>
          </cell>
        </row>
        <row r="103">
          <cell r="A103" t="str">
            <v>IPD0830-DXX-P01-A08</v>
          </cell>
          <cell r="B103" t="str">
            <v>NB23 00079-2</v>
          </cell>
          <cell r="C103" t="str">
            <v>-</v>
          </cell>
          <cell r="D103"/>
          <cell r="E103"/>
          <cell r="F103" t="str">
            <v>Mol. Pat. OUS</v>
          </cell>
          <cell r="G103">
            <v>19.5</v>
          </cell>
          <cell r="H103">
            <v>2.0099999999999998</v>
          </cell>
          <cell r="I103">
            <v>2.1</v>
          </cell>
          <cell r="J103" t="str">
            <v>ATE</v>
          </cell>
          <cell r="K103">
            <v>18.5</v>
          </cell>
          <cell r="L103">
            <v>-20</v>
          </cell>
          <cell r="M103"/>
          <cell r="N103"/>
          <cell r="O103"/>
          <cell r="P103"/>
          <cell r="Q103" t="str">
            <v>-</v>
          </cell>
          <cell r="R103" t="str">
            <v>-</v>
          </cell>
          <cell r="S103" t="str">
            <v>DNA-metylering. 2/2: Låner DNA fra Mol.Pat. 28/2: Levert DNA tilbake.20/4: Venter på MP-rekv fra UNN til TSO500. Tidligere gjort DNA metyl, lånte da fra molpat. MP 23 1127 viser at de også har isol RNA, har sendt mail om å låne RNA og DNA</v>
          </cell>
        </row>
        <row r="104">
          <cell r="A104" t="str">
            <v>IPD0831-RXX-d01-A19</v>
          </cell>
          <cell r="B104" t="str">
            <v>BG22-17159-3</v>
          </cell>
          <cell r="C104">
            <v>44972</v>
          </cell>
          <cell r="D104">
            <v>44978</v>
          </cell>
          <cell r="E104" t="str">
            <v>Allprep RNA/DNA FFPE</v>
          </cell>
          <cell r="F104" t="str">
            <v>Enhet for studierelatert diagnostikk, OUS</v>
          </cell>
          <cell r="G104">
            <v>15.7</v>
          </cell>
          <cell r="H104">
            <v>1.89</v>
          </cell>
          <cell r="I104">
            <v>0.65</v>
          </cell>
          <cell r="J104" t="str">
            <v>NFW</v>
          </cell>
          <cell r="K104">
            <v>8.36</v>
          </cell>
          <cell r="L104">
            <v>-80</v>
          </cell>
          <cell r="M104">
            <v>9</v>
          </cell>
          <cell r="N104" t="str">
            <v>D</v>
          </cell>
          <cell r="O104">
            <v>10</v>
          </cell>
          <cell r="P104">
            <v>3536838737</v>
          </cell>
          <cell r="Q104">
            <v>44980</v>
          </cell>
          <cell r="R104">
            <v>89</v>
          </cell>
          <cell r="S104"/>
        </row>
        <row r="105">
          <cell r="A105" t="str">
            <v>IPD0831-DXX-d01-A19</v>
          </cell>
          <cell r="B105" t="str">
            <v>BG22-17159-3</v>
          </cell>
          <cell r="C105">
            <v>44972</v>
          </cell>
          <cell r="D105">
            <v>44979</v>
          </cell>
          <cell r="E105" t="str">
            <v>Allprep RNA/DNA FFPE</v>
          </cell>
          <cell r="F105" t="str">
            <v>Enhet for studierelatert diagnostikk, OUS</v>
          </cell>
          <cell r="G105">
            <v>9.3800000000000008</v>
          </cell>
          <cell r="H105">
            <v>1.82</v>
          </cell>
          <cell r="I105">
            <v>1.64</v>
          </cell>
          <cell r="J105" t="str">
            <v>ATE</v>
          </cell>
          <cell r="K105">
            <v>7.51</v>
          </cell>
          <cell r="L105">
            <v>-20</v>
          </cell>
          <cell r="M105">
            <v>10</v>
          </cell>
          <cell r="N105" t="str">
            <v>C</v>
          </cell>
          <cell r="O105">
            <v>2</v>
          </cell>
          <cell r="P105">
            <v>3536838777</v>
          </cell>
          <cell r="Q105">
            <v>44980</v>
          </cell>
          <cell r="R105">
            <v>89</v>
          </cell>
          <cell r="S105"/>
        </row>
        <row r="106">
          <cell r="A106" t="str">
            <v>IPD0786-RXX-r11-A18</v>
          </cell>
          <cell r="B106" t="str">
            <v>BM19-4925-5</v>
          </cell>
          <cell r="C106">
            <v>44958</v>
          </cell>
          <cell r="D106">
            <v>44964</v>
          </cell>
          <cell r="E106" t="str">
            <v>Allprep RNA/DNA FFPE</v>
          </cell>
          <cell r="F106" t="str">
            <v>Enhet for studierelatert diagnostikk, OUS</v>
          </cell>
          <cell r="G106">
            <v>67.2</v>
          </cell>
          <cell r="H106">
            <v>1.97</v>
          </cell>
          <cell r="I106">
            <v>1.57</v>
          </cell>
          <cell r="J106" t="str">
            <v>NFW</v>
          </cell>
          <cell r="K106">
            <v>28.21</v>
          </cell>
          <cell r="L106">
            <v>-80</v>
          </cell>
          <cell r="M106">
            <v>9</v>
          </cell>
          <cell r="N106" t="str">
            <v>C</v>
          </cell>
          <cell r="O106">
            <v>1</v>
          </cell>
          <cell r="P106">
            <v>2132600764</v>
          </cell>
          <cell r="Q106">
            <v>44966</v>
          </cell>
          <cell r="R106">
            <v>87</v>
          </cell>
          <cell r="S106" t="str">
            <v>2/2: Re-ekstrahering</v>
          </cell>
        </row>
        <row r="107">
          <cell r="A107" t="str">
            <v>IPD0786-DXX-r11-A18</v>
          </cell>
          <cell r="B107" t="str">
            <v>BM19-4925-5</v>
          </cell>
          <cell r="C107">
            <v>44958</v>
          </cell>
          <cell r="D107">
            <v>44965</v>
          </cell>
          <cell r="E107" t="str">
            <v>Allprep RNA/DNA FFPE</v>
          </cell>
          <cell r="F107" t="str">
            <v>Enhet for studierelatert diagnostikk, OUS</v>
          </cell>
          <cell r="G107">
            <v>28</v>
          </cell>
          <cell r="H107">
            <v>1.85</v>
          </cell>
          <cell r="I107">
            <v>2.0299999999999998</v>
          </cell>
          <cell r="J107" t="str">
            <v>ATE</v>
          </cell>
          <cell r="K107">
            <v>23.5</v>
          </cell>
          <cell r="L107">
            <v>-20</v>
          </cell>
          <cell r="M107">
            <v>10</v>
          </cell>
          <cell r="N107" t="str">
            <v>A</v>
          </cell>
          <cell r="O107">
            <v>4</v>
          </cell>
          <cell r="P107">
            <v>2132600828</v>
          </cell>
          <cell r="Q107" t="str">
            <v>-</v>
          </cell>
          <cell r="R107" t="str">
            <v>-</v>
          </cell>
          <cell r="S107" t="str">
            <v>2/2: Re-ekstrahering. DNA arkiveres.</v>
          </cell>
        </row>
        <row r="108">
          <cell r="A108" t="str">
            <v>IPD0792-RXX-d02-A10</v>
          </cell>
          <cell r="B108" t="str">
            <v>BU22-5112-2og4</v>
          </cell>
          <cell r="C108">
            <v>44958</v>
          </cell>
          <cell r="D108">
            <v>44964</v>
          </cell>
          <cell r="E108" t="str">
            <v>Allprep RNA/DNA FFPE</v>
          </cell>
          <cell r="F108" t="str">
            <v>Enhet for studierelatert diagnostikk, OUS</v>
          </cell>
          <cell r="G108">
            <v>46.4</v>
          </cell>
          <cell r="H108">
            <v>1.93</v>
          </cell>
          <cell r="I108">
            <v>0.82</v>
          </cell>
          <cell r="J108" t="str">
            <v>NFW</v>
          </cell>
          <cell r="K108">
            <v>13.41</v>
          </cell>
          <cell r="L108">
            <v>-80</v>
          </cell>
          <cell r="M108">
            <v>9</v>
          </cell>
          <cell r="N108" t="str">
            <v>C</v>
          </cell>
          <cell r="O108">
            <v>2</v>
          </cell>
          <cell r="P108">
            <v>2132600772</v>
          </cell>
          <cell r="Q108">
            <v>44966</v>
          </cell>
          <cell r="R108">
            <v>87</v>
          </cell>
          <cell r="S108" t="str">
            <v>2/2: Re-ekstrahering av IPD-pasient, men med ny blokk.</v>
          </cell>
        </row>
        <row r="109">
          <cell r="A109" t="str">
            <v>IPD0792-DXX-d02-A10</v>
          </cell>
          <cell r="B109" t="str">
            <v>BU22-5112-2og4</v>
          </cell>
          <cell r="C109">
            <v>44958</v>
          </cell>
          <cell r="D109">
            <v>44965</v>
          </cell>
          <cell r="E109" t="str">
            <v>Allprep RNA/DNA FFPE</v>
          </cell>
          <cell r="F109" t="str">
            <v>Enhet for studierelatert diagnostikk, OUS</v>
          </cell>
          <cell r="G109">
            <v>29.6</v>
          </cell>
          <cell r="H109">
            <v>1.88</v>
          </cell>
          <cell r="I109">
            <v>2.0299999999999998</v>
          </cell>
          <cell r="J109" t="str">
            <v>ATE</v>
          </cell>
          <cell r="K109">
            <v>23.5</v>
          </cell>
          <cell r="L109">
            <v>-20</v>
          </cell>
          <cell r="M109">
            <v>10</v>
          </cell>
          <cell r="N109" t="str">
            <v>A</v>
          </cell>
          <cell r="O109">
            <v>5</v>
          </cell>
          <cell r="P109">
            <v>2132600836</v>
          </cell>
          <cell r="Q109" t="str">
            <v>-</v>
          </cell>
          <cell r="R109" t="str">
            <v>-</v>
          </cell>
          <cell r="S109" t="str">
            <v>2/2: Re-ekstrahering av IPD-pasient, men med ny blokk. DNA-arkiveres.</v>
          </cell>
        </row>
        <row r="110">
          <cell r="A110" t="str">
            <v>IPD0797-RXX-P11-A10</v>
          </cell>
          <cell r="B110" t="str">
            <v>21KAH-23909-03-01</v>
          </cell>
          <cell r="C110">
            <v>44958</v>
          </cell>
          <cell r="D110">
            <v>44964</v>
          </cell>
          <cell r="E110" t="str">
            <v>Allprep RNA/DNA FFPE</v>
          </cell>
          <cell r="F110" t="str">
            <v>Enhet for studierelatert diagnostikk, OUS</v>
          </cell>
          <cell r="G110">
            <v>30.2</v>
          </cell>
          <cell r="H110">
            <v>1.82</v>
          </cell>
          <cell r="I110">
            <v>0.43</v>
          </cell>
          <cell r="J110" t="str">
            <v>NFW</v>
          </cell>
          <cell r="K110">
            <v>12.53</v>
          </cell>
          <cell r="L110">
            <v>-80</v>
          </cell>
          <cell r="M110">
            <v>9</v>
          </cell>
          <cell r="N110" t="str">
            <v>C</v>
          </cell>
          <cell r="O110">
            <v>3</v>
          </cell>
          <cell r="P110">
            <v>2132600780</v>
          </cell>
          <cell r="Q110">
            <v>44966</v>
          </cell>
          <cell r="R110">
            <v>87</v>
          </cell>
          <cell r="S110" t="str">
            <v>2/2: Re-ekstrahering</v>
          </cell>
        </row>
        <row r="111">
          <cell r="A111" t="str">
            <v>IPD0797-DXX-P11-A10</v>
          </cell>
          <cell r="B111" t="str">
            <v>21KAH-23909-03-01</v>
          </cell>
          <cell r="C111">
            <v>44958</v>
          </cell>
          <cell r="D111">
            <v>44965</v>
          </cell>
          <cell r="E111" t="str">
            <v>Allprep RNA/DNA FFPE</v>
          </cell>
          <cell r="F111" t="str">
            <v>Enhet for studierelatert diagnostikk, OUS</v>
          </cell>
          <cell r="G111">
            <v>8.2200000000000006</v>
          </cell>
          <cell r="H111">
            <v>1.86</v>
          </cell>
          <cell r="I111">
            <v>2.13</v>
          </cell>
          <cell r="J111" t="str">
            <v>ATE</v>
          </cell>
          <cell r="K111">
            <v>23.5</v>
          </cell>
          <cell r="L111">
            <v>-20</v>
          </cell>
          <cell r="M111">
            <v>10</v>
          </cell>
          <cell r="N111" t="str">
            <v>A</v>
          </cell>
          <cell r="O111">
            <v>6</v>
          </cell>
          <cell r="P111">
            <v>2132600844</v>
          </cell>
          <cell r="Q111" t="str">
            <v>-</v>
          </cell>
          <cell r="R111" t="str">
            <v>-</v>
          </cell>
          <cell r="S111" t="str">
            <v>2/2: Re-ekstrahering. DNA arkiveres.</v>
          </cell>
        </row>
        <row r="112">
          <cell r="A112" t="str">
            <v>IPD0308-RXX-P01-A08</v>
          </cell>
          <cell r="B112" t="str">
            <v>NB21-00955-2</v>
          </cell>
          <cell r="C112" t="str">
            <v>-</v>
          </cell>
          <cell r="D112" t="str">
            <v>-</v>
          </cell>
          <cell r="E112" t="str">
            <v>Allprep RNA/DNA FFPE</v>
          </cell>
          <cell r="F112" t="str">
            <v>Enhet for studierelatert diagnostikk, OUS</v>
          </cell>
          <cell r="G112">
            <v>7.88</v>
          </cell>
          <cell r="H112">
            <v>1.84</v>
          </cell>
          <cell r="I112">
            <v>0.72</v>
          </cell>
          <cell r="J112" t="str">
            <v>NFW</v>
          </cell>
          <cell r="K112">
            <v>7</v>
          </cell>
          <cell r="L112">
            <v>-80</v>
          </cell>
          <cell r="M112">
            <v>4</v>
          </cell>
          <cell r="N112" t="str">
            <v>B</v>
          </cell>
          <cell r="O112">
            <v>3</v>
          </cell>
          <cell r="P112">
            <v>3528616670</v>
          </cell>
          <cell r="Q112">
            <v>44966</v>
          </cell>
          <cell r="R112">
            <v>87</v>
          </cell>
          <cell r="S112" t="str">
            <v>Bruker tidligere ekstrahert RNA hos oss.</v>
          </cell>
        </row>
        <row r="113">
          <cell r="A113" t="str">
            <v>IPD0308-DXX-P11-A08</v>
          </cell>
          <cell r="B113" t="str">
            <v>NB21-00955-2</v>
          </cell>
          <cell r="C113" t="str">
            <v>-</v>
          </cell>
          <cell r="D113" t="str">
            <v>-</v>
          </cell>
          <cell r="E113"/>
          <cell r="F113" t="str">
            <v>Mol. Pat. OUS</v>
          </cell>
          <cell r="G113">
            <v>4.5999999999999996</v>
          </cell>
          <cell r="H113">
            <v>1.98</v>
          </cell>
          <cell r="I113">
            <v>1.52</v>
          </cell>
          <cell r="J113" t="str">
            <v>NA</v>
          </cell>
          <cell r="K113" t="str">
            <v>TOMT</v>
          </cell>
          <cell r="L113">
            <v>-20</v>
          </cell>
          <cell r="M113" t="str">
            <v>Ekstern</v>
          </cell>
          <cell r="N113"/>
          <cell r="O113"/>
          <cell r="P113"/>
          <cell r="Q113">
            <v>44966</v>
          </cell>
          <cell r="R113">
            <v>87</v>
          </cell>
          <cell r="S113" t="str">
            <v>Bruker ekstrahert materiale fra molpat.</v>
          </cell>
        </row>
        <row r="114">
          <cell r="A114" t="str">
            <v>IPD0832-RXX-R01-A04</v>
          </cell>
          <cell r="B114" t="str">
            <v>BM21-13452-15</v>
          </cell>
          <cell r="C114">
            <v>44965</v>
          </cell>
          <cell r="D114">
            <v>44970</v>
          </cell>
          <cell r="E114" t="str">
            <v>Maxwell RSC DNA/RNA FFPE Kit</v>
          </cell>
          <cell r="F114" t="str">
            <v>Enhet for forskningsstøtte, OUS</v>
          </cell>
          <cell r="G114">
            <v>208</v>
          </cell>
          <cell r="H114">
            <v>2.02</v>
          </cell>
          <cell r="I114">
            <v>1.87</v>
          </cell>
          <cell r="J114" t="str">
            <v>Elution buffer</v>
          </cell>
          <cell r="K114">
            <v>40.92</v>
          </cell>
          <cell r="L114">
            <v>-80</v>
          </cell>
          <cell r="M114">
            <v>9</v>
          </cell>
          <cell r="N114" t="str">
            <v>D</v>
          </cell>
          <cell r="O114">
            <v>6</v>
          </cell>
          <cell r="P114">
            <v>405282776</v>
          </cell>
          <cell r="Q114">
            <v>44980</v>
          </cell>
          <cell r="R114">
            <v>89</v>
          </cell>
          <cell r="S114"/>
        </row>
        <row r="115">
          <cell r="A115" t="str">
            <v>IPD0832-DXX-R01-A04</v>
          </cell>
          <cell r="B115" t="str">
            <v>BM21-13452-15</v>
          </cell>
          <cell r="C115">
            <v>44965</v>
          </cell>
          <cell r="D115">
            <v>44967</v>
          </cell>
          <cell r="E115" t="str">
            <v>Maxwell RSC DNA/RNA FFPE Kit</v>
          </cell>
          <cell r="F115" t="str">
            <v>Enhet for forskningsstøtte, OUS</v>
          </cell>
          <cell r="G115">
            <v>9.98</v>
          </cell>
          <cell r="H115">
            <v>1.88</v>
          </cell>
          <cell r="I115">
            <v>2.02</v>
          </cell>
          <cell r="J115" t="str">
            <v>Elution buffer</v>
          </cell>
          <cell r="K115">
            <v>23.47</v>
          </cell>
          <cell r="L115">
            <v>-20</v>
          </cell>
          <cell r="M115">
            <v>10</v>
          </cell>
          <cell r="N115" t="str">
            <v>B</v>
          </cell>
          <cell r="O115">
            <v>2</v>
          </cell>
          <cell r="P115">
            <v>405282766</v>
          </cell>
          <cell r="Q115">
            <v>44980</v>
          </cell>
          <cell r="R115">
            <v>89</v>
          </cell>
          <cell r="S115"/>
        </row>
        <row r="116">
          <cell r="A116" t="str">
            <v>IPD0833-RXX-p01-A15</v>
          </cell>
          <cell r="B116" t="str">
            <v>TH20-25343-1</v>
          </cell>
          <cell r="C116" t="str">
            <v>-</v>
          </cell>
          <cell r="D116" t="str">
            <v>-</v>
          </cell>
          <cell r="E116" t="str">
            <v>High Pure RNA FFPE</v>
          </cell>
          <cell r="F116" t="str">
            <v>UNN</v>
          </cell>
          <cell r="G116">
            <v>19.8</v>
          </cell>
          <cell r="H116">
            <v>2.42</v>
          </cell>
          <cell r="I116">
            <v>0.38</v>
          </cell>
          <cell r="J116" t="str">
            <v>RNA elu. Buffer</v>
          </cell>
          <cell r="K116">
            <v>16.940000000000001</v>
          </cell>
          <cell r="L116">
            <v>-80</v>
          </cell>
          <cell r="M116">
            <v>9</v>
          </cell>
          <cell r="N116" t="str">
            <v>C</v>
          </cell>
          <cell r="O116">
            <v>7</v>
          </cell>
          <cell r="P116">
            <v>3538095534</v>
          </cell>
          <cell r="Q116">
            <v>44966</v>
          </cell>
          <cell r="R116">
            <v>87</v>
          </cell>
          <cell r="S116"/>
        </row>
        <row r="117">
          <cell r="A117" t="str">
            <v>IPD0833-DXX-p01-A15</v>
          </cell>
          <cell r="B117" t="str">
            <v>TH20-25343-1</v>
          </cell>
          <cell r="C117" t="str">
            <v>-</v>
          </cell>
          <cell r="D117" t="str">
            <v>-</v>
          </cell>
          <cell r="E117" t="str">
            <v>QIAamp DNA FFPE</v>
          </cell>
          <cell r="F117" t="str">
            <v>UNN</v>
          </cell>
          <cell r="G117">
            <v>13.3</v>
          </cell>
          <cell r="H117">
            <v>2.13</v>
          </cell>
          <cell r="I117">
            <v>1.98</v>
          </cell>
          <cell r="J117" t="str">
            <v>ATE</v>
          </cell>
          <cell r="K117">
            <v>14.72</v>
          </cell>
          <cell r="L117">
            <v>-20</v>
          </cell>
          <cell r="M117">
            <v>10</v>
          </cell>
          <cell r="N117" t="str">
            <v>A</v>
          </cell>
          <cell r="O117">
            <v>10</v>
          </cell>
          <cell r="P117">
            <v>3538095533</v>
          </cell>
          <cell r="Q117">
            <v>44966</v>
          </cell>
          <cell r="R117">
            <v>87</v>
          </cell>
          <cell r="S117"/>
        </row>
        <row r="118">
          <cell r="A118" t="str">
            <v>IPD0833-DXX-N01-B15</v>
          </cell>
          <cell r="B118" t="str">
            <v>-</v>
          </cell>
          <cell r="C118" t="str">
            <v>-</v>
          </cell>
          <cell r="D118" t="str">
            <v>-</v>
          </cell>
          <cell r="E118" t="str">
            <v>EZ1 DSP DNA blood</v>
          </cell>
          <cell r="F118" t="str">
            <v>UNN</v>
          </cell>
          <cell r="G118">
            <v>75</v>
          </cell>
          <cell r="H118">
            <v>1.92</v>
          </cell>
          <cell r="I118">
            <v>1.19</v>
          </cell>
          <cell r="J118" t="str">
            <v>AVE</v>
          </cell>
          <cell r="K118">
            <v>100</v>
          </cell>
          <cell r="L118">
            <v>-20</v>
          </cell>
          <cell r="M118" t="str">
            <v>Ekstern</v>
          </cell>
          <cell r="N118"/>
          <cell r="O118"/>
          <cell r="P118"/>
          <cell r="Q118" t="str">
            <v>-</v>
          </cell>
          <cell r="R118"/>
          <cell r="S118" t="str">
            <v>6/2: Normal DNA skal til genetisk</v>
          </cell>
        </row>
        <row r="119">
          <cell r="A119" t="str">
            <v>IPD0834-RXX-D01-AXX</v>
          </cell>
          <cell r="B119" t="str">
            <v>22KAH28416-01-02</v>
          </cell>
          <cell r="C119">
            <v>44972</v>
          </cell>
          <cell r="D119">
            <v>44978</v>
          </cell>
          <cell r="E119" t="str">
            <v>Allprep RNA/DNA FFPE</v>
          </cell>
          <cell r="F119" t="str">
            <v>Enhet for studierelatert diagnostikk, OUS</v>
          </cell>
          <cell r="G119">
            <v>83</v>
          </cell>
          <cell r="H119">
            <v>2.04</v>
          </cell>
          <cell r="I119">
            <v>1.58</v>
          </cell>
          <cell r="J119" t="str">
            <v>NFW</v>
          </cell>
          <cell r="K119">
            <v>34.54</v>
          </cell>
          <cell r="L119">
            <v>-80</v>
          </cell>
          <cell r="M119">
            <v>9</v>
          </cell>
          <cell r="N119" t="str">
            <v>D</v>
          </cell>
          <cell r="O119">
            <v>11</v>
          </cell>
          <cell r="P119">
            <v>3536838139</v>
          </cell>
          <cell r="Q119">
            <v>44980</v>
          </cell>
          <cell r="R119">
            <v>89</v>
          </cell>
          <cell r="S119"/>
        </row>
        <row r="120">
          <cell r="A120" t="str">
            <v>IPD0834-DXX-D01-AXX</v>
          </cell>
          <cell r="B120" t="str">
            <v>22KAH28416-01-02</v>
          </cell>
          <cell r="C120">
            <v>44972</v>
          </cell>
          <cell r="D120">
            <v>44979</v>
          </cell>
          <cell r="E120" t="str">
            <v>Allprep RNA/DNA FFPE</v>
          </cell>
          <cell r="F120" t="str">
            <v>Enhet for studierelatert diagnostikk, OUS</v>
          </cell>
          <cell r="G120">
            <v>38.200000000000003</v>
          </cell>
          <cell r="H120">
            <v>1.87</v>
          </cell>
          <cell r="I120">
            <v>1.75</v>
          </cell>
          <cell r="J120" t="str">
            <v>ATE</v>
          </cell>
          <cell r="K120">
            <v>20.57</v>
          </cell>
          <cell r="L120">
            <v>-20</v>
          </cell>
          <cell r="M120">
            <v>10</v>
          </cell>
          <cell r="N120" t="str">
            <v>C</v>
          </cell>
          <cell r="O120">
            <v>3</v>
          </cell>
          <cell r="P120">
            <v>3536838801</v>
          </cell>
          <cell r="Q120">
            <v>44980</v>
          </cell>
          <cell r="R120">
            <v>89</v>
          </cell>
          <cell r="S120"/>
        </row>
        <row r="121">
          <cell r="A121" t="str">
            <v>IPD0835-RXX-P01-A12</v>
          </cell>
          <cell r="B121" t="str">
            <v>BG18-1564-3</v>
          </cell>
          <cell r="C121">
            <v>44972</v>
          </cell>
          <cell r="D121">
            <v>44978</v>
          </cell>
          <cell r="E121" t="str">
            <v>Allprep RNA/DNA FFPE</v>
          </cell>
          <cell r="F121" t="str">
            <v>Enhet for studierelatert diagnostikk, OUS</v>
          </cell>
          <cell r="G121">
            <v>78</v>
          </cell>
          <cell r="H121">
            <v>1.98</v>
          </cell>
          <cell r="I121">
            <v>1.63</v>
          </cell>
          <cell r="J121" t="str">
            <v>NFW</v>
          </cell>
          <cell r="K121">
            <v>34.46</v>
          </cell>
          <cell r="L121">
            <v>-80</v>
          </cell>
          <cell r="M121">
            <v>9</v>
          </cell>
          <cell r="N121" t="str">
            <v>D</v>
          </cell>
          <cell r="O121">
            <v>12</v>
          </cell>
          <cell r="P121">
            <v>3536838753</v>
          </cell>
          <cell r="Q121">
            <v>44980</v>
          </cell>
          <cell r="R121">
            <v>89</v>
          </cell>
          <cell r="S121" t="str">
            <v>Ikke nok fra BG19-19806-1, tar denne i stedet.</v>
          </cell>
        </row>
        <row r="122">
          <cell r="A122" t="str">
            <v>IPD0835-DXX-P01-A12</v>
          </cell>
          <cell r="B122" t="str">
            <v>BG18-1564-3</v>
          </cell>
          <cell r="C122">
            <v>44972</v>
          </cell>
          <cell r="D122">
            <v>44979</v>
          </cell>
          <cell r="E122" t="str">
            <v>Allprep RNA/DNA FFPE</v>
          </cell>
          <cell r="F122" t="str">
            <v>Enhet for studierelatert diagnostikk, OUS</v>
          </cell>
          <cell r="G122">
            <v>39.799999999999997</v>
          </cell>
          <cell r="H122">
            <v>1.83</v>
          </cell>
          <cell r="I122">
            <v>1.97</v>
          </cell>
          <cell r="J122" t="str">
            <v>ATE</v>
          </cell>
          <cell r="K122">
            <v>18.73</v>
          </cell>
          <cell r="L122">
            <v>-20</v>
          </cell>
          <cell r="M122">
            <v>10</v>
          </cell>
          <cell r="N122" t="str">
            <v>C</v>
          </cell>
          <cell r="O122">
            <v>4</v>
          </cell>
          <cell r="P122">
            <v>3536838793</v>
          </cell>
          <cell r="Q122">
            <v>44980</v>
          </cell>
          <cell r="R122">
            <v>89</v>
          </cell>
          <cell r="S122" t="str">
            <v>Ikke nok fra fra BG19-19806-1. Tar denne i stedet.</v>
          </cell>
        </row>
        <row r="123">
          <cell r="A123" t="str">
            <v>IPD0800-DXX-P02-A09</v>
          </cell>
          <cell r="B123" t="str">
            <v>H22-70822-B1</v>
          </cell>
          <cell r="C123" t="str">
            <v>-</v>
          </cell>
          <cell r="D123" t="str">
            <v>-</v>
          </cell>
          <cell r="E123" t="str">
            <v>QIAamp DNA FFPE</v>
          </cell>
          <cell r="F123" t="str">
            <v>Mol. Pat. OUS</v>
          </cell>
          <cell r="G123">
            <v>24</v>
          </cell>
          <cell r="H123">
            <v>2</v>
          </cell>
          <cell r="I123">
            <v>2.2999999999999998</v>
          </cell>
          <cell r="J123" t="str">
            <v>ATE</v>
          </cell>
          <cell r="K123">
            <v>53.75</v>
          </cell>
          <cell r="L123">
            <v>-20</v>
          </cell>
          <cell r="M123"/>
          <cell r="N123"/>
          <cell r="O123"/>
          <cell r="P123"/>
          <cell r="Q123">
            <v>44973</v>
          </cell>
          <cell r="R123">
            <v>88</v>
          </cell>
          <cell r="S123" t="str">
            <v>Lånt fra molpat, denne skal til LP. 9/2: ND: 153 ng/ul. 28/2: Levert DNA tilbake til molpat</v>
          </cell>
        </row>
        <row r="124">
          <cell r="A124" t="str">
            <v>IPD0837-RXX-d01-A04</v>
          </cell>
          <cell r="B124" t="str">
            <v>22KAH-28200-01-02</v>
          </cell>
          <cell r="C124">
            <v>44972</v>
          </cell>
          <cell r="D124">
            <v>44978</v>
          </cell>
          <cell r="E124" t="str">
            <v>Allprep RNA/DNA FFPE</v>
          </cell>
          <cell r="F124" t="str">
            <v>Enhet for studierelatert diagnostikk, OUS</v>
          </cell>
          <cell r="G124">
            <v>76.8</v>
          </cell>
          <cell r="H124">
            <v>2.0099999999999998</v>
          </cell>
          <cell r="I124">
            <v>1.1000000000000001</v>
          </cell>
          <cell r="J124" t="str">
            <v>NFW</v>
          </cell>
          <cell r="K124">
            <v>14.639999999999999</v>
          </cell>
          <cell r="L124">
            <v>-80</v>
          </cell>
          <cell r="M124">
            <v>9</v>
          </cell>
          <cell r="N124" t="str">
            <v>E</v>
          </cell>
          <cell r="O124">
            <v>2</v>
          </cell>
          <cell r="P124">
            <v>3536838769</v>
          </cell>
          <cell r="Q124">
            <v>44987</v>
          </cell>
          <cell r="R124">
            <v>90</v>
          </cell>
          <cell r="S124"/>
        </row>
        <row r="125">
          <cell r="A125" t="str">
            <v>IPD0837-DXX-d01-A04</v>
          </cell>
          <cell r="B125" t="str">
            <v>22KAH-28200-01-02</v>
          </cell>
          <cell r="C125">
            <v>44972</v>
          </cell>
          <cell r="D125">
            <v>44979</v>
          </cell>
          <cell r="E125" t="str">
            <v>Allprep RNA/DNA FFPE</v>
          </cell>
          <cell r="F125" t="str">
            <v>Enhet for studierelatert diagnostikk, OUS</v>
          </cell>
          <cell r="G125">
            <v>16.899999999999999</v>
          </cell>
          <cell r="H125">
            <v>1.89</v>
          </cell>
          <cell r="I125">
            <v>1.43</v>
          </cell>
          <cell r="J125" t="str">
            <v>ATE</v>
          </cell>
          <cell r="K125">
            <v>14.12</v>
          </cell>
          <cell r="L125">
            <v>-20</v>
          </cell>
          <cell r="M125">
            <v>10</v>
          </cell>
          <cell r="N125" t="str">
            <v>C</v>
          </cell>
          <cell r="O125">
            <v>6</v>
          </cell>
          <cell r="P125">
            <v>2132600834</v>
          </cell>
          <cell r="Q125">
            <v>44987</v>
          </cell>
          <cell r="R125">
            <v>90</v>
          </cell>
          <cell r="S125"/>
        </row>
        <row r="126">
          <cell r="A126" t="str">
            <v>IPD0838-RXX-D01-A12</v>
          </cell>
          <cell r="B126" t="str">
            <v>TH21 16747 1</v>
          </cell>
          <cell r="C126" t="str">
            <v>-</v>
          </cell>
          <cell r="D126" t="str">
            <v>-</v>
          </cell>
          <cell r="E126" t="str">
            <v>High Pure RNA FFPE</v>
          </cell>
          <cell r="F126" t="str">
            <v>UNN</v>
          </cell>
          <cell r="G126">
            <v>23.9</v>
          </cell>
          <cell r="H126">
            <v>1.99</v>
          </cell>
          <cell r="I126">
            <v>1.1299999999999999</v>
          </cell>
          <cell r="J126" t="str">
            <v>RNA elu. Buffer</v>
          </cell>
          <cell r="K126">
            <v>15.98</v>
          </cell>
          <cell r="L126">
            <v>-80</v>
          </cell>
          <cell r="M126">
            <v>9</v>
          </cell>
          <cell r="N126" t="str">
            <v>D</v>
          </cell>
          <cell r="O126">
            <v>7</v>
          </cell>
          <cell r="P126">
            <v>3538095544</v>
          </cell>
          <cell r="Q126">
            <v>44980</v>
          </cell>
          <cell r="R126">
            <v>89</v>
          </cell>
          <cell r="S126"/>
        </row>
        <row r="127">
          <cell r="A127" t="str">
            <v>IPD0838-DXX-D01-A12</v>
          </cell>
          <cell r="B127" t="str">
            <v>TH21 16747 1</v>
          </cell>
          <cell r="C127" t="str">
            <v>-</v>
          </cell>
          <cell r="D127" t="str">
            <v>-</v>
          </cell>
          <cell r="E127" t="str">
            <v>EZ1 1&amp;2 DNA FFPE</v>
          </cell>
          <cell r="F127" t="str">
            <v>UNN</v>
          </cell>
          <cell r="G127">
            <v>10.1</v>
          </cell>
          <cell r="H127">
            <v>2.0099999999999998</v>
          </cell>
          <cell r="I127">
            <v>1.83</v>
          </cell>
          <cell r="J127" t="str">
            <v>AVE</v>
          </cell>
          <cell r="K127">
            <v>31.15</v>
          </cell>
          <cell r="L127">
            <v>-20</v>
          </cell>
          <cell r="M127">
            <v>10</v>
          </cell>
          <cell r="N127" t="str">
            <v>B</v>
          </cell>
          <cell r="O127">
            <v>11</v>
          </cell>
          <cell r="P127">
            <v>3538095543</v>
          </cell>
          <cell r="Q127">
            <v>44980</v>
          </cell>
          <cell r="R127">
            <v>89</v>
          </cell>
          <cell r="S127"/>
        </row>
        <row r="128">
          <cell r="A128" t="str">
            <v>IPD0839-RXX-D01-A18</v>
          </cell>
          <cell r="B128" t="str">
            <v>TH14 13637 1</v>
          </cell>
          <cell r="C128" t="str">
            <v>-</v>
          </cell>
          <cell r="D128" t="str">
            <v>-</v>
          </cell>
          <cell r="E128" t="str">
            <v>High Pure RNA FFPE</v>
          </cell>
          <cell r="F128" t="str">
            <v>UNN</v>
          </cell>
          <cell r="G128">
            <v>131</v>
          </cell>
          <cell r="H128">
            <v>1.91</v>
          </cell>
          <cell r="I128">
            <v>1.83</v>
          </cell>
          <cell r="J128" t="str">
            <v>RNA elu. Buffer</v>
          </cell>
          <cell r="K128">
            <v>19.079999999999998</v>
          </cell>
          <cell r="L128">
            <v>-80</v>
          </cell>
          <cell r="M128">
            <v>9</v>
          </cell>
          <cell r="N128" t="str">
            <v>D</v>
          </cell>
          <cell r="O128">
            <v>8</v>
          </cell>
          <cell r="P128">
            <v>3538095531</v>
          </cell>
          <cell r="Q128">
            <v>44987</v>
          </cell>
          <cell r="R128">
            <v>90</v>
          </cell>
          <cell r="S128"/>
        </row>
        <row r="129">
          <cell r="A129" t="str">
            <v>IPD0839-DXX-D01-A18</v>
          </cell>
          <cell r="B129" t="str">
            <v>TH14 13637 1</v>
          </cell>
          <cell r="C129" t="str">
            <v>-</v>
          </cell>
          <cell r="D129" t="str">
            <v>-</v>
          </cell>
          <cell r="E129" t="str">
            <v>EZ1 1&amp;2 DNA FFPE</v>
          </cell>
          <cell r="F129" t="str">
            <v>UNN</v>
          </cell>
          <cell r="G129">
            <v>25.8</v>
          </cell>
          <cell r="H129">
            <v>1.8</v>
          </cell>
          <cell r="I129">
            <v>1.57</v>
          </cell>
          <cell r="J129" t="str">
            <v>AVE</v>
          </cell>
          <cell r="K129">
            <v>14.190000000000001</v>
          </cell>
          <cell r="L129">
            <v>-20</v>
          </cell>
          <cell r="M129">
            <v>10</v>
          </cell>
          <cell r="N129" t="str">
            <v>B</v>
          </cell>
          <cell r="O129">
            <v>12</v>
          </cell>
          <cell r="P129">
            <v>3538095546</v>
          </cell>
          <cell r="Q129">
            <v>44987</v>
          </cell>
          <cell r="R129">
            <v>90</v>
          </cell>
          <cell r="S129" t="str">
            <v>Magnetiske kuler i eluat</v>
          </cell>
        </row>
        <row r="130">
          <cell r="A130" t="str">
            <v>IPD0840-RXX-P01-A09</v>
          </cell>
          <cell r="B130" t="str">
            <v>BU20-849-1</v>
          </cell>
          <cell r="C130">
            <v>44972</v>
          </cell>
          <cell r="D130">
            <v>44978</v>
          </cell>
          <cell r="E130" t="str">
            <v>Allprep RNA/DNA FFPE</v>
          </cell>
          <cell r="F130" t="str">
            <v>Enhet for studierelatert diagnostikk, OUS</v>
          </cell>
          <cell r="G130">
            <v>106</v>
          </cell>
          <cell r="H130">
            <v>2.0299999999999998</v>
          </cell>
          <cell r="I130">
            <v>1.08</v>
          </cell>
          <cell r="J130" t="str">
            <v>NFW</v>
          </cell>
          <cell r="K130">
            <v>16.3</v>
          </cell>
          <cell r="L130">
            <v>-80</v>
          </cell>
          <cell r="M130">
            <v>9</v>
          </cell>
          <cell r="N130" t="str">
            <v>E</v>
          </cell>
          <cell r="O130">
            <v>3</v>
          </cell>
          <cell r="P130">
            <v>3536838761</v>
          </cell>
          <cell r="Q130" t="str">
            <v>-</v>
          </cell>
          <cell r="R130" t="str">
            <v>-</v>
          </cell>
          <cell r="S130" t="str">
            <v>Guanidin kontaminering.</v>
          </cell>
        </row>
        <row r="131">
          <cell r="A131" t="str">
            <v>IPD0840-DXX-P01-A09</v>
          </cell>
          <cell r="B131" t="str">
            <v>BU20-849-1</v>
          </cell>
          <cell r="C131">
            <v>44972</v>
          </cell>
          <cell r="D131">
            <v>44979</v>
          </cell>
          <cell r="E131" t="str">
            <v>Allprep RNA/DNA FFPE</v>
          </cell>
          <cell r="F131" t="str">
            <v>Enhet for studierelatert diagnostikk, OUS</v>
          </cell>
          <cell r="G131">
            <v>19</v>
          </cell>
          <cell r="H131">
            <v>1.88</v>
          </cell>
          <cell r="I131">
            <v>1.91</v>
          </cell>
          <cell r="J131" t="str">
            <v>ATE</v>
          </cell>
          <cell r="K131">
            <v>15.61</v>
          </cell>
          <cell r="L131">
            <v>-20</v>
          </cell>
          <cell r="M131">
            <v>10</v>
          </cell>
          <cell r="N131" t="str">
            <v>C</v>
          </cell>
          <cell r="O131">
            <v>7</v>
          </cell>
          <cell r="P131">
            <v>2132600826</v>
          </cell>
          <cell r="Q131">
            <v>44987</v>
          </cell>
          <cell r="R131">
            <v>90</v>
          </cell>
          <cell r="S131"/>
        </row>
        <row r="132">
          <cell r="A132" t="str">
            <v>IPD0835-RXX-D02-A12</v>
          </cell>
          <cell r="B132" t="str">
            <v>BG19-19806-1</v>
          </cell>
          <cell r="C132">
            <v>44972</v>
          </cell>
          <cell r="D132">
            <v>44978</v>
          </cell>
          <cell r="E132" t="str">
            <v>Allprep RNA/DNA FFPE</v>
          </cell>
          <cell r="F132" t="str">
            <v>Enhet for studierelatert diagnostikk, OUS</v>
          </cell>
          <cell r="G132" t="str">
            <v>Too low</v>
          </cell>
          <cell r="H132">
            <v>1.62</v>
          </cell>
          <cell r="I132">
            <v>0.19</v>
          </cell>
          <cell r="J132" t="str">
            <v>NFW</v>
          </cell>
          <cell r="K132">
            <v>16.100000000000001</v>
          </cell>
          <cell r="L132">
            <v>-80</v>
          </cell>
          <cell r="M132">
            <v>9</v>
          </cell>
          <cell r="N132" t="str">
            <v>E</v>
          </cell>
          <cell r="O132">
            <v>1</v>
          </cell>
          <cell r="P132">
            <v>3536838745</v>
          </cell>
          <cell r="Q132" t="str">
            <v>-</v>
          </cell>
          <cell r="R132" t="str">
            <v>-</v>
          </cell>
          <cell r="S132" t="str">
            <v>Ikke nok materiale, bruker eluat fra annen blokk til LP.</v>
          </cell>
        </row>
        <row r="133">
          <cell r="A133" t="str">
            <v>IPD0835-DXX-D02-A12</v>
          </cell>
          <cell r="B133" t="str">
            <v>BG19-19806-1</v>
          </cell>
          <cell r="C133">
            <v>44972</v>
          </cell>
          <cell r="D133">
            <v>44979</v>
          </cell>
          <cell r="E133" t="str">
            <v>Allprep RNA/DNA FFPE</v>
          </cell>
          <cell r="F133" t="str">
            <v>Enhet for studierelatert diagnostikk, OUS</v>
          </cell>
          <cell r="G133">
            <v>0.21</v>
          </cell>
          <cell r="H133">
            <v>1.65</v>
          </cell>
          <cell r="I133">
            <v>0.57999999999999996</v>
          </cell>
          <cell r="J133" t="str">
            <v>ATE</v>
          </cell>
          <cell r="K133">
            <v>23.5</v>
          </cell>
          <cell r="L133">
            <v>-20</v>
          </cell>
          <cell r="M133">
            <v>10</v>
          </cell>
          <cell r="N133" t="str">
            <v>C</v>
          </cell>
          <cell r="O133">
            <v>5</v>
          </cell>
          <cell r="P133">
            <v>2132600818</v>
          </cell>
          <cell r="Q133" t="str">
            <v>-</v>
          </cell>
          <cell r="R133" t="str">
            <v>-</v>
          </cell>
          <cell r="S133" t="str">
            <v>Ikke nok materiale, bruker eluat fra annen blokk til LP.</v>
          </cell>
        </row>
        <row r="134">
          <cell r="A134" t="str">
            <v>IPD0841-RXX-01-A</v>
          </cell>
          <cell r="B134" t="str">
            <v>-</v>
          </cell>
          <cell r="C134" t="str">
            <v>-</v>
          </cell>
          <cell r="D134" t="str">
            <v>-</v>
          </cell>
          <cell r="E134" t="str">
            <v>-</v>
          </cell>
          <cell r="F134"/>
          <cell r="G134" t="str">
            <v>-</v>
          </cell>
          <cell r="H134"/>
          <cell r="I134"/>
          <cell r="J134"/>
          <cell r="K134"/>
          <cell r="L134"/>
          <cell r="M134"/>
          <cell r="N134"/>
          <cell r="O134"/>
          <cell r="P134" t="str">
            <v>-</v>
          </cell>
          <cell r="Q134" t="str">
            <v>-</v>
          </cell>
          <cell r="R134" t="str">
            <v>-</v>
          </cell>
          <cell r="S134" t="str">
            <v>17/2: utgår til TSO500 pga manglende tumorvev, skal kun ha FM liq</v>
          </cell>
        </row>
        <row r="135">
          <cell r="A135" t="str">
            <v>IPD0841-DXX-01-A</v>
          </cell>
          <cell r="B135" t="str">
            <v>-</v>
          </cell>
          <cell r="C135" t="str">
            <v>-</v>
          </cell>
          <cell r="D135" t="str">
            <v>-</v>
          </cell>
          <cell r="E135" t="str">
            <v>-</v>
          </cell>
          <cell r="F135"/>
          <cell r="G135" t="str">
            <v>-</v>
          </cell>
          <cell r="H135"/>
          <cell r="I135"/>
          <cell r="J135"/>
          <cell r="K135"/>
          <cell r="L135"/>
          <cell r="M135"/>
          <cell r="N135"/>
          <cell r="O135"/>
          <cell r="P135" t="str">
            <v>-</v>
          </cell>
          <cell r="Q135" t="str">
            <v>-</v>
          </cell>
          <cell r="R135" t="str">
            <v>-</v>
          </cell>
          <cell r="S135" t="str">
            <v>17/2: utgår til TSO500 pga manglende tumorvev, skal kun ha FM liq</v>
          </cell>
        </row>
        <row r="136">
          <cell r="A136" t="str">
            <v>IPD0842-RXX-01-A</v>
          </cell>
          <cell r="B136"/>
          <cell r="C136" t="str">
            <v>-</v>
          </cell>
          <cell r="D136"/>
          <cell r="E136"/>
          <cell r="F136"/>
          <cell r="G136" t="str">
            <v>-</v>
          </cell>
          <cell r="H136"/>
          <cell r="I136"/>
          <cell r="J136"/>
          <cell r="K136"/>
          <cell r="L136"/>
          <cell r="M136"/>
          <cell r="N136"/>
          <cell r="O136"/>
          <cell r="P136"/>
          <cell r="Q136" t="str">
            <v>-</v>
          </cell>
          <cell r="R136" t="str">
            <v>-</v>
          </cell>
          <cell r="S136" t="str">
            <v>17/2: har motatt cytoblokk, men vi venter på ny nålebiopsi som skal benyttes til TSO500 (helt ny biopsi som må tas). 8/3: venter på ny biopsi fortsatt. 23/3: Venter fortsatt. 29/3: Mulig kun FML. 23/5: Det er gjort FM liquid og det kommer ingen ny biopsi--&gt;avsluttes</v>
          </cell>
        </row>
        <row r="137">
          <cell r="A137" t="str">
            <v>IPD0842-DXX-01-A</v>
          </cell>
          <cell r="B137"/>
          <cell r="C137" t="str">
            <v>-</v>
          </cell>
          <cell r="D137"/>
          <cell r="E137"/>
          <cell r="F137"/>
          <cell r="G137" t="str">
            <v>-</v>
          </cell>
          <cell r="H137"/>
          <cell r="I137"/>
          <cell r="J137"/>
          <cell r="K137"/>
          <cell r="L137"/>
          <cell r="M137"/>
          <cell r="N137"/>
          <cell r="O137"/>
          <cell r="P137"/>
          <cell r="Q137" t="str">
            <v>-</v>
          </cell>
          <cell r="R137" t="str">
            <v>-</v>
          </cell>
          <cell r="S137" t="str">
            <v>17/2: har motatt cytoblokk, men vi venter på ny nålebiopsi som skal benyttes til TSO500 (helt ny biopsi som må tas). 8/3: venter på ny biopsi fortsatt. 23/3: Venter fortsatt. 29/3: Mulig kun FML 23/5: Det er gjort FM liquid og det kommer ingen ny biopsi--&gt;avsluttes</v>
          </cell>
        </row>
        <row r="138">
          <cell r="A138" t="str">
            <v>IPD0514-DXX-d02-A06</v>
          </cell>
          <cell r="B138" t="str">
            <v>BU22-21733-1/MP22 13420</v>
          </cell>
          <cell r="C138" t="str">
            <v>-</v>
          </cell>
          <cell r="D138" t="str">
            <v>-</v>
          </cell>
          <cell r="E138"/>
          <cell r="F138" t="str">
            <v>Mol. Pat. OUS</v>
          </cell>
          <cell r="G138">
            <v>30</v>
          </cell>
          <cell r="H138">
            <v>2</v>
          </cell>
          <cell r="I138">
            <v>2.1</v>
          </cell>
          <cell r="J138" t="str">
            <v>ATE</v>
          </cell>
          <cell r="K138"/>
          <cell r="L138">
            <v>-20</v>
          </cell>
          <cell r="M138"/>
          <cell r="N138"/>
          <cell r="O138"/>
          <cell r="P138"/>
          <cell r="Q138">
            <v>44973</v>
          </cell>
          <cell r="R138">
            <v>88</v>
          </cell>
          <cell r="S138" t="str">
            <v>DNA fra Molpat, benyttes til LP. 28/2: Levert DNA tilbake til molpat</v>
          </cell>
        </row>
        <row r="139">
          <cell r="A139" t="str">
            <v>IPD0843-RXX-r01-A15</v>
          </cell>
          <cell r="B139" t="str">
            <v>CM23-127-1</v>
          </cell>
          <cell r="C139">
            <v>44979</v>
          </cell>
          <cell r="D139">
            <v>44985</v>
          </cell>
          <cell r="E139" t="str">
            <v>Allprep RNA/DNA FFPE</v>
          </cell>
          <cell r="F139" t="str">
            <v>Enhet for studierelatert diagnostikk, OUS</v>
          </cell>
          <cell r="G139">
            <v>10.1</v>
          </cell>
          <cell r="H139">
            <v>1.68</v>
          </cell>
          <cell r="I139">
            <v>0.68</v>
          </cell>
          <cell r="J139" t="str">
            <v>NFW</v>
          </cell>
          <cell r="K139">
            <v>4.6199999999999992</v>
          </cell>
          <cell r="L139">
            <v>-80</v>
          </cell>
          <cell r="M139">
            <v>9</v>
          </cell>
          <cell r="N139" t="str">
            <v>E</v>
          </cell>
          <cell r="O139">
            <v>5</v>
          </cell>
          <cell r="P139">
            <v>3536838752</v>
          </cell>
          <cell r="Q139">
            <v>44987</v>
          </cell>
          <cell r="R139">
            <v>90</v>
          </cell>
          <cell r="S139"/>
        </row>
        <row r="140">
          <cell r="A140" t="str">
            <v>IPD0843-DXX-r01-A15</v>
          </cell>
          <cell r="B140" t="str">
            <v>CM23-127-1</v>
          </cell>
          <cell r="C140">
            <v>44979</v>
          </cell>
          <cell r="D140">
            <v>44986</v>
          </cell>
          <cell r="E140" t="str">
            <v>Allprep RNA/DNA FFPE</v>
          </cell>
          <cell r="F140" t="str">
            <v>Enhet for studierelatert diagnostikk, OUS</v>
          </cell>
          <cell r="G140">
            <v>13.4</v>
          </cell>
          <cell r="H140">
            <v>1.9</v>
          </cell>
          <cell r="I140">
            <v>2.0699999999999998</v>
          </cell>
          <cell r="J140" t="str">
            <v>ATE</v>
          </cell>
          <cell r="K140">
            <v>10.81</v>
          </cell>
          <cell r="L140">
            <v>-20</v>
          </cell>
          <cell r="M140">
            <v>10</v>
          </cell>
          <cell r="N140" t="str">
            <v>C</v>
          </cell>
          <cell r="O140">
            <v>10</v>
          </cell>
          <cell r="P140">
            <v>3536838719</v>
          </cell>
          <cell r="Q140">
            <v>44987</v>
          </cell>
          <cell r="R140">
            <v>90</v>
          </cell>
          <cell r="S140"/>
        </row>
        <row r="141">
          <cell r="A141" t="str">
            <v>IPD0844-RXX-p01-A08</v>
          </cell>
          <cell r="B141" t="str">
            <v>NB20-00921-3</v>
          </cell>
          <cell r="C141">
            <v>44979</v>
          </cell>
          <cell r="D141">
            <v>44985</v>
          </cell>
          <cell r="E141" t="str">
            <v>Allprep RNA/DNA FFPE</v>
          </cell>
          <cell r="F141" t="str">
            <v>Enhet for studierelatert diagnostikk, OUS</v>
          </cell>
          <cell r="G141">
            <v>78</v>
          </cell>
          <cell r="H141">
            <v>2.06</v>
          </cell>
          <cell r="I141">
            <v>2.04</v>
          </cell>
          <cell r="J141" t="str">
            <v>NFW</v>
          </cell>
          <cell r="K141">
            <v>78.459999999999994</v>
          </cell>
          <cell r="L141">
            <v>-80</v>
          </cell>
          <cell r="M141">
            <v>9</v>
          </cell>
          <cell r="N141" t="str">
            <v>E</v>
          </cell>
          <cell r="O141">
            <v>6</v>
          </cell>
          <cell r="P141">
            <v>3536838760</v>
          </cell>
          <cell r="Q141">
            <v>44987</v>
          </cell>
          <cell r="R141">
            <v>90</v>
          </cell>
          <cell r="S141"/>
        </row>
        <row r="142">
          <cell r="A142" t="str">
            <v>IPD0844-DXX-p01-A08</v>
          </cell>
          <cell r="B142" t="str">
            <v>NB20-00921-3</v>
          </cell>
          <cell r="C142">
            <v>44979</v>
          </cell>
          <cell r="D142">
            <v>44986</v>
          </cell>
          <cell r="E142" t="str">
            <v>Allprep RNA/DNA FFPE</v>
          </cell>
          <cell r="F142" t="str">
            <v>Enhet for studierelatert diagnostikk, OUS</v>
          </cell>
          <cell r="G142">
            <v>84.2</v>
          </cell>
          <cell r="H142">
            <v>1.91</v>
          </cell>
          <cell r="I142">
            <v>2.34</v>
          </cell>
          <cell r="J142" t="str">
            <v>ATE</v>
          </cell>
          <cell r="K142">
            <v>28.282</v>
          </cell>
          <cell r="L142">
            <v>-20</v>
          </cell>
          <cell r="M142">
            <v>10</v>
          </cell>
          <cell r="N142" t="str">
            <v>C</v>
          </cell>
          <cell r="O142">
            <v>11</v>
          </cell>
          <cell r="P142">
            <v>3536838727</v>
          </cell>
          <cell r="Q142">
            <v>44987</v>
          </cell>
          <cell r="R142">
            <v>90</v>
          </cell>
          <cell r="S142" t="str">
            <v>14/4: Uttak på 5,9 ul til EPIC.</v>
          </cell>
        </row>
        <row r="143">
          <cell r="A143" t="str">
            <v>IPD0845-RXX-d01-A06</v>
          </cell>
          <cell r="B143" t="str">
            <v>B21-4417</v>
          </cell>
          <cell r="C143">
            <v>44979</v>
          </cell>
          <cell r="D143">
            <v>44985</v>
          </cell>
          <cell r="E143" t="str">
            <v>Allprep RNA/DNA FFPE</v>
          </cell>
          <cell r="F143" t="str">
            <v>Enhet for studierelatert diagnostikk, OUS</v>
          </cell>
          <cell r="G143" t="str">
            <v>Too low</v>
          </cell>
          <cell r="H143">
            <v>1.56</v>
          </cell>
          <cell r="I143">
            <v>0.56000000000000005</v>
          </cell>
          <cell r="J143" t="str">
            <v>NFW</v>
          </cell>
          <cell r="K143">
            <v>16.5</v>
          </cell>
          <cell r="L143">
            <v>-80</v>
          </cell>
          <cell r="M143">
            <v>9</v>
          </cell>
          <cell r="N143" t="str">
            <v>E</v>
          </cell>
          <cell r="O143">
            <v>7</v>
          </cell>
          <cell r="P143">
            <v>3536838768</v>
          </cell>
          <cell r="Q143" t="str">
            <v>-</v>
          </cell>
          <cell r="R143" t="str">
            <v>-</v>
          </cell>
          <cell r="S143" t="str">
            <v>For lav konsentrasjon til TSO500 (Too low på Qubit)</v>
          </cell>
        </row>
        <row r="144">
          <cell r="A144" t="str">
            <v>IPD0845-DXX-d01-A06</v>
          </cell>
          <cell r="B144" t="str">
            <v>B21-4417</v>
          </cell>
          <cell r="C144">
            <v>44979</v>
          </cell>
          <cell r="D144">
            <v>44986</v>
          </cell>
          <cell r="E144" t="str">
            <v>Allprep RNA/DNA FFPE</v>
          </cell>
          <cell r="F144" t="str">
            <v>Enhet for studierelatert diagnostikk, OUS</v>
          </cell>
          <cell r="G144">
            <v>1.77</v>
          </cell>
          <cell r="H144">
            <v>1.83</v>
          </cell>
          <cell r="I144">
            <v>1.46</v>
          </cell>
          <cell r="J144" t="str">
            <v>ATE</v>
          </cell>
          <cell r="K144" t="str">
            <v>TOMT</v>
          </cell>
          <cell r="L144">
            <v>-20</v>
          </cell>
          <cell r="M144">
            <v>10</v>
          </cell>
          <cell r="N144" t="str">
            <v>C</v>
          </cell>
          <cell r="O144">
            <v>12</v>
          </cell>
          <cell r="P144">
            <v>3536838735</v>
          </cell>
          <cell r="Q144">
            <v>44987</v>
          </cell>
          <cell r="R144">
            <v>90</v>
          </cell>
          <cell r="S144" t="str">
            <v>Tomt etter fortynning til TSO500, røret er kastet</v>
          </cell>
        </row>
        <row r="145">
          <cell r="A145" t="str">
            <v>IPD0846-RXX-P01-A08</v>
          </cell>
          <cell r="B145" t="str">
            <v>NB23-147(=TH23-2558-1)</v>
          </cell>
          <cell r="C145">
            <v>44979</v>
          </cell>
          <cell r="D145">
            <v>44985</v>
          </cell>
          <cell r="E145" t="str">
            <v>Allprep RNA/DNA FFPE</v>
          </cell>
          <cell r="F145" t="str">
            <v>Enhet for studierelatert diagnostikk, OUS</v>
          </cell>
          <cell r="G145">
            <v>19.3</v>
          </cell>
          <cell r="H145">
            <v>1.72</v>
          </cell>
          <cell r="I145">
            <v>0.84</v>
          </cell>
          <cell r="J145" t="str">
            <v>NFW</v>
          </cell>
          <cell r="K145">
            <v>16.5</v>
          </cell>
          <cell r="L145">
            <v>-80</v>
          </cell>
          <cell r="M145">
            <v>9</v>
          </cell>
          <cell r="N145" t="str">
            <v>E</v>
          </cell>
          <cell r="O145">
            <v>8</v>
          </cell>
          <cell r="P145">
            <v>3536838776</v>
          </cell>
          <cell r="Q145" t="str">
            <v>-</v>
          </cell>
          <cell r="R145" t="str">
            <v>-</v>
          </cell>
          <cell r="S145" t="str">
            <v xml:space="preserve">DNA metylering. RNA arkiveres. </v>
          </cell>
        </row>
        <row r="146">
          <cell r="A146" t="str">
            <v>IPD0846-DXX-P01-A08</v>
          </cell>
          <cell r="B146" t="str">
            <v>NB23-147(=TH23-2558-1)</v>
          </cell>
          <cell r="C146">
            <v>44979</v>
          </cell>
          <cell r="D146">
            <v>44986</v>
          </cell>
          <cell r="E146" t="str">
            <v>Allprep RNA/DNA FFPE</v>
          </cell>
          <cell r="F146" t="str">
            <v>Enhet for studierelatert diagnostikk, OUS</v>
          </cell>
          <cell r="G146">
            <v>24.2</v>
          </cell>
          <cell r="H146">
            <v>1.86</v>
          </cell>
          <cell r="I146">
            <v>2.14</v>
          </cell>
          <cell r="J146" t="str">
            <v>ATE</v>
          </cell>
          <cell r="K146">
            <v>0.83999999999999986</v>
          </cell>
          <cell r="L146">
            <v>-20</v>
          </cell>
          <cell r="M146">
            <v>10</v>
          </cell>
          <cell r="N146" t="str">
            <v>D</v>
          </cell>
          <cell r="O146">
            <v>1</v>
          </cell>
          <cell r="P146">
            <v>3536838743</v>
          </cell>
          <cell r="Q146" t="str">
            <v>-</v>
          </cell>
          <cell r="R146" t="str">
            <v>-</v>
          </cell>
          <cell r="S146" t="str">
            <v>DNA metylering.</v>
          </cell>
        </row>
        <row r="147">
          <cell r="A147" t="str">
            <v>IPD0847-RXX-P01-A08</v>
          </cell>
          <cell r="B147" t="str">
            <v>NB23-144(=B23-03540-001)</v>
          </cell>
          <cell r="C147">
            <v>44979</v>
          </cell>
          <cell r="D147">
            <v>44985</v>
          </cell>
          <cell r="E147" t="str">
            <v>Allprep RNA/DNA FFPE</v>
          </cell>
          <cell r="F147" t="str">
            <v>Enhet for studierelatert diagnostikk, OUS</v>
          </cell>
          <cell r="G147">
            <v>26.6</v>
          </cell>
          <cell r="H147">
            <v>1.85</v>
          </cell>
          <cell r="I147">
            <v>0.37</v>
          </cell>
          <cell r="J147" t="str">
            <v>NFW</v>
          </cell>
          <cell r="K147">
            <v>15.5</v>
          </cell>
          <cell r="L147">
            <v>-80</v>
          </cell>
          <cell r="M147">
            <v>9</v>
          </cell>
          <cell r="N147" t="str">
            <v>E</v>
          </cell>
          <cell r="O147">
            <v>9</v>
          </cell>
          <cell r="P147">
            <v>3536838784</v>
          </cell>
          <cell r="Q147" t="str">
            <v>-</v>
          </cell>
          <cell r="R147" t="str">
            <v>-</v>
          </cell>
          <cell r="S147" t="str">
            <v>DNA metyling. RNA arkiveres. Guanidine kontaminering</v>
          </cell>
        </row>
        <row r="148">
          <cell r="A148" t="str">
            <v>IPD0847-DXX-P01-A08</v>
          </cell>
          <cell r="B148" t="str">
            <v>NB23-144(=B23-03540-001)</v>
          </cell>
          <cell r="C148">
            <v>44979</v>
          </cell>
          <cell r="D148">
            <v>44986</v>
          </cell>
          <cell r="E148" t="str">
            <v>Allprep RNA/DNA FFPE</v>
          </cell>
          <cell r="F148" t="str">
            <v>Enhet for studierelatert diagnostikk, OUS</v>
          </cell>
          <cell r="G148">
            <v>32.4</v>
          </cell>
          <cell r="H148">
            <v>1.89</v>
          </cell>
          <cell r="I148">
            <v>2.21</v>
          </cell>
          <cell r="J148" t="str">
            <v>ATE</v>
          </cell>
          <cell r="K148">
            <v>6.07</v>
          </cell>
          <cell r="L148">
            <v>-20</v>
          </cell>
          <cell r="M148">
            <v>10</v>
          </cell>
          <cell r="N148" t="str">
            <v>D</v>
          </cell>
          <cell r="O148">
            <v>2</v>
          </cell>
          <cell r="P148">
            <v>3536838751</v>
          </cell>
          <cell r="Q148" t="str">
            <v>-</v>
          </cell>
          <cell r="R148" t="str">
            <v>-</v>
          </cell>
          <cell r="S148" t="str">
            <v>DNA metylering.</v>
          </cell>
        </row>
        <row r="149">
          <cell r="A149" t="str">
            <v>IPD0848-RXX-r01-A29</v>
          </cell>
          <cell r="B149" t="str">
            <v>21NHH23619-01-01</v>
          </cell>
          <cell r="C149">
            <v>45000</v>
          </cell>
          <cell r="D149">
            <v>45006</v>
          </cell>
          <cell r="E149" t="str">
            <v>Allprep RNA/DNA FFPE</v>
          </cell>
          <cell r="F149" t="str">
            <v>Enhet for studierelatert diagnostikk, OUS</v>
          </cell>
          <cell r="G149">
            <v>67.400000000000006</v>
          </cell>
          <cell r="H149">
            <v>1.89</v>
          </cell>
          <cell r="I149">
            <v>1.77</v>
          </cell>
          <cell r="J149" t="str">
            <v>NFW</v>
          </cell>
          <cell r="K149">
            <v>164.5</v>
          </cell>
          <cell r="L149">
            <v>-80</v>
          </cell>
          <cell r="M149">
            <v>9</v>
          </cell>
          <cell r="N149" t="str">
            <v>G</v>
          </cell>
          <cell r="O149">
            <v>6</v>
          </cell>
          <cell r="P149">
            <v>3536838748</v>
          </cell>
          <cell r="Q149">
            <v>45008</v>
          </cell>
          <cell r="R149">
            <v>93</v>
          </cell>
          <cell r="S149"/>
        </row>
        <row r="150">
          <cell r="A150" t="str">
            <v>IPD0848-DXX-r01-A29</v>
          </cell>
          <cell r="B150" t="str">
            <v>21NHH23619-01-01</v>
          </cell>
          <cell r="C150">
            <v>45000</v>
          </cell>
          <cell r="D150">
            <v>45007</v>
          </cell>
          <cell r="E150" t="str">
            <v>Allprep RNA/DNA FFPE</v>
          </cell>
          <cell r="F150" t="str">
            <v>Enhet for studierelatert diagnostikk, OUS</v>
          </cell>
          <cell r="G150">
            <v>39.4</v>
          </cell>
          <cell r="H150">
            <v>1.89</v>
          </cell>
          <cell r="I150">
            <v>2.42</v>
          </cell>
          <cell r="J150" t="str">
            <v>ATE</v>
          </cell>
          <cell r="K150">
            <v>51</v>
          </cell>
          <cell r="L150">
            <v>-20</v>
          </cell>
          <cell r="M150">
            <v>10</v>
          </cell>
          <cell r="N150" t="str">
            <v>E</v>
          </cell>
          <cell r="O150">
            <v>9</v>
          </cell>
          <cell r="P150">
            <v>3536838732</v>
          </cell>
          <cell r="Q150">
            <v>45008</v>
          </cell>
          <cell r="R150">
            <v>93</v>
          </cell>
          <cell r="S150"/>
        </row>
        <row r="151">
          <cell r="A151" t="str">
            <v>IPD0849-RXX-d01-A29</v>
          </cell>
          <cell r="B151" t="str">
            <v>22SKH-3740_1og2og3</v>
          </cell>
          <cell r="C151">
            <v>44986</v>
          </cell>
          <cell r="D151" t="str">
            <v>-</v>
          </cell>
          <cell r="E151"/>
          <cell r="F151" t="str">
            <v>Enhet for forskningsstøtte, OUS</v>
          </cell>
          <cell r="G151" t="str">
            <v>Too low</v>
          </cell>
          <cell r="H151">
            <v>1.73</v>
          </cell>
          <cell r="I151">
            <v>0.81</v>
          </cell>
          <cell r="J151"/>
          <cell r="K151">
            <v>35</v>
          </cell>
          <cell r="L151">
            <v>-80</v>
          </cell>
          <cell r="M151">
            <v>9</v>
          </cell>
          <cell r="N151" t="str">
            <v>F</v>
          </cell>
          <cell r="O151">
            <v>9</v>
          </cell>
          <cell r="P151">
            <v>405282792</v>
          </cell>
          <cell r="Q151" t="str">
            <v>-</v>
          </cell>
          <cell r="R151" t="str">
            <v>-</v>
          </cell>
          <cell r="S151" t="str">
            <v>Ref mail fra Hege Russnes: Dette er en gyn cancer, jeg tenker det er ok med bare DNA til LP.</v>
          </cell>
        </row>
        <row r="152">
          <cell r="A152" t="str">
            <v>IPD0849-DXX-d01-A29</v>
          </cell>
          <cell r="B152" t="str">
            <v>22SKH-3740_1og2og3</v>
          </cell>
          <cell r="C152">
            <v>44986</v>
          </cell>
          <cell r="D152" t="str">
            <v>-</v>
          </cell>
          <cell r="E152"/>
          <cell r="F152" t="str">
            <v>Enhet for forskningsstøtte, OUS</v>
          </cell>
          <cell r="G152">
            <v>0.73599999999999999</v>
          </cell>
          <cell r="H152">
            <v>1.84</v>
          </cell>
          <cell r="I152">
            <v>0.87</v>
          </cell>
          <cell r="J152" t="str">
            <v>NA</v>
          </cell>
          <cell r="K152">
            <v>3.5</v>
          </cell>
          <cell r="L152">
            <v>-20</v>
          </cell>
          <cell r="M152">
            <v>10</v>
          </cell>
          <cell r="N152" t="str">
            <v>E</v>
          </cell>
          <cell r="O152">
            <v>1</v>
          </cell>
          <cell r="P152">
            <v>405282773</v>
          </cell>
          <cell r="Q152">
            <v>45001</v>
          </cell>
          <cell r="R152">
            <v>92</v>
          </cell>
          <cell r="S152"/>
        </row>
        <row r="153">
          <cell r="A153" t="str">
            <v>IPD0850-RXX-P01-A09</v>
          </cell>
          <cell r="B153" t="str">
            <v>BG17-01768-12</v>
          </cell>
          <cell r="C153">
            <v>44979</v>
          </cell>
          <cell r="D153">
            <v>44985</v>
          </cell>
          <cell r="E153" t="str">
            <v>Allprep RNA/DNA FFPE</v>
          </cell>
          <cell r="F153" t="str">
            <v>Enhet for studierelatert diagnostikk, OUS</v>
          </cell>
          <cell r="G153">
            <v>80.400000000000006</v>
          </cell>
          <cell r="H153">
            <v>2.02</v>
          </cell>
          <cell r="I153">
            <v>1.69</v>
          </cell>
          <cell r="J153" t="str">
            <v>NFW</v>
          </cell>
          <cell r="K153">
            <v>58.51</v>
          </cell>
          <cell r="L153">
            <v>-80</v>
          </cell>
          <cell r="M153">
            <v>9</v>
          </cell>
          <cell r="N153" t="str">
            <v>E</v>
          </cell>
          <cell r="O153">
            <v>10</v>
          </cell>
          <cell r="P153">
            <v>3536838792</v>
          </cell>
          <cell r="Q153">
            <v>44987</v>
          </cell>
          <cell r="R153">
            <v>90</v>
          </cell>
          <cell r="S153"/>
        </row>
        <row r="154">
          <cell r="A154" t="str">
            <v>IPD0850-DXX-P01-A09</v>
          </cell>
          <cell r="B154" t="str">
            <v>BG17-01768-12</v>
          </cell>
          <cell r="C154">
            <v>44979</v>
          </cell>
          <cell r="D154">
            <v>44986</v>
          </cell>
          <cell r="E154" t="str">
            <v>Allprep RNA/DNA FFPE</v>
          </cell>
          <cell r="F154" t="str">
            <v>Enhet for studierelatert diagnostikk, OUS</v>
          </cell>
          <cell r="G154">
            <v>42.6</v>
          </cell>
          <cell r="H154">
            <v>1.87</v>
          </cell>
          <cell r="I154">
            <v>2.34</v>
          </cell>
          <cell r="J154" t="str">
            <v>ATE</v>
          </cell>
          <cell r="K154">
            <v>27.98</v>
          </cell>
          <cell r="L154">
            <v>-20</v>
          </cell>
          <cell r="M154">
            <v>10</v>
          </cell>
          <cell r="N154" t="str">
            <v>D</v>
          </cell>
          <cell r="O154">
            <v>3</v>
          </cell>
          <cell r="P154">
            <v>3536838759</v>
          </cell>
          <cell r="Q154">
            <v>44987</v>
          </cell>
          <cell r="R154">
            <v>90</v>
          </cell>
          <cell r="S154"/>
        </row>
        <row r="155">
          <cell r="A155" t="str">
            <v>IPD0851-RXX-P01-A07</v>
          </cell>
          <cell r="B155" t="str">
            <v>BM22-5799-3</v>
          </cell>
          <cell r="C155">
            <v>44979</v>
          </cell>
          <cell r="D155">
            <v>44985</v>
          </cell>
          <cell r="E155" t="str">
            <v>Allprep RNA/DNA FFPE</v>
          </cell>
          <cell r="F155" t="str">
            <v>Enhet for studierelatert diagnostikk, OUS</v>
          </cell>
          <cell r="G155">
            <v>71.400000000000006</v>
          </cell>
          <cell r="H155">
            <v>2.04</v>
          </cell>
          <cell r="I155">
            <v>1.6</v>
          </cell>
          <cell r="J155" t="str">
            <v>NFW</v>
          </cell>
          <cell r="K155">
            <v>46.82</v>
          </cell>
          <cell r="L155">
            <v>-80</v>
          </cell>
          <cell r="M155">
            <v>9</v>
          </cell>
          <cell r="N155" t="str">
            <v>E</v>
          </cell>
          <cell r="O155">
            <v>11</v>
          </cell>
          <cell r="P155">
            <v>3536838800</v>
          </cell>
          <cell r="Q155">
            <v>44994</v>
          </cell>
          <cell r="R155">
            <v>91</v>
          </cell>
          <cell r="S155" t="str">
            <v>Nedprioritert batch 90</v>
          </cell>
        </row>
        <row r="156">
          <cell r="A156" t="str">
            <v>IPD0851-DXX-P01-A07</v>
          </cell>
          <cell r="B156" t="str">
            <v>BM22-5799-3</v>
          </cell>
          <cell r="C156">
            <v>44979</v>
          </cell>
          <cell r="D156">
            <v>44986</v>
          </cell>
          <cell r="E156" t="str">
            <v>Allprep RNA/DNA FFPE</v>
          </cell>
          <cell r="F156" t="str">
            <v>Enhet for studierelatert diagnostikk, OUS</v>
          </cell>
          <cell r="G156">
            <v>100</v>
          </cell>
          <cell r="H156">
            <v>1.89</v>
          </cell>
          <cell r="I156">
            <v>2.3199999999999998</v>
          </cell>
          <cell r="J156" t="str">
            <v>ATE</v>
          </cell>
          <cell r="K156">
            <v>22</v>
          </cell>
          <cell r="L156">
            <v>-20</v>
          </cell>
          <cell r="M156">
            <v>10</v>
          </cell>
          <cell r="N156" t="str">
            <v>D</v>
          </cell>
          <cell r="O156">
            <v>4</v>
          </cell>
          <cell r="P156">
            <v>3536838767</v>
          </cell>
          <cell r="Q156" t="str">
            <v>-</v>
          </cell>
          <cell r="R156" t="str">
            <v>-</v>
          </cell>
          <cell r="S156" t="str">
            <v>Bruk DNA fra Molpat til TSO500 dersom nok materiale. 28/2: Cec spurt molpat om å låne materiale</v>
          </cell>
        </row>
        <row r="157">
          <cell r="A157" t="str">
            <v>IPD0852-RXX-P01-A19</v>
          </cell>
          <cell r="B157" t="str">
            <v>BG22-08484_2og4</v>
          </cell>
          <cell r="C157" t="str">
            <v>-</v>
          </cell>
          <cell r="D157" t="str">
            <v>-</v>
          </cell>
          <cell r="E157" t="str">
            <v>-</v>
          </cell>
          <cell r="F157" t="str">
            <v>Mol. Pat. OUS</v>
          </cell>
          <cell r="G157">
            <v>5.93</v>
          </cell>
          <cell r="H157"/>
          <cell r="I157"/>
          <cell r="J157"/>
          <cell r="K157">
            <v>7.5</v>
          </cell>
          <cell r="L157" t="str">
            <v>Ekstern</v>
          </cell>
          <cell r="M157"/>
          <cell r="N157"/>
          <cell r="O157"/>
          <cell r="P157"/>
          <cell r="Q157">
            <v>44987</v>
          </cell>
          <cell r="R157">
            <v>90</v>
          </cell>
          <cell r="S157" t="str">
            <v>20/2: Lånt materiale av molpat. Må leveres tilbake. 6/6: Levert tilbake til molpat</v>
          </cell>
        </row>
        <row r="158">
          <cell r="A158" t="str">
            <v>IPD0852-DXX-P01-A19</v>
          </cell>
          <cell r="B158" t="str">
            <v>BG22-08484_2og4</v>
          </cell>
          <cell r="C158" t="str">
            <v>-</v>
          </cell>
          <cell r="D158" t="str">
            <v>-</v>
          </cell>
          <cell r="E158" t="str">
            <v>-</v>
          </cell>
          <cell r="F158" t="str">
            <v>Mol. Pat. OUS</v>
          </cell>
          <cell r="G158">
            <v>3.98</v>
          </cell>
          <cell r="H158">
            <v>1.88</v>
          </cell>
          <cell r="I158">
            <v>1.59</v>
          </cell>
          <cell r="J158"/>
          <cell r="K158" t="str">
            <v>TOMT</v>
          </cell>
          <cell r="L158" t="str">
            <v>Ekstern</v>
          </cell>
          <cell r="M158"/>
          <cell r="N158"/>
          <cell r="O158"/>
          <cell r="P158"/>
          <cell r="Q158">
            <v>44987</v>
          </cell>
          <cell r="R158">
            <v>90</v>
          </cell>
          <cell r="S158" t="str">
            <v>20/2: Lånt materiale av molpat. Må leveres tilbake. Tomt etter fortynning til TSO500</v>
          </cell>
        </row>
        <row r="159">
          <cell r="A159" t="str">
            <v>IPD0853-DXX-d01-A19</v>
          </cell>
          <cell r="B159" t="str">
            <v>BU23-03337-1</v>
          </cell>
          <cell r="C159">
            <v>44979</v>
          </cell>
          <cell r="D159">
            <v>44986</v>
          </cell>
          <cell r="E159" t="str">
            <v>Allprep RNA/DNA FFPE</v>
          </cell>
          <cell r="F159" t="str">
            <v>Enhet for studierelatert diagnostikk, OUS</v>
          </cell>
          <cell r="G159">
            <v>15.9</v>
          </cell>
          <cell r="H159">
            <v>1.86</v>
          </cell>
          <cell r="I159">
            <v>1.58</v>
          </cell>
          <cell r="J159" t="str">
            <v>ATE</v>
          </cell>
          <cell r="K159">
            <v>12.57</v>
          </cell>
          <cell r="L159">
            <v>-20</v>
          </cell>
          <cell r="M159">
            <v>10</v>
          </cell>
          <cell r="N159" t="str">
            <v>D</v>
          </cell>
          <cell r="O159">
            <v>5</v>
          </cell>
          <cell r="P159">
            <v>3536838775</v>
          </cell>
          <cell r="Q159">
            <v>44987</v>
          </cell>
          <cell r="R159">
            <v>90</v>
          </cell>
          <cell r="S159" t="str">
            <v>FS skal snitte til immun også. Elin skal ha snittene</v>
          </cell>
        </row>
        <row r="160">
          <cell r="A160" t="str">
            <v>IPD0853-RXX-d01-A19</v>
          </cell>
          <cell r="B160" t="str">
            <v>BU23-03337-1</v>
          </cell>
          <cell r="C160">
            <v>44979</v>
          </cell>
          <cell r="D160">
            <v>44985</v>
          </cell>
          <cell r="E160" t="str">
            <v>Allprep RNA/DNA FFPE</v>
          </cell>
          <cell r="F160" t="str">
            <v>Enhet for studierelatert diagnostikk, OUS</v>
          </cell>
          <cell r="G160">
            <v>11.8</v>
          </cell>
          <cell r="H160">
            <v>1.69</v>
          </cell>
          <cell r="I160">
            <v>0.43</v>
          </cell>
          <cell r="J160" t="str">
            <v>NFW</v>
          </cell>
          <cell r="K160">
            <v>5.33</v>
          </cell>
          <cell r="L160">
            <v>-80</v>
          </cell>
          <cell r="M160">
            <v>9</v>
          </cell>
          <cell r="N160" t="str">
            <v>E</v>
          </cell>
          <cell r="O160">
            <v>12</v>
          </cell>
          <cell r="P160">
            <v>3536838711</v>
          </cell>
          <cell r="Q160">
            <v>44987</v>
          </cell>
          <cell r="R160">
            <v>90</v>
          </cell>
          <cell r="S160" t="str">
            <v>FS skal snitte til immun også. Elin skal ha snittene</v>
          </cell>
        </row>
        <row r="161">
          <cell r="A161" t="str">
            <v>IPD0854-DXX-p01-A12</v>
          </cell>
          <cell r="B161" t="str">
            <v>BG15-12836-1</v>
          </cell>
          <cell r="C161">
            <v>44986</v>
          </cell>
          <cell r="D161">
            <v>44993</v>
          </cell>
          <cell r="E161" t="str">
            <v>Allprep RNA/DNA FFPE</v>
          </cell>
          <cell r="F161" t="str">
            <v>Enhet for studierelatert diagnostikk, OUS</v>
          </cell>
          <cell r="G161">
            <v>107</v>
          </cell>
          <cell r="H161">
            <v>1.88</v>
          </cell>
          <cell r="I161">
            <v>2.25</v>
          </cell>
          <cell r="J161" t="str">
            <v>ATE</v>
          </cell>
          <cell r="K161">
            <v>21.1</v>
          </cell>
          <cell r="L161">
            <v>-20</v>
          </cell>
          <cell r="M161">
            <v>10</v>
          </cell>
          <cell r="N161" t="str">
            <v>D</v>
          </cell>
          <cell r="O161">
            <v>6</v>
          </cell>
          <cell r="P161">
            <v>3536838742</v>
          </cell>
          <cell r="Q161">
            <v>44994</v>
          </cell>
          <cell r="R161">
            <v>91</v>
          </cell>
          <cell r="S161"/>
        </row>
        <row r="162">
          <cell r="A162" t="str">
            <v>IPD0854-RXX-p01-A12</v>
          </cell>
          <cell r="B162" t="str">
            <v>BG15-12836-1</v>
          </cell>
          <cell r="C162">
            <v>44986</v>
          </cell>
          <cell r="D162">
            <v>44992</v>
          </cell>
          <cell r="E162" t="str">
            <v>Allprep RNA/DNA FFPE</v>
          </cell>
          <cell r="F162" t="str">
            <v>Enhet for studierelatert diagnostikk, OUS</v>
          </cell>
          <cell r="G162">
            <v>204</v>
          </cell>
          <cell r="H162">
            <v>2.0099999999999998</v>
          </cell>
          <cell r="I162">
            <v>1.52</v>
          </cell>
          <cell r="J162" t="str">
            <v>NFW</v>
          </cell>
          <cell r="K162">
            <v>14.41</v>
          </cell>
          <cell r="L162">
            <v>-80</v>
          </cell>
          <cell r="M162">
            <v>9</v>
          </cell>
          <cell r="N162" t="str">
            <v>F</v>
          </cell>
          <cell r="O162">
            <v>2</v>
          </cell>
          <cell r="P162">
            <v>3536838790</v>
          </cell>
          <cell r="Q162">
            <v>44994</v>
          </cell>
          <cell r="R162">
            <v>91</v>
          </cell>
          <cell r="S162"/>
        </row>
        <row r="163">
          <cell r="A163" t="str">
            <v>IPD0855-DXX-P01-F08</v>
          </cell>
          <cell r="B163" t="str">
            <v>KM23-131</v>
          </cell>
          <cell r="C163" t="str">
            <v>-</v>
          </cell>
          <cell r="D163" t="str">
            <v>-</v>
          </cell>
          <cell r="E163" t="str">
            <v>Maxwell RSC Tissue DNA</v>
          </cell>
          <cell r="F163" t="str">
            <v>Enhet for forskningsstøtte, OUS</v>
          </cell>
          <cell r="G163">
            <v>164</v>
          </cell>
          <cell r="H163">
            <v>1.83</v>
          </cell>
          <cell r="I163">
            <v>2.0499999999999998</v>
          </cell>
          <cell r="J163" t="str">
            <v>Elution buffer</v>
          </cell>
          <cell r="K163">
            <v>52.5</v>
          </cell>
          <cell r="L163">
            <v>-20</v>
          </cell>
          <cell r="M163">
            <v>10</v>
          </cell>
          <cell r="N163" t="str">
            <v>C</v>
          </cell>
          <cell r="O163">
            <v>9</v>
          </cell>
          <cell r="P163">
            <v>405282775</v>
          </cell>
          <cell r="Q163" t="str">
            <v>-</v>
          </cell>
          <cell r="R163" t="str">
            <v>-</v>
          </cell>
          <cell r="S163" t="str">
            <v>5/4: Denne utgår da TSO500 er analysert ved St.Olav.</v>
          </cell>
        </row>
        <row r="164">
          <cell r="A164" t="str">
            <v>IPD0855-RXX-P01-F08</v>
          </cell>
          <cell r="B164" t="str">
            <v>KM23-131</v>
          </cell>
          <cell r="C164" t="str">
            <v>-</v>
          </cell>
          <cell r="D164" t="str">
            <v>-</v>
          </cell>
          <cell r="E164" t="str">
            <v>Maxwell RSC simply RNA Tissue</v>
          </cell>
          <cell r="F164" t="str">
            <v>Enhet for forskningsstøtte, OUS</v>
          </cell>
          <cell r="G164">
            <v>78.8</v>
          </cell>
          <cell r="H164">
            <v>2.08</v>
          </cell>
          <cell r="I164">
            <v>2.02</v>
          </cell>
          <cell r="J164" t="str">
            <v>Elution buffer</v>
          </cell>
          <cell r="K164">
            <v>34.5</v>
          </cell>
          <cell r="L164">
            <v>-80</v>
          </cell>
          <cell r="M164">
            <v>9</v>
          </cell>
          <cell r="N164" t="str">
            <v>F</v>
          </cell>
          <cell r="O164">
            <v>1</v>
          </cell>
          <cell r="P164">
            <v>405282796</v>
          </cell>
          <cell r="Q164" t="str">
            <v>-</v>
          </cell>
          <cell r="R164" t="str">
            <v>-</v>
          </cell>
          <cell r="S164" t="str">
            <v>5/4: Denne utgår da TSO500 er analysert ved St.Olav.</v>
          </cell>
        </row>
        <row r="165">
          <cell r="A165" t="str">
            <v>IPD0856-DXX-p01-A08</v>
          </cell>
          <cell r="B165" t="str">
            <v>NB22-00483-1</v>
          </cell>
          <cell r="C165">
            <v>44986</v>
          </cell>
          <cell r="D165">
            <v>44993</v>
          </cell>
          <cell r="E165" t="str">
            <v>Allprep RNA/DNA FFPE</v>
          </cell>
          <cell r="F165" t="str">
            <v>Enhet for studierelatert diagnostikk, OUS</v>
          </cell>
          <cell r="G165">
            <v>55.5</v>
          </cell>
          <cell r="H165">
            <v>1.88</v>
          </cell>
          <cell r="I165">
            <v>2.1</v>
          </cell>
          <cell r="J165" t="str">
            <v>ATE</v>
          </cell>
          <cell r="K165">
            <v>20.8</v>
          </cell>
          <cell r="L165">
            <v>-20</v>
          </cell>
          <cell r="M165">
            <v>10</v>
          </cell>
          <cell r="N165" t="str">
            <v>D</v>
          </cell>
          <cell r="O165">
            <v>7</v>
          </cell>
          <cell r="P165">
            <v>3536838750</v>
          </cell>
          <cell r="Q165">
            <v>44994</v>
          </cell>
          <cell r="R165">
            <v>91</v>
          </cell>
          <cell r="S165" t="str">
            <v>1/3: Elin er usikker på om vi har mottatt riktig blokk. Har skrevet mail til Hege. Leveres til snitting men kan stoppes før ekstrahering</v>
          </cell>
        </row>
        <row r="166">
          <cell r="A166" t="str">
            <v>IPD0856-RXX-p01-A08</v>
          </cell>
          <cell r="B166" t="str">
            <v>NB22-00483-1</v>
          </cell>
          <cell r="C166">
            <v>44986</v>
          </cell>
          <cell r="D166">
            <v>44992</v>
          </cell>
          <cell r="E166" t="str">
            <v>Allprep RNA/DNA FFPE</v>
          </cell>
          <cell r="F166" t="str">
            <v>Enhet for studierelatert diagnostikk, OUS</v>
          </cell>
          <cell r="G166">
            <v>156</v>
          </cell>
          <cell r="H166">
            <v>1.97</v>
          </cell>
          <cell r="I166">
            <v>1.66</v>
          </cell>
          <cell r="J166" t="str">
            <v>NFW</v>
          </cell>
          <cell r="K166">
            <v>14.23</v>
          </cell>
          <cell r="L166">
            <v>-80</v>
          </cell>
          <cell r="M166">
            <v>9</v>
          </cell>
          <cell r="N166" t="str">
            <v>F</v>
          </cell>
          <cell r="O166">
            <v>3</v>
          </cell>
          <cell r="P166">
            <v>3536838798</v>
          </cell>
          <cell r="Q166">
            <v>44994</v>
          </cell>
          <cell r="R166">
            <v>91</v>
          </cell>
          <cell r="S166" t="str">
            <v>1/3: Elin er usikker på om vi har mottatt riktig blokk. Har skrevet mail til Hege. Leveres til snitting men kan stoppes før ekstrahering</v>
          </cell>
        </row>
        <row r="167">
          <cell r="A167" t="str">
            <v>IPD0851-DXX-d02-A07</v>
          </cell>
          <cell r="B167" t="str">
            <v>BM22-15379-2</v>
          </cell>
          <cell r="C167" t="str">
            <v>-</v>
          </cell>
          <cell r="D167" t="str">
            <v>-</v>
          </cell>
          <cell r="E167"/>
          <cell r="F167" t="str">
            <v>Mol. Pat. OUS</v>
          </cell>
          <cell r="G167">
            <v>10.9</v>
          </cell>
          <cell r="H167">
            <v>2</v>
          </cell>
          <cell r="I167">
            <v>1.6</v>
          </cell>
          <cell r="J167" t="str">
            <v>ATE</v>
          </cell>
          <cell r="K167">
            <v>14.24</v>
          </cell>
          <cell r="L167"/>
          <cell r="M167"/>
          <cell r="N167"/>
          <cell r="O167"/>
          <cell r="P167"/>
          <cell r="Q167">
            <v>44994</v>
          </cell>
          <cell r="R167">
            <v>91</v>
          </cell>
          <cell r="S167" t="str">
            <v>24/2: Hege sier: bruk DNA fra denne (metatstasen) hvis det er nok materiale. 1/3: hentet DNA fra molpat. 1/3-23, qubit og volum målt 10,9 ng/ul, 28 ul. Nedprioritert batch 90</v>
          </cell>
        </row>
        <row r="168">
          <cell r="A168" t="str">
            <v>IPD0840-RXX-P11-A09</v>
          </cell>
          <cell r="B168" t="str">
            <v>BU20-849-1</v>
          </cell>
          <cell r="C168">
            <v>44972</v>
          </cell>
          <cell r="D168">
            <v>44978</v>
          </cell>
          <cell r="E168" t="str">
            <v>Allprep RNA/DNA FFPE</v>
          </cell>
          <cell r="F168" t="str">
            <v>Enhet for studierelatert diagnostikk, OUS</v>
          </cell>
          <cell r="G168">
            <v>22.8</v>
          </cell>
          <cell r="H168">
            <v>2.0099999999999998</v>
          </cell>
          <cell r="I168">
            <v>1.73</v>
          </cell>
          <cell r="J168" t="str">
            <v>NFW</v>
          </cell>
          <cell r="K168">
            <v>7.24</v>
          </cell>
          <cell r="L168">
            <v>-80</v>
          </cell>
          <cell r="M168">
            <v>9</v>
          </cell>
          <cell r="N168" t="str">
            <v>E</v>
          </cell>
          <cell r="O168">
            <v>4</v>
          </cell>
          <cell r="P168">
            <v>3536838736</v>
          </cell>
          <cell r="Q168">
            <v>44987</v>
          </cell>
          <cell r="R168">
            <v>90</v>
          </cell>
          <cell r="S168" t="str">
            <v xml:space="preserve">Clean up. </v>
          </cell>
        </row>
        <row r="169">
          <cell r="A169" t="str">
            <v>IPD0857-DXX-P01-A08</v>
          </cell>
          <cell r="B169" t="str">
            <v>NB22-923(B22-46163-1)</v>
          </cell>
          <cell r="C169" t="str">
            <v>-</v>
          </cell>
          <cell r="D169" t="str">
            <v>-</v>
          </cell>
          <cell r="E169" t="str">
            <v>-</v>
          </cell>
          <cell r="F169" t="str">
            <v>Mol. Pat. OUS</v>
          </cell>
          <cell r="G169">
            <v>26.5</v>
          </cell>
          <cell r="H169">
            <v>1.91</v>
          </cell>
          <cell r="I169">
            <v>1.79</v>
          </cell>
          <cell r="J169"/>
          <cell r="K169">
            <v>5.129999999999999</v>
          </cell>
          <cell r="L169"/>
          <cell r="M169"/>
          <cell r="N169"/>
          <cell r="O169"/>
          <cell r="P169"/>
          <cell r="Q169" t="str">
            <v>-</v>
          </cell>
          <cell r="R169" t="str">
            <v>-</v>
          </cell>
          <cell r="S169" t="str">
            <v>24/2: DNA metylering. Låner DNA fra molpat. GCF har brukt 19,87 til DNA-metylering</v>
          </cell>
        </row>
        <row r="170">
          <cell r="A170" t="str">
            <v>IPD0857-RXX-P01-A08</v>
          </cell>
          <cell r="B170" t="str">
            <v>NB22-923(B22-46163-1)</v>
          </cell>
          <cell r="C170" t="str">
            <v>-</v>
          </cell>
          <cell r="D170"/>
          <cell r="E170"/>
          <cell r="F170"/>
          <cell r="G170" t="str">
            <v>-</v>
          </cell>
          <cell r="H170"/>
          <cell r="I170"/>
          <cell r="J170"/>
          <cell r="K170"/>
          <cell r="L170"/>
          <cell r="M170"/>
          <cell r="N170"/>
          <cell r="O170"/>
          <cell r="P170"/>
          <cell r="Q170" t="str">
            <v>-</v>
          </cell>
          <cell r="R170" t="str">
            <v>-</v>
          </cell>
          <cell r="S170" t="str">
            <v>24/2: DNA metylering. Bruker DNA fra molpat, ekstraherer ikke selv</v>
          </cell>
        </row>
        <row r="171">
          <cell r="A171" t="str">
            <v>IPD0858-DXX-P01-A08</v>
          </cell>
          <cell r="B171" t="str">
            <v>B23-5146 (NB23-180)</v>
          </cell>
          <cell r="C171" t="str">
            <v>-</v>
          </cell>
          <cell r="D171" t="str">
            <v>-</v>
          </cell>
          <cell r="E171" t="str">
            <v>-</v>
          </cell>
          <cell r="F171" t="str">
            <v>Mol. Pat. OUS</v>
          </cell>
          <cell r="G171">
            <v>41.2</v>
          </cell>
          <cell r="H171">
            <v>1.97</v>
          </cell>
          <cell r="I171">
            <v>2.12</v>
          </cell>
          <cell r="J171"/>
          <cell r="K171">
            <v>6.8599999999999994</v>
          </cell>
          <cell r="L171">
            <v>-20</v>
          </cell>
          <cell r="M171">
            <v>10</v>
          </cell>
          <cell r="N171" t="str">
            <v>C</v>
          </cell>
          <cell r="O171">
            <v>8</v>
          </cell>
          <cell r="P171">
            <v>3536838744</v>
          </cell>
          <cell r="Q171" t="str">
            <v>-</v>
          </cell>
          <cell r="R171" t="str">
            <v>-</v>
          </cell>
          <cell r="S171" t="str">
            <v xml:space="preserve">23/2: DNA metylering. Fått materiale av molpat, trenger ikke levere tilbake. </v>
          </cell>
        </row>
        <row r="172">
          <cell r="A172" t="str">
            <v>IPD0859-DXX-P01-A08</v>
          </cell>
          <cell r="B172" t="str">
            <v>NB17-842-1</v>
          </cell>
          <cell r="C172">
            <v>44986</v>
          </cell>
          <cell r="D172">
            <v>44993</v>
          </cell>
          <cell r="E172" t="str">
            <v>Allprep RNA/DNA FFPE</v>
          </cell>
          <cell r="F172" t="str">
            <v>Enhet for studierelatert diagnostikk, OUS</v>
          </cell>
          <cell r="G172">
            <v>120</v>
          </cell>
          <cell r="H172">
            <v>1.91</v>
          </cell>
          <cell r="I172">
            <v>2.36</v>
          </cell>
          <cell r="J172" t="str">
            <v>ATE</v>
          </cell>
          <cell r="K172">
            <v>22.25</v>
          </cell>
          <cell r="L172">
            <v>-20</v>
          </cell>
          <cell r="M172">
            <v>10</v>
          </cell>
          <cell r="N172" t="str">
            <v>D</v>
          </cell>
          <cell r="O172">
            <v>8</v>
          </cell>
          <cell r="P172">
            <v>3536838726</v>
          </cell>
          <cell r="Q172">
            <v>45001</v>
          </cell>
          <cell r="R172">
            <v>92</v>
          </cell>
          <cell r="S172" t="str">
            <v>skal kanskje også til metylering</v>
          </cell>
        </row>
        <row r="173">
          <cell r="A173" t="str">
            <v>IPD0859-RXX-P01-A08</v>
          </cell>
          <cell r="B173" t="str">
            <v>NB17-842-1</v>
          </cell>
          <cell r="C173">
            <v>44986</v>
          </cell>
          <cell r="D173">
            <v>44992</v>
          </cell>
          <cell r="E173" t="str">
            <v>Allprep RNA/DNA FFPE</v>
          </cell>
          <cell r="F173" t="str">
            <v>Enhet for studierelatert diagnostikk, OUS</v>
          </cell>
          <cell r="G173">
            <v>161</v>
          </cell>
          <cell r="H173">
            <v>2</v>
          </cell>
          <cell r="I173">
            <v>1.62</v>
          </cell>
          <cell r="J173" t="str">
            <v>NFW</v>
          </cell>
          <cell r="K173">
            <v>13.75</v>
          </cell>
          <cell r="L173">
            <v>-80</v>
          </cell>
          <cell r="M173">
            <v>9</v>
          </cell>
          <cell r="N173" t="str">
            <v>F</v>
          </cell>
          <cell r="O173">
            <v>4</v>
          </cell>
          <cell r="P173">
            <v>3536838799</v>
          </cell>
          <cell r="Q173">
            <v>45001</v>
          </cell>
          <cell r="R173">
            <v>92</v>
          </cell>
          <cell r="S173"/>
        </row>
        <row r="174">
          <cell r="A174" t="str">
            <v>IPD0860-DXX-p01-A16</v>
          </cell>
          <cell r="B174" t="str">
            <v>BM23-815-8</v>
          </cell>
          <cell r="C174">
            <v>44986</v>
          </cell>
          <cell r="D174">
            <v>44993</v>
          </cell>
          <cell r="E174" t="str">
            <v>Allprep RNA/DNA FFPE</v>
          </cell>
          <cell r="F174" t="str">
            <v>Enhet for studierelatert diagnostikk, OUS</v>
          </cell>
          <cell r="G174">
            <v>169</v>
          </cell>
          <cell r="H174">
            <v>1.93</v>
          </cell>
          <cell r="I174">
            <v>2.3199999999999998</v>
          </cell>
          <cell r="J174" t="str">
            <v>ATE</v>
          </cell>
          <cell r="K174">
            <v>40.61</v>
          </cell>
          <cell r="L174">
            <v>-20</v>
          </cell>
          <cell r="M174">
            <v>10</v>
          </cell>
          <cell r="N174" t="str">
            <v>D</v>
          </cell>
          <cell r="O174">
            <v>9</v>
          </cell>
          <cell r="P174">
            <v>3536838734</v>
          </cell>
          <cell r="Q174">
            <v>44994</v>
          </cell>
          <cell r="R174">
            <v>91</v>
          </cell>
          <cell r="S174"/>
        </row>
        <row r="175">
          <cell r="A175" t="str">
            <v>IPD0860-RXX-p01-A16</v>
          </cell>
          <cell r="B175" t="str">
            <v>BM23-815-8</v>
          </cell>
          <cell r="C175">
            <v>44986</v>
          </cell>
          <cell r="D175">
            <v>44992</v>
          </cell>
          <cell r="E175" t="str">
            <v>Allprep RNA/DNA FFPE</v>
          </cell>
          <cell r="F175" t="str">
            <v>Enhet for studierelatert diagnostikk, OUS</v>
          </cell>
          <cell r="G175">
            <v>236</v>
          </cell>
          <cell r="H175">
            <v>2.06</v>
          </cell>
          <cell r="I175">
            <v>1.95</v>
          </cell>
          <cell r="J175" t="str">
            <v>NFW</v>
          </cell>
          <cell r="K175">
            <v>37.99</v>
          </cell>
          <cell r="L175">
            <v>-80</v>
          </cell>
          <cell r="M175">
            <v>9</v>
          </cell>
          <cell r="N175" t="str">
            <v>F</v>
          </cell>
          <cell r="O175">
            <v>5</v>
          </cell>
          <cell r="P175">
            <v>3536838774</v>
          </cell>
          <cell r="Q175">
            <v>44994</v>
          </cell>
          <cell r="R175">
            <v>91</v>
          </cell>
          <cell r="S175"/>
        </row>
        <row r="176">
          <cell r="A176" t="str">
            <v>IPD0861-DXX-d01-A09</v>
          </cell>
          <cell r="B176" t="str">
            <v>BG22-01868-5</v>
          </cell>
          <cell r="C176">
            <v>44986</v>
          </cell>
          <cell r="D176">
            <v>44993</v>
          </cell>
          <cell r="E176" t="str">
            <v>Allprep RNA/DNA FFPE</v>
          </cell>
          <cell r="F176" t="str">
            <v>Enhet for studierelatert diagnostikk, OUS</v>
          </cell>
          <cell r="G176">
            <v>145</v>
          </cell>
          <cell r="H176">
            <v>1.88</v>
          </cell>
          <cell r="I176">
            <v>2.25</v>
          </cell>
          <cell r="J176" t="str">
            <v>ATE</v>
          </cell>
          <cell r="K176">
            <v>21.439999999999998</v>
          </cell>
          <cell r="L176">
            <v>-20</v>
          </cell>
          <cell r="M176">
            <v>10</v>
          </cell>
          <cell r="N176" t="str">
            <v>D</v>
          </cell>
          <cell r="O176">
            <v>10</v>
          </cell>
          <cell r="P176">
            <v>3536838710</v>
          </cell>
          <cell r="Q176">
            <v>44994</v>
          </cell>
          <cell r="R176">
            <v>91</v>
          </cell>
          <cell r="S176" t="str">
            <v>Prøven ble tatt med i Test 01 Hamilton.</v>
          </cell>
        </row>
        <row r="177">
          <cell r="A177" t="str">
            <v>IPD0861-RXX-d01-A09</v>
          </cell>
          <cell r="B177" t="str">
            <v>BG22-01868-5</v>
          </cell>
          <cell r="C177">
            <v>44986</v>
          </cell>
          <cell r="D177">
            <v>44992</v>
          </cell>
          <cell r="E177" t="str">
            <v>Allprep RNA/DNA FFPE</v>
          </cell>
          <cell r="F177" t="str">
            <v>Enhet for studierelatert diagnostikk, OUS</v>
          </cell>
          <cell r="G177">
            <v>130</v>
          </cell>
          <cell r="H177">
            <v>1.99</v>
          </cell>
          <cell r="I177">
            <v>1.36</v>
          </cell>
          <cell r="J177" t="str">
            <v>NFW</v>
          </cell>
          <cell r="K177">
            <v>21.659999999999997</v>
          </cell>
          <cell r="L177">
            <v>-80</v>
          </cell>
          <cell r="M177">
            <v>9</v>
          </cell>
          <cell r="N177" t="str">
            <v>F</v>
          </cell>
          <cell r="O177">
            <v>6</v>
          </cell>
          <cell r="P177">
            <v>3536838782</v>
          </cell>
          <cell r="Q177">
            <v>44994</v>
          </cell>
          <cell r="R177">
            <v>91</v>
          </cell>
          <cell r="S177" t="str">
            <v>Prøven ble tatt med i Test 01 Hamilton.</v>
          </cell>
        </row>
        <row r="178">
          <cell r="A178" t="str">
            <v>IPD0862-RXX-P01-A28</v>
          </cell>
          <cell r="B178" t="str">
            <v>BG19-22264-6</v>
          </cell>
          <cell r="C178">
            <v>44986</v>
          </cell>
          <cell r="D178">
            <v>44992</v>
          </cell>
          <cell r="E178" t="str">
            <v>Allprep RNA/DNA FFPE</v>
          </cell>
          <cell r="F178" t="str">
            <v>Enhet for studierelatert diagnostikk, OUS</v>
          </cell>
          <cell r="G178">
            <v>226</v>
          </cell>
          <cell r="H178">
            <v>2.0699999999999998</v>
          </cell>
          <cell r="I178">
            <v>1.89</v>
          </cell>
          <cell r="J178" t="str">
            <v>NFW</v>
          </cell>
          <cell r="K178">
            <v>38.47</v>
          </cell>
          <cell r="L178">
            <v>-80</v>
          </cell>
          <cell r="M178">
            <v>9</v>
          </cell>
          <cell r="N178" t="str">
            <v>F</v>
          </cell>
          <cell r="O178">
            <v>7</v>
          </cell>
          <cell r="P178">
            <v>3536838758</v>
          </cell>
          <cell r="Q178">
            <v>44994</v>
          </cell>
          <cell r="R178">
            <v>91</v>
          </cell>
          <cell r="S178"/>
        </row>
        <row r="179">
          <cell r="A179" t="str">
            <v>IPD0862-DXX-P01-A28</v>
          </cell>
          <cell r="B179" t="str">
            <v>BG19-22264-6</v>
          </cell>
          <cell r="C179">
            <v>44986</v>
          </cell>
          <cell r="D179">
            <v>44993</v>
          </cell>
          <cell r="E179" t="str">
            <v>Allprep RNA/DNA FFPE</v>
          </cell>
          <cell r="F179" t="str">
            <v>Enhet for studierelatert diagnostikk, OUS</v>
          </cell>
          <cell r="G179">
            <v>163</v>
          </cell>
          <cell r="H179">
            <v>1.91</v>
          </cell>
          <cell r="I179">
            <v>2.2799999999999998</v>
          </cell>
          <cell r="J179" t="str">
            <v>ATE</v>
          </cell>
          <cell r="K179">
            <v>22.58</v>
          </cell>
          <cell r="L179">
            <v>-20</v>
          </cell>
          <cell r="M179">
            <v>10</v>
          </cell>
          <cell r="N179" t="str">
            <v>D</v>
          </cell>
          <cell r="O179">
            <v>11</v>
          </cell>
          <cell r="P179">
            <v>3536838718</v>
          </cell>
          <cell r="Q179">
            <v>44994</v>
          </cell>
          <cell r="R179">
            <v>91</v>
          </cell>
          <cell r="S179"/>
        </row>
        <row r="180">
          <cell r="A180" t="str">
            <v>IPD0802-RXX-d02-F22</v>
          </cell>
          <cell r="B180" t="str">
            <v>BM23-3285</v>
          </cell>
          <cell r="C180" t="str">
            <v>-</v>
          </cell>
          <cell r="D180" t="str">
            <v>-</v>
          </cell>
          <cell r="E180"/>
          <cell r="F180" t="str">
            <v>Enhet for forskningsstøtte, OUS</v>
          </cell>
          <cell r="G180" t="str">
            <v>-</v>
          </cell>
          <cell r="H180"/>
          <cell r="I180"/>
          <cell r="J180"/>
          <cell r="K180"/>
          <cell r="L180"/>
          <cell r="M180"/>
          <cell r="N180"/>
          <cell r="O180"/>
          <cell r="P180"/>
          <cell r="Q180" t="str">
            <v>-</v>
          </cell>
          <cell r="R180" t="str">
            <v>-</v>
          </cell>
          <cell r="S180" t="str">
            <v>Det blir ikke ekstrahert RNA på denne.</v>
          </cell>
        </row>
        <row r="181">
          <cell r="A181" t="str">
            <v>IPD0802-DXX-d02-F22</v>
          </cell>
          <cell r="B181" t="str">
            <v>BM23-3285</v>
          </cell>
          <cell r="C181" t="str">
            <v>-</v>
          </cell>
          <cell r="D181">
            <v>44992</v>
          </cell>
          <cell r="E181" t="str">
            <v>Maxwell RSC Tissue DNA</v>
          </cell>
          <cell r="F181" t="str">
            <v>Enhet for forskningsstøtte, OUS</v>
          </cell>
          <cell r="G181">
            <v>123</v>
          </cell>
          <cell r="H181">
            <v>1.84</v>
          </cell>
          <cell r="I181">
            <v>2.0499999999999998</v>
          </cell>
          <cell r="J181" t="str">
            <v>Elution buffer</v>
          </cell>
          <cell r="K181">
            <v>49.78</v>
          </cell>
          <cell r="L181">
            <v>-20</v>
          </cell>
          <cell r="M181">
            <v>10</v>
          </cell>
          <cell r="N181" t="str">
            <v>E</v>
          </cell>
          <cell r="O181">
            <v>2</v>
          </cell>
          <cell r="P181">
            <v>405282761</v>
          </cell>
          <cell r="Q181">
            <v>44994</v>
          </cell>
          <cell r="R181">
            <v>91</v>
          </cell>
          <cell r="S181"/>
        </row>
        <row r="182">
          <cell r="A182" t="str">
            <v>IPD0863-RXX-d01-A07</v>
          </cell>
          <cell r="B182" t="str">
            <v>BM22-743-1</v>
          </cell>
          <cell r="C182">
            <v>44986</v>
          </cell>
          <cell r="D182">
            <v>44992</v>
          </cell>
          <cell r="E182" t="str">
            <v>Allprep RNA/DNA FFPE</v>
          </cell>
          <cell r="F182" t="str">
            <v>Enhet for studierelatert diagnostikk, OUS</v>
          </cell>
          <cell r="G182">
            <v>154</v>
          </cell>
          <cell r="H182">
            <v>2</v>
          </cell>
          <cell r="I182">
            <v>1.34</v>
          </cell>
          <cell r="J182" t="str">
            <v>NFW</v>
          </cell>
          <cell r="K182">
            <v>14.22</v>
          </cell>
          <cell r="L182">
            <v>-80</v>
          </cell>
          <cell r="M182">
            <v>9</v>
          </cell>
          <cell r="N182" t="str">
            <v>F</v>
          </cell>
          <cell r="O182">
            <v>8</v>
          </cell>
          <cell r="P182">
            <v>3536838766</v>
          </cell>
          <cell r="Q182">
            <v>44994</v>
          </cell>
          <cell r="R182">
            <v>91</v>
          </cell>
          <cell r="S182"/>
        </row>
        <row r="183">
          <cell r="A183" t="str">
            <v>IPD0863-DXX-d01-A07</v>
          </cell>
          <cell r="B183" t="str">
            <v>BM22-743-1</v>
          </cell>
          <cell r="C183">
            <v>44986</v>
          </cell>
          <cell r="D183">
            <v>44993</v>
          </cell>
          <cell r="E183" t="str">
            <v>Allprep RNA/DNA FFPE</v>
          </cell>
          <cell r="F183" t="str">
            <v>Enhet for studierelatert diagnostikk, OUS</v>
          </cell>
          <cell r="G183">
            <v>68</v>
          </cell>
          <cell r="H183">
            <v>1.9</v>
          </cell>
          <cell r="I183">
            <v>2.25</v>
          </cell>
          <cell r="J183" t="str">
            <v>ATE</v>
          </cell>
          <cell r="K183">
            <v>21.29</v>
          </cell>
          <cell r="L183">
            <v>-20</v>
          </cell>
          <cell r="M183">
            <v>10</v>
          </cell>
          <cell r="N183" t="str">
            <v>D</v>
          </cell>
          <cell r="O183">
            <v>12</v>
          </cell>
          <cell r="P183">
            <v>3536838797</v>
          </cell>
          <cell r="Q183">
            <v>44994</v>
          </cell>
          <cell r="R183">
            <v>91</v>
          </cell>
          <cell r="S183"/>
        </row>
        <row r="184">
          <cell r="A184" t="str">
            <v>IPD0864-RXX-d01-A15</v>
          </cell>
          <cell r="B184" t="str">
            <v>BU22-16334-2/ MP22 10090</v>
          </cell>
          <cell r="C184" t="str">
            <v>-</v>
          </cell>
          <cell r="D184" t="str">
            <v>-</v>
          </cell>
          <cell r="E184"/>
          <cell r="F184" t="str">
            <v>Mol. Pat. OUS</v>
          </cell>
          <cell r="G184">
            <v>3.81</v>
          </cell>
          <cell r="H184"/>
          <cell r="I184"/>
          <cell r="J184"/>
          <cell r="K184">
            <v>8.5</v>
          </cell>
          <cell r="L184">
            <v>-80</v>
          </cell>
          <cell r="M184" t="str">
            <v>Ekstern</v>
          </cell>
          <cell r="N184"/>
          <cell r="O184"/>
          <cell r="P184"/>
          <cell r="Q184">
            <v>44994</v>
          </cell>
          <cell r="R184">
            <v>91</v>
          </cell>
          <cell r="S184" t="str">
            <v>1/3: Elin: bruk DNA/RNA fra molpat (MP22 10090) Cec lånt materiale fra molpat. Vol ca 22 ul. 6/6: Levert tilbake til molpat</v>
          </cell>
        </row>
        <row r="185">
          <cell r="A185" t="str">
            <v>IPD0864-DXX-d01-A15</v>
          </cell>
          <cell r="B185" t="str">
            <v>BU22-16334-2/ MP22 10090</v>
          </cell>
          <cell r="C185" t="str">
            <v>-</v>
          </cell>
          <cell r="D185"/>
          <cell r="E185"/>
          <cell r="F185" t="str">
            <v>Mol. Pat. OUS</v>
          </cell>
          <cell r="G185">
            <v>13.4</v>
          </cell>
          <cell r="H185">
            <v>1.93</v>
          </cell>
          <cell r="I185">
            <v>1.38</v>
          </cell>
          <cell r="J185"/>
          <cell r="K185">
            <v>6.8100000000000005</v>
          </cell>
          <cell r="L185"/>
          <cell r="M185"/>
          <cell r="N185"/>
          <cell r="O185"/>
          <cell r="P185"/>
          <cell r="Q185">
            <v>44994</v>
          </cell>
          <cell r="R185">
            <v>91</v>
          </cell>
          <cell r="S185" t="str">
            <v>1/3: Elin: bruk DNA/RNA fra molpat (MP22 10090) Cec lånt materiale fra molpat.</v>
          </cell>
        </row>
        <row r="186">
          <cell r="A186" t="str">
            <v>IPD0865-RXX-P01-A08</v>
          </cell>
          <cell r="B186" t="str">
            <v>NG15-197-1</v>
          </cell>
          <cell r="C186">
            <v>44993</v>
          </cell>
          <cell r="D186">
            <v>44999</v>
          </cell>
          <cell r="E186" t="str">
            <v>Allprep RNA/DNA FFPE</v>
          </cell>
          <cell r="F186" t="str">
            <v>Enhet for studierelatert diagnostikk, OUS</v>
          </cell>
          <cell r="G186">
            <v>131</v>
          </cell>
          <cell r="H186">
            <v>1.93</v>
          </cell>
          <cell r="I186">
            <v>1.62</v>
          </cell>
          <cell r="J186" t="str">
            <v>NFW</v>
          </cell>
          <cell r="K186">
            <v>14.08</v>
          </cell>
          <cell r="L186">
            <v>-80</v>
          </cell>
          <cell r="M186">
            <v>9</v>
          </cell>
          <cell r="N186" t="str">
            <v>F</v>
          </cell>
          <cell r="O186">
            <v>10</v>
          </cell>
          <cell r="P186">
            <v>3536838773</v>
          </cell>
          <cell r="Q186">
            <v>45001</v>
          </cell>
          <cell r="R186">
            <v>92</v>
          </cell>
          <cell r="S186"/>
        </row>
        <row r="187">
          <cell r="A187" t="str">
            <v>IPD0865-DXX-P01-A08</v>
          </cell>
          <cell r="B187" t="str">
            <v>NG15-197-1</v>
          </cell>
          <cell r="C187">
            <v>44993</v>
          </cell>
          <cell r="D187">
            <v>45000</v>
          </cell>
          <cell r="E187" t="str">
            <v>Allprep RNA/DNA FFPE</v>
          </cell>
          <cell r="F187" t="str">
            <v>Enhet for studierelatert diagnostikk, OUS</v>
          </cell>
          <cell r="G187">
            <v>7.4</v>
          </cell>
          <cell r="H187">
            <v>1.8</v>
          </cell>
          <cell r="I187">
            <v>1.49</v>
          </cell>
          <cell r="J187" t="str">
            <v>ATE</v>
          </cell>
          <cell r="K187">
            <v>1.2300000000000004</v>
          </cell>
          <cell r="L187">
            <v>-20</v>
          </cell>
          <cell r="M187">
            <v>10</v>
          </cell>
          <cell r="N187" t="str">
            <v>E</v>
          </cell>
          <cell r="O187">
            <v>3</v>
          </cell>
          <cell r="P187">
            <v>3536838725</v>
          </cell>
          <cell r="Q187">
            <v>45001</v>
          </cell>
          <cell r="R187">
            <v>92</v>
          </cell>
          <cell r="S187"/>
        </row>
        <row r="188">
          <cell r="A188" t="str">
            <v>IPD0866-RXX-p01-A08</v>
          </cell>
          <cell r="B188" t="str">
            <v>NB23-128-2</v>
          </cell>
          <cell r="C188" t="str">
            <v>-</v>
          </cell>
          <cell r="D188"/>
          <cell r="E188"/>
          <cell r="F188"/>
          <cell r="G188" t="str">
            <v>-</v>
          </cell>
          <cell r="H188"/>
          <cell r="I188"/>
          <cell r="J188"/>
          <cell r="K188"/>
          <cell r="L188"/>
          <cell r="M188"/>
          <cell r="N188"/>
          <cell r="O188"/>
          <cell r="P188"/>
          <cell r="Q188" t="str">
            <v>-</v>
          </cell>
          <cell r="R188" t="str">
            <v>-</v>
          </cell>
          <cell r="S188" t="str">
            <v>Låner DNA til DNA metyl fra molpat. Trenger ikke RNA</v>
          </cell>
        </row>
        <row r="189">
          <cell r="A189" t="str">
            <v>IPD0866-DXX-p01-A08</v>
          </cell>
          <cell r="B189" t="str">
            <v>NB23-128-2</v>
          </cell>
          <cell r="C189"/>
          <cell r="D189"/>
          <cell r="E189"/>
          <cell r="F189" t="str">
            <v>Mol. Pat. OUS</v>
          </cell>
          <cell r="G189">
            <v>53</v>
          </cell>
          <cell r="H189">
            <v>2</v>
          </cell>
          <cell r="I189">
            <v>2.4</v>
          </cell>
          <cell r="J189" t="str">
            <v>ATE</v>
          </cell>
          <cell r="K189"/>
          <cell r="L189"/>
          <cell r="M189"/>
          <cell r="N189"/>
          <cell r="O189"/>
          <cell r="P189"/>
          <cell r="Q189" t="str">
            <v>-</v>
          </cell>
          <cell r="R189" t="str">
            <v>-</v>
          </cell>
          <cell r="S189" t="str">
            <v>DNA metylering. 1/3: Cec lånt DNA på molpat (NB23 128-2). GCF har brukt 10,43 ul til DNA-metylering</v>
          </cell>
        </row>
        <row r="190">
          <cell r="A190" t="str">
            <v>IPD0867-RXX-d01-A06</v>
          </cell>
          <cell r="B190" t="str">
            <v>BU23-04703-1</v>
          </cell>
          <cell r="C190">
            <v>45007</v>
          </cell>
          <cell r="D190">
            <v>45013</v>
          </cell>
          <cell r="E190" t="str">
            <v>Allprep RNA/DNA FFPE</v>
          </cell>
          <cell r="F190" t="str">
            <v>Enhet for studierelatert diagnostikk, OUS</v>
          </cell>
          <cell r="G190">
            <v>20.2</v>
          </cell>
          <cell r="H190">
            <v>1.76</v>
          </cell>
          <cell r="I190">
            <v>0.76</v>
          </cell>
          <cell r="J190" t="str">
            <v>NFW</v>
          </cell>
          <cell r="K190">
            <v>4.6199999999999983</v>
          </cell>
          <cell r="L190">
            <v>-80</v>
          </cell>
          <cell r="M190">
            <v>9</v>
          </cell>
          <cell r="N190" t="str">
            <v>G</v>
          </cell>
          <cell r="O190">
            <v>12</v>
          </cell>
          <cell r="P190">
            <v>3536838715</v>
          </cell>
          <cell r="Q190">
            <v>45015</v>
          </cell>
          <cell r="R190">
            <v>94</v>
          </cell>
          <cell r="S190"/>
        </row>
        <row r="191">
          <cell r="A191" t="str">
            <v>IPD0867-DXX-d01-A06</v>
          </cell>
          <cell r="B191" t="str">
            <v>BU23-04703-1</v>
          </cell>
          <cell r="C191">
            <v>45007</v>
          </cell>
          <cell r="D191">
            <v>45014</v>
          </cell>
          <cell r="E191" t="str">
            <v>Allprep RNA/DNA FFPE</v>
          </cell>
          <cell r="F191" t="str">
            <v>Enhet for studierelatert diagnostikk, OUS</v>
          </cell>
          <cell r="G191">
            <v>15.1</v>
          </cell>
          <cell r="H191">
            <v>1.84</v>
          </cell>
          <cell r="I191">
            <v>2.1800000000000002</v>
          </cell>
          <cell r="J191" t="str">
            <v>ATE</v>
          </cell>
          <cell r="K191">
            <v>12.57</v>
          </cell>
          <cell r="L191">
            <v>-20</v>
          </cell>
          <cell r="M191">
            <v>10</v>
          </cell>
          <cell r="N191" t="str">
            <v>F</v>
          </cell>
          <cell r="O191">
            <v>2</v>
          </cell>
          <cell r="P191">
            <v>3536838779</v>
          </cell>
          <cell r="Q191">
            <v>45015</v>
          </cell>
          <cell r="R191">
            <v>94</v>
          </cell>
          <cell r="S191"/>
        </row>
        <row r="192">
          <cell r="A192" t="str">
            <v>IPD0868-RXX-d01-A19</v>
          </cell>
          <cell r="B192" t="str">
            <v>BG23-1136-1</v>
          </cell>
          <cell r="C192">
            <v>44993</v>
          </cell>
          <cell r="D192">
            <v>44999</v>
          </cell>
          <cell r="E192" t="str">
            <v>Allprep RNA/DNA FFPE</v>
          </cell>
          <cell r="F192" t="str">
            <v>Enhet for studierelatert diagnostikk, OUS</v>
          </cell>
          <cell r="G192" t="str">
            <v>Too low</v>
          </cell>
          <cell r="H192">
            <v>1.63</v>
          </cell>
          <cell r="I192">
            <v>0.36</v>
          </cell>
          <cell r="J192" t="str">
            <v>NFW</v>
          </cell>
          <cell r="K192">
            <v>14.8</v>
          </cell>
          <cell r="L192">
            <v>-80</v>
          </cell>
          <cell r="M192">
            <v>9</v>
          </cell>
          <cell r="N192" t="str">
            <v>F</v>
          </cell>
          <cell r="O192">
            <v>11</v>
          </cell>
          <cell r="P192">
            <v>3536838781</v>
          </cell>
          <cell r="Q192" t="str">
            <v>-</v>
          </cell>
          <cell r="R192" t="str">
            <v>-</v>
          </cell>
          <cell r="S192" t="str">
            <v>Konsentrasjonen var for lav til å gå videre med LP. Ref mail Hege/Sigmund NET i pancreas ser ut til å ha lite funn av fusjoner, det er ok å droppe RNA på denne.</v>
          </cell>
        </row>
        <row r="193">
          <cell r="A193" t="str">
            <v>IPD0868-DXX-d01-A19</v>
          </cell>
          <cell r="B193" t="str">
            <v>BG23-1136-1</v>
          </cell>
          <cell r="C193">
            <v>44993</v>
          </cell>
          <cell r="D193">
            <v>45000</v>
          </cell>
          <cell r="E193" t="str">
            <v>Allprep RNA/DNA FFPE</v>
          </cell>
          <cell r="F193" t="str">
            <v>Enhet for studierelatert diagnostikk, OUS</v>
          </cell>
          <cell r="G193">
            <v>5.98</v>
          </cell>
          <cell r="H193">
            <v>1.82</v>
          </cell>
          <cell r="I193">
            <v>1.62</v>
          </cell>
          <cell r="J193" t="str">
            <v>ATE</v>
          </cell>
          <cell r="K193">
            <v>0.30000000000000071</v>
          </cell>
          <cell r="L193">
            <v>-20</v>
          </cell>
          <cell r="M193">
            <v>10</v>
          </cell>
          <cell r="N193" t="str">
            <v>E</v>
          </cell>
          <cell r="O193">
            <v>4</v>
          </cell>
          <cell r="P193">
            <v>3536838733</v>
          </cell>
          <cell r="Q193">
            <v>45001</v>
          </cell>
          <cell r="R193">
            <v>92</v>
          </cell>
          <cell r="S193"/>
        </row>
        <row r="194">
          <cell r="A194" t="str">
            <v>IPD0869-RXX-R01-A03</v>
          </cell>
          <cell r="B194" t="str">
            <v>BG22-16309-21</v>
          </cell>
          <cell r="C194">
            <v>44993</v>
          </cell>
          <cell r="D194">
            <v>44999</v>
          </cell>
          <cell r="E194" t="str">
            <v>Allprep RNA/DNA FFPE</v>
          </cell>
          <cell r="F194" t="str">
            <v>Enhet for studierelatert diagnostikk, OUS</v>
          </cell>
          <cell r="G194">
            <v>115</v>
          </cell>
          <cell r="H194">
            <v>1.98</v>
          </cell>
          <cell r="I194">
            <v>1.3</v>
          </cell>
          <cell r="J194" t="str">
            <v>NFW</v>
          </cell>
          <cell r="K194">
            <v>24.46</v>
          </cell>
          <cell r="L194">
            <v>-80</v>
          </cell>
          <cell r="M194">
            <v>9</v>
          </cell>
          <cell r="N194" t="str">
            <v>F</v>
          </cell>
          <cell r="O194">
            <v>12</v>
          </cell>
          <cell r="P194">
            <v>3536838757</v>
          </cell>
          <cell r="Q194" t="str">
            <v>-</v>
          </cell>
          <cell r="R194" t="str">
            <v>-</v>
          </cell>
          <cell r="S194" t="str">
            <v xml:space="preserve"> Guanidine, renses. Prøven bl e tatt med til Test 01 Hamilton</v>
          </cell>
        </row>
        <row r="195">
          <cell r="A195" t="str">
            <v>IPD0869-DXX-R01-A03</v>
          </cell>
          <cell r="B195" t="str">
            <v>BG22-16309-21</v>
          </cell>
          <cell r="C195">
            <v>44993</v>
          </cell>
          <cell r="D195">
            <v>45000</v>
          </cell>
          <cell r="E195" t="str">
            <v>Allprep RNA/DNA FFPE</v>
          </cell>
          <cell r="F195" t="str">
            <v>Enhet for studierelatert diagnostikk, OUS</v>
          </cell>
          <cell r="G195">
            <v>42.2</v>
          </cell>
          <cell r="H195">
            <v>1.88</v>
          </cell>
          <cell r="I195">
            <v>2.17</v>
          </cell>
          <cell r="J195" t="str">
            <v>ATE</v>
          </cell>
          <cell r="K195">
            <v>29.16</v>
          </cell>
          <cell r="L195">
            <v>-20</v>
          </cell>
          <cell r="M195">
            <v>10</v>
          </cell>
          <cell r="N195" t="str">
            <v>E</v>
          </cell>
          <cell r="O195">
            <v>5</v>
          </cell>
          <cell r="P195">
            <v>3536838709</v>
          </cell>
          <cell r="Q195">
            <v>45001</v>
          </cell>
          <cell r="R195">
            <v>92</v>
          </cell>
          <cell r="S195" t="str">
            <v>Prøven ble tatt med i Test 01 Hamilton.</v>
          </cell>
        </row>
        <row r="196">
          <cell r="A196" t="str">
            <v>IPD0870-RXX-d01-A18</v>
          </cell>
          <cell r="B196" t="str">
            <v>22KAH8058-02-01</v>
          </cell>
          <cell r="C196">
            <v>44993</v>
          </cell>
          <cell r="D196">
            <v>44999</v>
          </cell>
          <cell r="E196" t="str">
            <v>Allprep RNA/DNA FFPE</v>
          </cell>
          <cell r="F196" t="str">
            <v>Enhet for studierelatert diagnostikk, OUS</v>
          </cell>
          <cell r="G196">
            <v>4.4000000000000004</v>
          </cell>
          <cell r="H196">
            <v>1.6</v>
          </cell>
          <cell r="I196">
            <v>0.76</v>
          </cell>
          <cell r="J196" t="str">
            <v>NFW</v>
          </cell>
          <cell r="K196">
            <v>1</v>
          </cell>
          <cell r="L196">
            <v>-80</v>
          </cell>
          <cell r="M196">
            <v>9</v>
          </cell>
          <cell r="N196" t="str">
            <v>G</v>
          </cell>
          <cell r="O196">
            <v>1</v>
          </cell>
          <cell r="P196">
            <v>3536838765</v>
          </cell>
          <cell r="Q196">
            <v>45001</v>
          </cell>
          <cell r="R196">
            <v>92</v>
          </cell>
          <cell r="S196"/>
        </row>
        <row r="197">
          <cell r="A197" t="str">
            <v>IPD0870-DXX-d01-A18</v>
          </cell>
          <cell r="B197" t="str">
            <v>22KAH8058-02-01</v>
          </cell>
          <cell r="C197">
            <v>44993</v>
          </cell>
          <cell r="D197">
            <v>45000</v>
          </cell>
          <cell r="E197" t="str">
            <v>Allprep RNA/DNA FFPE</v>
          </cell>
          <cell r="F197" t="str">
            <v>Enhet for studierelatert diagnostikk, OUS</v>
          </cell>
          <cell r="G197">
            <v>0.32400000000000001</v>
          </cell>
          <cell r="H197">
            <v>1.69</v>
          </cell>
          <cell r="I197">
            <v>0.77</v>
          </cell>
          <cell r="J197" t="str">
            <v>ATE</v>
          </cell>
          <cell r="K197">
            <v>1.1999999999999993</v>
          </cell>
          <cell r="L197">
            <v>-20</v>
          </cell>
          <cell r="M197">
            <v>10</v>
          </cell>
          <cell r="N197" t="str">
            <v>E</v>
          </cell>
          <cell r="O197">
            <v>6</v>
          </cell>
          <cell r="P197">
            <v>3536838717</v>
          </cell>
          <cell r="Q197" t="str">
            <v>-</v>
          </cell>
          <cell r="R197" t="str">
            <v>-</v>
          </cell>
          <cell r="S197" t="str">
            <v>Prøven ble fotynnet til LP 16.03.2023, men konsentrasjonen ble så lav at den ikke ble med til LP batch92. Det blir bestilt FM liquid på denne.</v>
          </cell>
        </row>
        <row r="198">
          <cell r="A198" t="str">
            <v>IPD0871-DXX-P01-A08</v>
          </cell>
          <cell r="B198" t="str">
            <v>NB23-205-1/MP23-2565</v>
          </cell>
          <cell r="C198" t="str">
            <v>-</v>
          </cell>
          <cell r="D198"/>
          <cell r="E198"/>
          <cell r="F198" t="str">
            <v>Mol. Pat. OUS</v>
          </cell>
          <cell r="G198">
            <v>59</v>
          </cell>
          <cell r="H198">
            <v>1.92</v>
          </cell>
          <cell r="I198">
            <v>0.98</v>
          </cell>
          <cell r="J198"/>
          <cell r="K198"/>
          <cell r="L198">
            <v>-20</v>
          </cell>
          <cell r="M198" t="str">
            <v>Ekstern</v>
          </cell>
          <cell r="N198"/>
          <cell r="O198"/>
          <cell r="P198"/>
          <cell r="Q198">
            <v>45029</v>
          </cell>
          <cell r="R198">
            <v>95</v>
          </cell>
          <cell r="S198" t="str">
            <v>DNA metylering. 9/3: Mottatt DNA fra Mol pat på NB23-205-1 (MP23-2565). GCF har brukt 9,47 ul til DNA-metylering. 4/4: DNA lånt fra molpat til TSO500. Brukt 2,54 ul til TSO500. 19/4: levert til til molpat</v>
          </cell>
        </row>
        <row r="199">
          <cell r="A199" t="str">
            <v>IPD0872-DXX-P01-A08</v>
          </cell>
          <cell r="B199" t="str">
            <v>B21-12463-1</v>
          </cell>
          <cell r="C199" t="str">
            <v>-</v>
          </cell>
          <cell r="D199"/>
          <cell r="E199"/>
          <cell r="F199" t="str">
            <v>Mol. Pat. OUS</v>
          </cell>
          <cell r="G199">
            <v>12.8</v>
          </cell>
          <cell r="H199">
            <v>2</v>
          </cell>
          <cell r="I199">
            <v>2.1</v>
          </cell>
          <cell r="J199"/>
          <cell r="K199"/>
          <cell r="L199"/>
          <cell r="M199"/>
          <cell r="N199"/>
          <cell r="O199"/>
          <cell r="P199"/>
          <cell r="Q199" t="str">
            <v>-</v>
          </cell>
          <cell r="R199" t="str">
            <v>-</v>
          </cell>
          <cell r="S199" t="str">
            <v>07.03.23: Lånt DNA fra Mol pat; MP21-6445/B21-12463-1. GCF har brukt 40,06 ul til DNA-metylering</v>
          </cell>
        </row>
        <row r="200">
          <cell r="A200" t="str">
            <v>IPD0873-DXX-X01-F08</v>
          </cell>
          <cell r="B200" t="str">
            <v>B23-9160 (MP23-00214)</v>
          </cell>
          <cell r="C200" t="str">
            <v>-</v>
          </cell>
          <cell r="D200"/>
          <cell r="E200"/>
          <cell r="F200" t="str">
            <v>Haukeland</v>
          </cell>
          <cell r="G200">
            <v>22.1</v>
          </cell>
          <cell r="H200"/>
          <cell r="I200"/>
          <cell r="J200"/>
          <cell r="K200">
            <v>0</v>
          </cell>
          <cell r="L200" t="str">
            <v>Ekstern</v>
          </cell>
          <cell r="M200"/>
          <cell r="N200"/>
          <cell r="O200"/>
          <cell r="P200"/>
          <cell r="Q200" t="str">
            <v>-</v>
          </cell>
          <cell r="R200" t="str">
            <v>-</v>
          </cell>
          <cell r="S200" t="str">
            <v xml:space="preserve">Fått tilsendt 20 ul DNA fra HUS. Romtemperert i konvolutt.MP23-00214. Har nr IPH0111 fra HUS. Mangler remisse! Mail sendt 08.03. </v>
          </cell>
        </row>
        <row r="201">
          <cell r="A201" t="str">
            <v>IPD0874-RXX-D01-A00</v>
          </cell>
          <cell r="B201" t="str">
            <v>23TOH 01513 01-02</v>
          </cell>
          <cell r="C201">
            <v>44993</v>
          </cell>
          <cell r="D201">
            <v>44999</v>
          </cell>
          <cell r="E201" t="str">
            <v>Allprep RNA/DNA FFPE</v>
          </cell>
          <cell r="F201" t="str">
            <v>Enhet for studierelatert diagnostikk, OUS</v>
          </cell>
          <cell r="G201">
            <v>39.6</v>
          </cell>
          <cell r="H201">
            <v>1.97</v>
          </cell>
          <cell r="I201">
            <v>0.77</v>
          </cell>
          <cell r="J201" t="str">
            <v>NFW</v>
          </cell>
          <cell r="K201">
            <v>10.97</v>
          </cell>
          <cell r="L201">
            <v>-80</v>
          </cell>
          <cell r="M201">
            <v>9</v>
          </cell>
          <cell r="N201" t="str">
            <v>G</v>
          </cell>
          <cell r="O201">
            <v>2</v>
          </cell>
          <cell r="P201">
            <v>3536838741</v>
          </cell>
          <cell r="Q201">
            <v>45001</v>
          </cell>
          <cell r="R201">
            <v>92</v>
          </cell>
          <cell r="S201" t="str">
            <v>Guanidine, men for lav kons til å renses.</v>
          </cell>
        </row>
        <row r="202">
          <cell r="A202" t="str">
            <v>IPD0874-DXX-D01-A00</v>
          </cell>
          <cell r="B202" t="str">
            <v>23TOH 01513 01-02</v>
          </cell>
          <cell r="C202">
            <v>44993</v>
          </cell>
          <cell r="D202">
            <v>45000</v>
          </cell>
          <cell r="E202" t="str">
            <v>Allprep RNA/DNA FFPE</v>
          </cell>
          <cell r="F202" t="str">
            <v>Enhet for studierelatert diagnostikk, OUS</v>
          </cell>
          <cell r="G202">
            <v>23</v>
          </cell>
          <cell r="H202">
            <v>1.92</v>
          </cell>
          <cell r="I202">
            <v>2.21</v>
          </cell>
          <cell r="J202" t="str">
            <v>ATE</v>
          </cell>
          <cell r="K202">
            <v>14.780000000000001</v>
          </cell>
          <cell r="L202">
            <v>-20</v>
          </cell>
          <cell r="M202">
            <v>10</v>
          </cell>
          <cell r="N202" t="str">
            <v>E</v>
          </cell>
          <cell r="O202">
            <v>7</v>
          </cell>
          <cell r="P202">
            <v>3536838788</v>
          </cell>
          <cell r="Q202">
            <v>45001</v>
          </cell>
          <cell r="R202">
            <v>92</v>
          </cell>
          <cell r="S202"/>
        </row>
        <row r="203">
          <cell r="A203" t="str">
            <v>IPD0875-RXX-r01-A29</v>
          </cell>
          <cell r="B203" t="str">
            <v>BM23-02756-1og2</v>
          </cell>
          <cell r="C203">
            <v>44993</v>
          </cell>
          <cell r="D203">
            <v>44999</v>
          </cell>
          <cell r="E203" t="str">
            <v>Allprep RNA/DNA FFPE</v>
          </cell>
          <cell r="F203" t="str">
            <v>Enhet for studierelatert diagnostikk, OUS</v>
          </cell>
          <cell r="G203">
            <v>50.8</v>
          </cell>
          <cell r="H203">
            <v>1.94</v>
          </cell>
          <cell r="I203">
            <v>0.79</v>
          </cell>
          <cell r="J203" t="str">
            <v>NFW</v>
          </cell>
          <cell r="K203">
            <v>16</v>
          </cell>
          <cell r="L203">
            <v>-80</v>
          </cell>
          <cell r="M203">
            <v>9</v>
          </cell>
          <cell r="N203" t="str">
            <v>G</v>
          </cell>
          <cell r="O203">
            <v>3</v>
          </cell>
          <cell r="P203">
            <v>3536838749</v>
          </cell>
          <cell r="Q203" t="str">
            <v>-</v>
          </cell>
          <cell r="R203" t="str">
            <v>-</v>
          </cell>
          <cell r="S203" t="str">
            <v xml:space="preserve">Guanidine, renses. </v>
          </cell>
        </row>
        <row r="204">
          <cell r="A204" t="str">
            <v>IPD0875-DXX-r01-A29</v>
          </cell>
          <cell r="B204" t="str">
            <v>BM23-02756-1og2</v>
          </cell>
          <cell r="C204">
            <v>44993</v>
          </cell>
          <cell r="D204">
            <v>45000</v>
          </cell>
          <cell r="E204" t="str">
            <v>Allprep RNA/DNA FFPE</v>
          </cell>
          <cell r="F204" t="str">
            <v>Enhet for studierelatert diagnostikk, OUS</v>
          </cell>
          <cell r="G204">
            <v>38</v>
          </cell>
          <cell r="H204">
            <v>1.89</v>
          </cell>
          <cell r="I204">
            <v>1.95</v>
          </cell>
          <cell r="J204" t="str">
            <v>ATE</v>
          </cell>
          <cell r="K204">
            <v>17.55</v>
          </cell>
          <cell r="L204">
            <v>-20</v>
          </cell>
          <cell r="M204">
            <v>10</v>
          </cell>
          <cell r="N204" t="str">
            <v>E</v>
          </cell>
          <cell r="O204">
            <v>8</v>
          </cell>
          <cell r="P204">
            <v>3536838796</v>
          </cell>
          <cell r="Q204">
            <v>45001</v>
          </cell>
          <cell r="R204">
            <v>92</v>
          </cell>
          <cell r="S204"/>
        </row>
        <row r="205">
          <cell r="A205" t="str">
            <v>IPD0877-RXX-d01-A07</v>
          </cell>
          <cell r="B205" t="str">
            <v>BM23-00062-1</v>
          </cell>
          <cell r="C205">
            <v>45000</v>
          </cell>
          <cell r="D205">
            <v>45006</v>
          </cell>
          <cell r="E205" t="str">
            <v>Allprep RNA/DNA FFPE</v>
          </cell>
          <cell r="F205" t="str">
            <v>Enhet for studierelatert diagnostikk, OUS</v>
          </cell>
          <cell r="G205">
            <v>69.400000000000006</v>
          </cell>
          <cell r="H205">
            <v>2.02</v>
          </cell>
          <cell r="I205">
            <v>1.58</v>
          </cell>
          <cell r="J205" t="str">
            <v>NFW</v>
          </cell>
          <cell r="K205">
            <v>94.5</v>
          </cell>
          <cell r="L205">
            <v>-80</v>
          </cell>
          <cell r="M205">
            <v>9</v>
          </cell>
          <cell r="N205" t="str">
            <v>G</v>
          </cell>
          <cell r="O205">
            <v>7</v>
          </cell>
          <cell r="P205">
            <v>3536838740</v>
          </cell>
          <cell r="Q205">
            <v>45008</v>
          </cell>
          <cell r="R205">
            <v>93</v>
          </cell>
          <cell r="S205"/>
        </row>
        <row r="206">
          <cell r="A206" t="str">
            <v>IPD0877-DXX-d01-A07</v>
          </cell>
          <cell r="B206" t="str">
            <v>BM23-00062-1</v>
          </cell>
          <cell r="C206">
            <v>45000</v>
          </cell>
          <cell r="D206">
            <v>45007</v>
          </cell>
          <cell r="E206" t="str">
            <v>Allprep RNA/DNA FFPE</v>
          </cell>
          <cell r="F206" t="str">
            <v>Enhet for studierelatert diagnostikk, OUS</v>
          </cell>
          <cell r="G206">
            <v>35.4</v>
          </cell>
          <cell r="H206">
            <v>1.85</v>
          </cell>
          <cell r="I206">
            <v>2.17</v>
          </cell>
          <cell r="J206" t="str">
            <v>ATE</v>
          </cell>
          <cell r="K206">
            <v>22.5</v>
          </cell>
          <cell r="L206">
            <v>-20</v>
          </cell>
          <cell r="M206">
            <v>10</v>
          </cell>
          <cell r="N206" t="str">
            <v>E</v>
          </cell>
          <cell r="O206">
            <v>10</v>
          </cell>
          <cell r="P206">
            <v>3536838756</v>
          </cell>
          <cell r="Q206">
            <v>45008</v>
          </cell>
          <cell r="R206">
            <v>93</v>
          </cell>
          <cell r="S206"/>
        </row>
        <row r="207">
          <cell r="A207" t="str">
            <v>IPD0869-RXX-R11-A03</v>
          </cell>
          <cell r="B207" t="str">
            <v>BG22-16309-21</v>
          </cell>
          <cell r="C207">
            <v>44993</v>
          </cell>
          <cell r="D207">
            <v>44999</v>
          </cell>
          <cell r="E207" t="str">
            <v>Allprep RNA/DNA FFPE</v>
          </cell>
          <cell r="F207" t="str">
            <v>Enhet for studierelatert diagnostikk, OUS</v>
          </cell>
          <cell r="G207">
            <v>16.7</v>
          </cell>
          <cell r="H207">
            <v>1.85</v>
          </cell>
          <cell r="I207">
            <v>1.38</v>
          </cell>
          <cell r="J207" t="str">
            <v>NFW</v>
          </cell>
          <cell r="K207">
            <v>3.8099999999999996</v>
          </cell>
          <cell r="L207">
            <v>-80</v>
          </cell>
          <cell r="M207">
            <v>9</v>
          </cell>
          <cell r="N207" t="str">
            <v>G</v>
          </cell>
          <cell r="O207">
            <v>4</v>
          </cell>
          <cell r="P207">
            <v>3536838780</v>
          </cell>
          <cell r="Q207">
            <v>45001</v>
          </cell>
          <cell r="R207">
            <v>92</v>
          </cell>
          <cell r="S207" t="str">
            <v>Clean up</v>
          </cell>
        </row>
        <row r="208">
          <cell r="A208" t="str">
            <v>IPD0875-RXX-r11-A29</v>
          </cell>
          <cell r="B208" t="str">
            <v>BM23-02756-1og2</v>
          </cell>
          <cell r="C208">
            <v>44993</v>
          </cell>
          <cell r="D208">
            <v>44999</v>
          </cell>
          <cell r="E208" t="str">
            <v>Allprep RNA/DNA FFPE</v>
          </cell>
          <cell r="F208" t="str">
            <v>Enhet for studierelatert diagnostikk, OUS</v>
          </cell>
          <cell r="G208">
            <v>21.6</v>
          </cell>
          <cell r="H208">
            <v>1.97</v>
          </cell>
          <cell r="I208">
            <v>1.62</v>
          </cell>
          <cell r="J208" t="str">
            <v>NFW</v>
          </cell>
          <cell r="K208">
            <v>5.44</v>
          </cell>
          <cell r="L208">
            <v>-80</v>
          </cell>
          <cell r="M208">
            <v>9</v>
          </cell>
          <cell r="N208" t="str">
            <v>G</v>
          </cell>
          <cell r="O208">
            <v>5</v>
          </cell>
          <cell r="P208">
            <v>3536838772</v>
          </cell>
          <cell r="Q208">
            <v>45001</v>
          </cell>
          <cell r="R208">
            <v>92</v>
          </cell>
          <cell r="S208" t="str">
            <v>Clean up</v>
          </cell>
        </row>
        <row r="209">
          <cell r="A209" t="str">
            <v>IPD0878-RXX-p01-A08</v>
          </cell>
          <cell r="B209" t="str">
            <v>N06-294-1</v>
          </cell>
          <cell r="C209">
            <v>45005</v>
          </cell>
          <cell r="D209">
            <v>45006</v>
          </cell>
          <cell r="E209" t="str">
            <v>Allprep RNA/DNA FFPE</v>
          </cell>
          <cell r="F209" t="str">
            <v>Enhet for studierelatert diagnostikk, OUS</v>
          </cell>
          <cell r="G209">
            <v>75.2</v>
          </cell>
          <cell r="H209">
            <v>1.94</v>
          </cell>
          <cell r="I209">
            <v>1.75</v>
          </cell>
          <cell r="J209" t="str">
            <v>NFW</v>
          </cell>
          <cell r="K209">
            <v>164.5</v>
          </cell>
          <cell r="L209">
            <v>-80</v>
          </cell>
          <cell r="M209">
            <v>9</v>
          </cell>
          <cell r="N209" t="str">
            <v>G</v>
          </cell>
          <cell r="O209">
            <v>8</v>
          </cell>
          <cell r="P209">
            <v>3536838724</v>
          </cell>
          <cell r="Q209">
            <v>45008</v>
          </cell>
          <cell r="R209">
            <v>93</v>
          </cell>
          <cell r="S209"/>
        </row>
        <row r="210">
          <cell r="A210" t="str">
            <v>IPD0878-DXX-p01-A08</v>
          </cell>
          <cell r="B210" t="str">
            <v>N06-294-1</v>
          </cell>
          <cell r="C210">
            <v>45005</v>
          </cell>
          <cell r="D210">
            <v>45007</v>
          </cell>
          <cell r="E210" t="str">
            <v>Allprep RNA/DNA FFPE</v>
          </cell>
          <cell r="F210" t="str">
            <v>Enhet for studierelatert diagnostikk, OUS</v>
          </cell>
          <cell r="G210">
            <v>30.8</v>
          </cell>
          <cell r="H210">
            <v>1.83</v>
          </cell>
          <cell r="I210">
            <v>2.4300000000000002</v>
          </cell>
          <cell r="J210" t="str">
            <v>ATE</v>
          </cell>
          <cell r="K210">
            <v>71</v>
          </cell>
          <cell r="L210">
            <v>-20</v>
          </cell>
          <cell r="M210">
            <v>10</v>
          </cell>
          <cell r="N210" t="str">
            <v>E</v>
          </cell>
          <cell r="O210">
            <v>11</v>
          </cell>
          <cell r="P210">
            <v>3536838764</v>
          </cell>
          <cell r="Q210">
            <v>45008</v>
          </cell>
          <cell r="R210">
            <v>93</v>
          </cell>
          <cell r="S210" t="str">
            <v>Sendes til Trondheim for DNA metyl</v>
          </cell>
        </row>
        <row r="211">
          <cell r="A211" t="str">
            <v>IPD0399-RXX-02-A</v>
          </cell>
          <cell r="B211"/>
          <cell r="C211" t="str">
            <v>-</v>
          </cell>
          <cell r="D211"/>
          <cell r="E211"/>
          <cell r="F211"/>
          <cell r="G211" t="str">
            <v>-</v>
          </cell>
          <cell r="H211"/>
          <cell r="I211"/>
          <cell r="J211"/>
          <cell r="K211"/>
          <cell r="L211"/>
          <cell r="M211"/>
          <cell r="N211"/>
          <cell r="O211"/>
          <cell r="P211"/>
          <cell r="Q211" t="str">
            <v>-</v>
          </cell>
          <cell r="R211" t="str">
            <v>-</v>
          </cell>
          <cell r="S211" t="str">
            <v>Pasienten skal ha en ny runde på TSO500HT. Hege sier at vi bør ha litt ekstra DNA til en evt. EGFR analyse. 23/3: Det er ikke gjenkjenbart tumorvev i ny biopsi BU23 5126. Egner seg ikke til sekvensering. Ny FMliquid? 5/4: Hege skriver at FMLiquid er tatt og svar forventes rett over påske. 23/5: Prøven avsluttes</v>
          </cell>
        </row>
        <row r="212">
          <cell r="A212" t="str">
            <v>IPD0399-DXX-02-A</v>
          </cell>
          <cell r="B212"/>
          <cell r="C212" t="str">
            <v>-</v>
          </cell>
          <cell r="D212"/>
          <cell r="E212"/>
          <cell r="F212"/>
          <cell r="G212" t="str">
            <v>-</v>
          </cell>
          <cell r="H212"/>
          <cell r="I212"/>
          <cell r="J212"/>
          <cell r="K212"/>
          <cell r="L212"/>
          <cell r="M212"/>
          <cell r="N212"/>
          <cell r="O212"/>
          <cell r="P212"/>
          <cell r="Q212" t="str">
            <v>-</v>
          </cell>
          <cell r="R212" t="str">
            <v>-</v>
          </cell>
          <cell r="S212" t="str">
            <v>Pasienten skal ha en ny runde på TSO500HT. Hege sier at vi bør ha litt ekstra DNA til en evt. EGFR analyse. 23/3: Det er ikke gjenkjenbart tumorvev i ny biopsi BU23 5126. Egner seg ikke til sekvensering. Ny FMliquid? 5/4: Hege skriver at FMLiquid er tatt og svar. forventes rett over påske. 23/5: Prøven avsluttes</v>
          </cell>
        </row>
        <row r="213">
          <cell r="A213" t="str">
            <v>IPD0879-RXX-R01-A12</v>
          </cell>
          <cell r="B213" t="str">
            <v>BM17-8034-5</v>
          </cell>
          <cell r="C213">
            <v>45007</v>
          </cell>
          <cell r="D213">
            <v>45013</v>
          </cell>
          <cell r="E213" t="str">
            <v>Allprep RNA/DNA FFPE</v>
          </cell>
          <cell r="F213" t="str">
            <v>Enhet for studierelatert diagnostikk, OUS</v>
          </cell>
          <cell r="G213">
            <v>47.8</v>
          </cell>
          <cell r="H213">
            <v>1.87</v>
          </cell>
          <cell r="I213">
            <v>1.85</v>
          </cell>
          <cell r="J213" t="str">
            <v>NFW</v>
          </cell>
          <cell r="K213">
            <v>50.09</v>
          </cell>
          <cell r="L213">
            <v>-80</v>
          </cell>
          <cell r="M213">
            <v>9</v>
          </cell>
          <cell r="N213" t="str">
            <v>H</v>
          </cell>
          <cell r="O213">
            <v>1</v>
          </cell>
          <cell r="P213">
            <v>3536838723</v>
          </cell>
          <cell r="Q213">
            <v>45015</v>
          </cell>
          <cell r="R213">
            <v>94</v>
          </cell>
          <cell r="S213"/>
        </row>
        <row r="214">
          <cell r="A214" t="str">
            <v>IPD0879-DXX-R01-A12</v>
          </cell>
          <cell r="B214" t="str">
            <v>BM17-8034-5</v>
          </cell>
          <cell r="C214">
            <v>45007</v>
          </cell>
          <cell r="D214">
            <v>45014</v>
          </cell>
          <cell r="E214" t="str">
            <v>Allprep RNA/DNA FFPE</v>
          </cell>
          <cell r="F214" t="str">
            <v>Enhet for studierelatert diagnostikk, OUS</v>
          </cell>
          <cell r="G214">
            <v>21</v>
          </cell>
          <cell r="H214">
            <v>1.82</v>
          </cell>
          <cell r="I214">
            <v>2.31</v>
          </cell>
          <cell r="J214" t="str">
            <v>ATE</v>
          </cell>
          <cell r="K214">
            <v>16.36</v>
          </cell>
          <cell r="L214">
            <v>-20</v>
          </cell>
          <cell r="M214">
            <v>10</v>
          </cell>
          <cell r="N214" t="str">
            <v>F</v>
          </cell>
          <cell r="O214">
            <v>3</v>
          </cell>
          <cell r="P214">
            <v>3536838787</v>
          </cell>
          <cell r="Q214">
            <v>45015</v>
          </cell>
          <cell r="R214">
            <v>94</v>
          </cell>
          <cell r="S214"/>
        </row>
        <row r="215">
          <cell r="A215" t="str">
            <v>IPD0880-RXX-P01-F08</v>
          </cell>
          <cell r="B215" t="str">
            <v>NB21-797 (=KM21-886)</v>
          </cell>
          <cell r="C215" t="str">
            <v>-</v>
          </cell>
          <cell r="D215" t="str">
            <v>-</v>
          </cell>
          <cell r="E215"/>
          <cell r="F215" t="str">
            <v>Enhet for forskningsstøtte, OUS</v>
          </cell>
          <cell r="G215">
            <v>125</v>
          </cell>
          <cell r="H215">
            <v>2.11</v>
          </cell>
          <cell r="I215">
            <v>1.96</v>
          </cell>
          <cell r="J215"/>
          <cell r="K215">
            <v>77.5</v>
          </cell>
          <cell r="L215">
            <v>-80</v>
          </cell>
          <cell r="M215">
            <v>9</v>
          </cell>
          <cell r="N215" t="str">
            <v>G</v>
          </cell>
          <cell r="O215">
            <v>10</v>
          </cell>
          <cell r="P215">
            <v>405282763</v>
          </cell>
          <cell r="Q215">
            <v>45015</v>
          </cell>
          <cell r="R215">
            <v>94</v>
          </cell>
          <cell r="S215" t="str">
            <v xml:space="preserve">22/3: Levert FF biopsi til Forskingsstøtte </v>
          </cell>
        </row>
        <row r="216">
          <cell r="A216" t="str">
            <v>IPD0880-DXX-P01-F08</v>
          </cell>
          <cell r="B216" t="str">
            <v>NB21-797 (=KM21-886)</v>
          </cell>
          <cell r="C216" t="str">
            <v>-</v>
          </cell>
          <cell r="D216" t="str">
            <v>-</v>
          </cell>
          <cell r="E216"/>
          <cell r="F216" t="str">
            <v>Enhet for forskningsstøtte, OUS</v>
          </cell>
          <cell r="G216">
            <v>97.8</v>
          </cell>
          <cell r="H216">
            <v>1.85</v>
          </cell>
          <cell r="I216">
            <v>2.2000000000000002</v>
          </cell>
          <cell r="J216"/>
          <cell r="K216">
            <v>132.04799999999997</v>
          </cell>
          <cell r="L216">
            <v>-20</v>
          </cell>
          <cell r="M216">
            <v>10</v>
          </cell>
          <cell r="N216" t="str">
            <v>E</v>
          </cell>
          <cell r="O216">
            <v>12</v>
          </cell>
          <cell r="P216">
            <v>405282754</v>
          </cell>
          <cell r="Q216">
            <v>45015</v>
          </cell>
          <cell r="R216">
            <v>94</v>
          </cell>
          <cell r="S216" t="str">
            <v>22/3: Levert FF biopsi til Forskingsstøtte. 14/4: Uttak på 5,112 ul til EPIC.</v>
          </cell>
        </row>
        <row r="217">
          <cell r="A217" t="str">
            <v>IPD0881-RXX-P01-F08</v>
          </cell>
          <cell r="B217" t="str">
            <v>NB21 991</v>
          </cell>
          <cell r="C217" t="str">
            <v>-</v>
          </cell>
          <cell r="D217" t="str">
            <v>-</v>
          </cell>
          <cell r="E217"/>
          <cell r="F217" t="str">
            <v>Enhet for forskningsstøtte, OUS</v>
          </cell>
          <cell r="G217">
            <v>8.3800000000000008</v>
          </cell>
          <cell r="H217">
            <v>1.83</v>
          </cell>
          <cell r="I217">
            <v>1.38</v>
          </cell>
          <cell r="J217"/>
          <cell r="K217">
            <v>8</v>
          </cell>
          <cell r="L217">
            <v>-80</v>
          </cell>
          <cell r="M217">
            <v>9</v>
          </cell>
          <cell r="N217" t="str">
            <v>G</v>
          </cell>
          <cell r="O217">
            <v>9</v>
          </cell>
          <cell r="P217">
            <v>405282779</v>
          </cell>
          <cell r="Q217">
            <v>45015</v>
          </cell>
          <cell r="R217">
            <v>94</v>
          </cell>
          <cell r="S217" t="str">
            <v xml:space="preserve">22/3: Levert FF biopsi til Forskingsstøtte. </v>
          </cell>
        </row>
        <row r="218">
          <cell r="A218" t="str">
            <v>IPD0881-DXX-P02-A08</v>
          </cell>
          <cell r="B218" t="str">
            <v>NB21-991-4</v>
          </cell>
          <cell r="C218" t="str">
            <v>-</v>
          </cell>
          <cell r="D218"/>
          <cell r="E218"/>
          <cell r="F218" t="str">
            <v>Mol. Pat. OUS</v>
          </cell>
          <cell r="G218">
            <v>4</v>
          </cell>
          <cell r="H218">
            <v>2.2999999999999998</v>
          </cell>
          <cell r="I218">
            <v>-7.6</v>
          </cell>
          <cell r="J218" t="str">
            <v>NA</v>
          </cell>
          <cell r="K218"/>
          <cell r="L218">
            <v>-20</v>
          </cell>
          <cell r="M218" t="str">
            <v>Ekstern</v>
          </cell>
          <cell r="N218"/>
          <cell r="O218"/>
          <cell r="P218"/>
          <cell r="Q218">
            <v>45015</v>
          </cell>
          <cell r="R218">
            <v>94</v>
          </cell>
          <cell r="S218" t="str">
            <v>22/3: Levert FF biopsi til Forskingsstøtte, men det var for lite. Bruker DNA fra Mol pat. TSO500 blir prioritert før DNA matylering. Skal også til DNA metylering. 24/3 hentet DNA fra Mol pat. 30/3: Tomt etter uttak til TSO500. Levert tilbake til molpat 6/6</v>
          </cell>
        </row>
        <row r="219">
          <cell r="A219" t="str">
            <v>IPD0882-RXX-d01-F12</v>
          </cell>
          <cell r="B219" t="str">
            <v>BM23-09128</v>
          </cell>
          <cell r="C219" t="str">
            <v>-</v>
          </cell>
          <cell r="D219">
            <v>45096</v>
          </cell>
          <cell r="E219"/>
          <cell r="F219" t="str">
            <v>Enhet for forskningsstøtte, OUS</v>
          </cell>
          <cell r="G219">
            <v>12.1</v>
          </cell>
          <cell r="H219">
            <v>1.95</v>
          </cell>
          <cell r="I219">
            <v>1.44</v>
          </cell>
          <cell r="J219"/>
          <cell r="K219">
            <v>23.58</v>
          </cell>
          <cell r="L219">
            <v>-80</v>
          </cell>
          <cell r="M219">
            <v>10</v>
          </cell>
          <cell r="N219" t="str">
            <v>F</v>
          </cell>
          <cell r="O219">
            <v>3</v>
          </cell>
          <cell r="P219">
            <v>405279495</v>
          </cell>
          <cell r="Q219">
            <v>45099</v>
          </cell>
          <cell r="R219">
            <v>104</v>
          </cell>
          <cell r="S219" t="str">
            <v>19/6: Bruk materiale fra FFPE dersom gode konsentrasjoner etter ekstrahering (sparer det frosne til evt sekvensering hvis pas blir inkludert i selve Impress). Ref Hege: vi kjører TSO500 på RNA fra FF of DNA fra FFPE og FF</v>
          </cell>
        </row>
        <row r="220">
          <cell r="A220" t="str">
            <v>IPD0882-DXX-d01-F12</v>
          </cell>
          <cell r="B220" t="str">
            <v>BM23-09128</v>
          </cell>
          <cell r="C220" t="str">
            <v>-</v>
          </cell>
          <cell r="D220">
            <v>45096</v>
          </cell>
          <cell r="E220"/>
          <cell r="F220" t="str">
            <v>Enhet for forskningsstøtte, OUS</v>
          </cell>
          <cell r="G220">
            <v>35</v>
          </cell>
          <cell r="H220">
            <v>1.8</v>
          </cell>
          <cell r="I220">
            <v>1.45</v>
          </cell>
          <cell r="J220"/>
          <cell r="K220">
            <v>55.71</v>
          </cell>
          <cell r="L220">
            <v>-20</v>
          </cell>
          <cell r="M220">
            <v>11</v>
          </cell>
          <cell r="N220" t="str">
            <v>D</v>
          </cell>
          <cell r="O220">
            <v>9</v>
          </cell>
          <cell r="P220">
            <v>405279508</v>
          </cell>
          <cell r="Q220">
            <v>45099</v>
          </cell>
          <cell r="R220">
            <v>104</v>
          </cell>
          <cell r="S220" t="str">
            <v>19/6: Bruk materiale fra FFPE dersom gode konsentrasjoner etter ekstrahering (sparer det frosne til evt sekvensering hvis pas blir inkludert i selve Impress). Ref Hege: vi kjører TSO500 på RNA fra FF of DNA fra FFPE og FF</v>
          </cell>
        </row>
        <row r="221">
          <cell r="A221" t="str">
            <v>IPD0883-RXX-D01-A12</v>
          </cell>
          <cell r="B221" t="str">
            <v>B18-17048-1</v>
          </cell>
          <cell r="C221">
            <v>45007</v>
          </cell>
          <cell r="D221">
            <v>45013</v>
          </cell>
          <cell r="E221" t="str">
            <v>Allprep RNA/DNA FFPE</v>
          </cell>
          <cell r="F221" t="str">
            <v>Enhet for studierelatert diagnostikk, OUS</v>
          </cell>
          <cell r="G221" t="str">
            <v>out of range</v>
          </cell>
          <cell r="H221">
            <v>1.43</v>
          </cell>
          <cell r="I221">
            <v>0.45</v>
          </cell>
          <cell r="J221" t="str">
            <v>NFW</v>
          </cell>
          <cell r="K221">
            <v>16</v>
          </cell>
          <cell r="L221">
            <v>-80</v>
          </cell>
          <cell r="M221">
            <v>9</v>
          </cell>
          <cell r="N221" t="str">
            <v>H</v>
          </cell>
          <cell r="O221">
            <v>2</v>
          </cell>
          <cell r="P221">
            <v>3536838731</v>
          </cell>
          <cell r="Q221" t="str">
            <v>-</v>
          </cell>
          <cell r="R221" t="str">
            <v>-</v>
          </cell>
          <cell r="S221" t="str">
            <v>28/3: RNA kons. For lav (out of range på qubit) 20/4: Elin sendt mail til kliniker. To muligheter ctDNA test eller ny bipopsi</v>
          </cell>
        </row>
        <row r="222">
          <cell r="A222" t="str">
            <v>IPD0883-DXX-D01-A12</v>
          </cell>
          <cell r="B222" t="str">
            <v>B18-17048-1</v>
          </cell>
          <cell r="C222">
            <v>45007</v>
          </cell>
          <cell r="D222">
            <v>45014</v>
          </cell>
          <cell r="E222" t="str">
            <v>Allprep RNA/DNA FFPE</v>
          </cell>
          <cell r="F222" t="str">
            <v>Enhet for studierelatert diagnostikk, OUS</v>
          </cell>
          <cell r="G222" t="str">
            <v>out of range</v>
          </cell>
          <cell r="H222">
            <v>1.76</v>
          </cell>
          <cell r="I222">
            <v>0.89</v>
          </cell>
          <cell r="J222" t="str">
            <v>ATE</v>
          </cell>
          <cell r="K222">
            <v>23.5</v>
          </cell>
          <cell r="L222">
            <v>-20</v>
          </cell>
          <cell r="M222">
            <v>10</v>
          </cell>
          <cell r="N222" t="str">
            <v>F</v>
          </cell>
          <cell r="O222">
            <v>4</v>
          </cell>
          <cell r="P222">
            <v>3536838795</v>
          </cell>
          <cell r="Q222" t="str">
            <v>-</v>
          </cell>
          <cell r="R222" t="str">
            <v>-</v>
          </cell>
          <cell r="S222" t="str">
            <v>28/3: RNA kons. For lav (out of range på qubit) 20/4: Elin sendt mail til kliniker. To muligheter ctDNA test eller ny bipopsi</v>
          </cell>
        </row>
        <row r="223">
          <cell r="A223" t="str">
            <v>IPD0399-DXX-X02-F09</v>
          </cell>
          <cell r="B223"/>
          <cell r="C223" t="str">
            <v>-</v>
          </cell>
          <cell r="D223"/>
          <cell r="E223"/>
          <cell r="F223" t="str">
            <v>Avd for kreftgenetikk, OUS</v>
          </cell>
          <cell r="G223">
            <v>96.2</v>
          </cell>
          <cell r="H223">
            <v>2</v>
          </cell>
          <cell r="I223">
            <v>2.2000000000000002</v>
          </cell>
          <cell r="J223"/>
          <cell r="K223">
            <v>13</v>
          </cell>
          <cell r="L223">
            <v>-20</v>
          </cell>
          <cell r="M223" t="str">
            <v>Ekstern</v>
          </cell>
          <cell r="N223"/>
          <cell r="O223"/>
          <cell r="P223"/>
          <cell r="Q223">
            <v>45008</v>
          </cell>
          <cell r="R223">
            <v>93</v>
          </cell>
          <cell r="S223" t="str">
            <v>DNA prøve fra Forskning IMPRESS biobank. Til sammenligning sekvensering, bioinformatikerene</v>
          </cell>
        </row>
        <row r="224">
          <cell r="A224" t="str">
            <v>IPD0342-DXX-X02-F01</v>
          </cell>
          <cell r="B224"/>
          <cell r="C224" t="str">
            <v>-</v>
          </cell>
          <cell r="D224"/>
          <cell r="E224"/>
          <cell r="F224" t="str">
            <v>Avd for kreftgenetikk, OUS</v>
          </cell>
          <cell r="G224">
            <v>124</v>
          </cell>
          <cell r="H224">
            <v>1.9</v>
          </cell>
          <cell r="I224">
            <v>1.3</v>
          </cell>
          <cell r="J224"/>
          <cell r="K224">
            <v>6</v>
          </cell>
          <cell r="L224">
            <v>-20</v>
          </cell>
          <cell r="M224" t="str">
            <v>Ekstern</v>
          </cell>
          <cell r="N224"/>
          <cell r="O224"/>
          <cell r="P224"/>
          <cell r="Q224">
            <v>45008</v>
          </cell>
          <cell r="R224">
            <v>93</v>
          </cell>
          <cell r="S224" t="str">
            <v>DNA prøve fra Forskning IMPRESS biobank. Til sammenligning sekvensering, bioinformatikerene</v>
          </cell>
        </row>
        <row r="225">
          <cell r="A225" t="str">
            <v>IPD0360-DXX-X02-F07</v>
          </cell>
          <cell r="B225"/>
          <cell r="C225" t="str">
            <v>-</v>
          </cell>
          <cell r="D225"/>
          <cell r="E225"/>
          <cell r="F225" t="str">
            <v>Avd for kreftgenetikk, OUS</v>
          </cell>
          <cell r="G225">
            <v>70.400000000000006</v>
          </cell>
          <cell r="H225">
            <v>2</v>
          </cell>
          <cell r="I225">
            <v>1.7</v>
          </cell>
          <cell r="J225"/>
          <cell r="K225">
            <v>7</v>
          </cell>
          <cell r="L225">
            <v>-20</v>
          </cell>
          <cell r="M225" t="str">
            <v>Ekstern</v>
          </cell>
          <cell r="N225"/>
          <cell r="O225"/>
          <cell r="P225"/>
          <cell r="Q225">
            <v>45008</v>
          </cell>
          <cell r="R225">
            <v>93</v>
          </cell>
          <cell r="S225" t="str">
            <v>DNA prøve fra Forskning IMPRESS biobank. Til sammenligning sekvensering, bioinformatikerene</v>
          </cell>
        </row>
        <row r="226">
          <cell r="A226" t="str">
            <v>IPD0612-DXX-X02-F18</v>
          </cell>
          <cell r="B226"/>
          <cell r="C226" t="str">
            <v>-</v>
          </cell>
          <cell r="D226"/>
          <cell r="E226"/>
          <cell r="F226" t="str">
            <v>Avd for kreftgenetikk, OUS</v>
          </cell>
          <cell r="G226">
            <v>73</v>
          </cell>
          <cell r="H226">
            <v>1.8</v>
          </cell>
          <cell r="I226">
            <v>1.3</v>
          </cell>
          <cell r="J226"/>
          <cell r="K226">
            <v>5</v>
          </cell>
          <cell r="L226">
            <v>-20</v>
          </cell>
          <cell r="M226" t="str">
            <v>Ekstern</v>
          </cell>
          <cell r="N226"/>
          <cell r="O226"/>
          <cell r="P226"/>
          <cell r="Q226">
            <v>45008</v>
          </cell>
          <cell r="R226">
            <v>93</v>
          </cell>
          <cell r="S226" t="str">
            <v>DNA prøve fra Forskning IMPRESS biobank. Til sammenligning sekvensering, bioinformatikerene</v>
          </cell>
        </row>
        <row r="227">
          <cell r="A227" t="str">
            <v>IPD0072-DXX-X02-F04</v>
          </cell>
          <cell r="B227"/>
          <cell r="C227" t="str">
            <v>-</v>
          </cell>
          <cell r="D227"/>
          <cell r="E227"/>
          <cell r="F227" t="str">
            <v>Avd for kreftgenetikk, OUS</v>
          </cell>
          <cell r="G227">
            <v>83.9</v>
          </cell>
          <cell r="H227">
            <v>1.8</v>
          </cell>
          <cell r="I227">
            <v>1.3</v>
          </cell>
          <cell r="J227"/>
          <cell r="K227">
            <v>19</v>
          </cell>
          <cell r="L227">
            <v>-20</v>
          </cell>
          <cell r="M227" t="str">
            <v>Ekstern</v>
          </cell>
          <cell r="N227"/>
          <cell r="O227"/>
          <cell r="P227"/>
          <cell r="Q227">
            <v>45008</v>
          </cell>
          <cell r="R227">
            <v>93</v>
          </cell>
          <cell r="S227" t="str">
            <v>DNA prøve fra Forskning IMPRESS biobank. Til sammenligning sekvensering, bioinformatikerene</v>
          </cell>
        </row>
        <row r="228">
          <cell r="A228" t="str">
            <v>IPD0583-DXX-X02-F29</v>
          </cell>
          <cell r="B228"/>
          <cell r="C228" t="str">
            <v>-</v>
          </cell>
          <cell r="D228"/>
          <cell r="E228"/>
          <cell r="F228" t="str">
            <v>Avd for kreftgenetikk, OUS</v>
          </cell>
          <cell r="G228">
            <v>162</v>
          </cell>
          <cell r="H228">
            <v>1.9</v>
          </cell>
          <cell r="I228">
            <v>1.8</v>
          </cell>
          <cell r="J228"/>
          <cell r="K228">
            <v>15</v>
          </cell>
          <cell r="L228">
            <v>-20</v>
          </cell>
          <cell r="M228" t="str">
            <v>Ekstern</v>
          </cell>
          <cell r="N228"/>
          <cell r="O228"/>
          <cell r="P228"/>
          <cell r="Q228">
            <v>45008</v>
          </cell>
          <cell r="R228">
            <v>93</v>
          </cell>
          <cell r="S228" t="str">
            <v>DNA prøve fra Forskning IMPRESS biobank. Til sammenligning sekvensering, bioinformatikerene</v>
          </cell>
        </row>
        <row r="229">
          <cell r="A229" t="str">
            <v>IPD0246-DXX-X02-F09</v>
          </cell>
          <cell r="B229"/>
          <cell r="C229" t="str">
            <v>-</v>
          </cell>
          <cell r="D229"/>
          <cell r="E229"/>
          <cell r="F229" t="str">
            <v>Avd for kreftgenetikk, OUS</v>
          </cell>
          <cell r="G229">
            <v>52</v>
          </cell>
          <cell r="H229">
            <v>2</v>
          </cell>
          <cell r="I229">
            <v>1.4</v>
          </cell>
          <cell r="J229"/>
          <cell r="K229">
            <v>17</v>
          </cell>
          <cell r="L229">
            <v>-20</v>
          </cell>
          <cell r="M229" t="str">
            <v>Ekstern</v>
          </cell>
          <cell r="N229"/>
          <cell r="O229"/>
          <cell r="P229"/>
          <cell r="Q229">
            <v>45008</v>
          </cell>
          <cell r="R229">
            <v>93</v>
          </cell>
          <cell r="S229" t="str">
            <v>DNA prøve fra Forskning IMPRESS biobank. Til sammenligning sekvensering, bioinformatikerene</v>
          </cell>
        </row>
        <row r="230">
          <cell r="A230" t="str">
            <v>IPD0884-RXX-p01-A08</v>
          </cell>
          <cell r="B230" t="str">
            <v>NB23-00190-1</v>
          </cell>
          <cell r="C230">
            <v>45007</v>
          </cell>
          <cell r="D230">
            <v>45013</v>
          </cell>
          <cell r="E230" t="str">
            <v>Allprep RNA/DNA FFPE</v>
          </cell>
          <cell r="F230" t="str">
            <v>Enhet for studierelatert diagnostikk, OUS</v>
          </cell>
          <cell r="G230">
            <v>70.599999999999994</v>
          </cell>
          <cell r="H230">
            <v>2</v>
          </cell>
          <cell r="I230">
            <v>1.75</v>
          </cell>
          <cell r="J230" t="str">
            <v>NFW</v>
          </cell>
          <cell r="K230">
            <v>61.9</v>
          </cell>
          <cell r="L230">
            <v>-80</v>
          </cell>
          <cell r="M230">
            <v>9</v>
          </cell>
          <cell r="N230" t="str">
            <v>H</v>
          </cell>
          <cell r="O230">
            <v>3</v>
          </cell>
          <cell r="P230">
            <v>3536838739</v>
          </cell>
          <cell r="Q230">
            <v>45015</v>
          </cell>
          <cell r="R230">
            <v>94</v>
          </cell>
          <cell r="S230"/>
        </row>
        <row r="231">
          <cell r="A231" t="str">
            <v>IPD0884-DXX-p01-A08</v>
          </cell>
          <cell r="B231" t="str">
            <v>NB23-00190-1</v>
          </cell>
          <cell r="C231">
            <v>45007</v>
          </cell>
          <cell r="D231">
            <v>45014</v>
          </cell>
          <cell r="E231" t="str">
            <v>Allprep RNA/DNA FFPE</v>
          </cell>
          <cell r="F231" t="str">
            <v>Enhet for studierelatert diagnostikk, OUS</v>
          </cell>
          <cell r="G231">
            <v>114</v>
          </cell>
          <cell r="H231">
            <v>1.88</v>
          </cell>
          <cell r="I231">
            <v>2.31</v>
          </cell>
          <cell r="J231" t="str">
            <v>ATE</v>
          </cell>
          <cell r="K231">
            <v>20.86</v>
          </cell>
          <cell r="L231">
            <v>-20</v>
          </cell>
          <cell r="M231">
            <v>10</v>
          </cell>
          <cell r="N231" t="str">
            <v>F</v>
          </cell>
          <cell r="O231">
            <v>5</v>
          </cell>
          <cell r="P231">
            <v>3536838706</v>
          </cell>
          <cell r="Q231">
            <v>45015</v>
          </cell>
          <cell r="R231">
            <v>94</v>
          </cell>
          <cell r="S231" t="str">
            <v>Sendes til Trondheim for DNA metyl</v>
          </cell>
        </row>
        <row r="232">
          <cell r="A232" t="str">
            <v>IPD0885-DXX-P01-A08</v>
          </cell>
          <cell r="B232" t="str">
            <v>NB23-226-1</v>
          </cell>
          <cell r="C232">
            <v>45007</v>
          </cell>
          <cell r="D232">
            <v>45014</v>
          </cell>
          <cell r="E232" t="str">
            <v>Allprep RNA/DNA FFPE</v>
          </cell>
          <cell r="F232" t="str">
            <v>Enhet for studierelatert diagnostikk, OUS</v>
          </cell>
          <cell r="G232">
            <v>102</v>
          </cell>
          <cell r="H232">
            <v>1.9</v>
          </cell>
          <cell r="I232">
            <v>2.34</v>
          </cell>
          <cell r="J232" t="str">
            <v>ATE</v>
          </cell>
          <cell r="K232">
            <v>29.700000000000003</v>
          </cell>
          <cell r="L232">
            <v>-20</v>
          </cell>
          <cell r="M232">
            <v>10</v>
          </cell>
          <cell r="N232" t="str">
            <v>F</v>
          </cell>
          <cell r="O232">
            <v>6</v>
          </cell>
          <cell r="P232">
            <v>3536838714</v>
          </cell>
          <cell r="Q232">
            <v>45069</v>
          </cell>
          <cell r="R232">
            <v>100</v>
          </cell>
          <cell r="S232" t="str">
            <v>14/4: Uttak på 4,902 ul til EPIC. Skal til TSO500 analyse</v>
          </cell>
        </row>
        <row r="233">
          <cell r="A233" t="str">
            <v>IPD0886-DXX-P01-A08</v>
          </cell>
          <cell r="B233" t="str">
            <v>NB23-233-1</v>
          </cell>
          <cell r="C233">
            <v>45007</v>
          </cell>
          <cell r="D233">
            <v>45014</v>
          </cell>
          <cell r="E233" t="str">
            <v>Allprep RNA/DNA FFPE</v>
          </cell>
          <cell r="F233" t="str">
            <v>Enhet for studierelatert diagnostikk, OUS</v>
          </cell>
          <cell r="G233">
            <v>100</v>
          </cell>
          <cell r="H233">
            <v>1.9</v>
          </cell>
          <cell r="I233">
            <v>2.34</v>
          </cell>
          <cell r="J233" t="str">
            <v>ATE</v>
          </cell>
          <cell r="K233">
            <v>16.5</v>
          </cell>
          <cell r="L233">
            <v>-20</v>
          </cell>
          <cell r="M233">
            <v>10</v>
          </cell>
          <cell r="N233" t="str">
            <v>F</v>
          </cell>
          <cell r="O233">
            <v>7</v>
          </cell>
          <cell r="P233">
            <v>3536838722</v>
          </cell>
          <cell r="Q233" t="str">
            <v>-</v>
          </cell>
          <cell r="R233" t="str">
            <v>-</v>
          </cell>
          <cell r="S233" t="str">
            <v>14/4: Uttak på 5,0 ul til EPIC.</v>
          </cell>
        </row>
        <row r="234">
          <cell r="A234" t="str">
            <v>IPD0887-RXX-X01-A03</v>
          </cell>
          <cell r="B234" t="str">
            <v>BM22 12162-2</v>
          </cell>
          <cell r="C234">
            <v>45007</v>
          </cell>
          <cell r="D234">
            <v>45013</v>
          </cell>
          <cell r="E234" t="str">
            <v>Allprep RNA/DNA FFPE</v>
          </cell>
          <cell r="F234" t="str">
            <v>Enhet for studierelatert diagnostikk, OUS</v>
          </cell>
          <cell r="G234">
            <v>73.599999999999994</v>
          </cell>
          <cell r="H234">
            <v>2.0299999999999998</v>
          </cell>
          <cell r="I234">
            <v>1.4</v>
          </cell>
          <cell r="J234" t="str">
            <v>NFW</v>
          </cell>
          <cell r="K234">
            <v>36.07</v>
          </cell>
          <cell r="L234">
            <v>-80</v>
          </cell>
          <cell r="M234">
            <v>9</v>
          </cell>
          <cell r="N234" t="str">
            <v>H</v>
          </cell>
          <cell r="O234">
            <v>4</v>
          </cell>
          <cell r="P234">
            <v>3536838763</v>
          </cell>
          <cell r="Q234">
            <v>45015</v>
          </cell>
          <cell r="R234">
            <v>94</v>
          </cell>
          <cell r="S234"/>
        </row>
        <row r="235">
          <cell r="A235" t="str">
            <v>IPD0887-DXX-X01-A03</v>
          </cell>
          <cell r="B235" t="str">
            <v>BM22 12162-2</v>
          </cell>
          <cell r="C235">
            <v>45007</v>
          </cell>
          <cell r="D235">
            <v>45014</v>
          </cell>
          <cell r="E235" t="str">
            <v>Allprep RNA/DNA FFPE</v>
          </cell>
          <cell r="F235" t="str">
            <v>Enhet for studierelatert diagnostikk, OUS</v>
          </cell>
          <cell r="G235">
            <v>45.2</v>
          </cell>
          <cell r="H235">
            <v>1.88</v>
          </cell>
          <cell r="I235">
            <v>1.85</v>
          </cell>
          <cell r="J235" t="str">
            <v>ATE</v>
          </cell>
          <cell r="K235">
            <v>19.18</v>
          </cell>
          <cell r="L235">
            <v>-20</v>
          </cell>
          <cell r="M235">
            <v>10</v>
          </cell>
          <cell r="N235" t="str">
            <v>F</v>
          </cell>
          <cell r="O235">
            <v>8</v>
          </cell>
          <cell r="P235">
            <v>3536838730</v>
          </cell>
          <cell r="Q235">
            <v>45015</v>
          </cell>
          <cell r="R235">
            <v>94</v>
          </cell>
          <cell r="S235"/>
        </row>
        <row r="236">
          <cell r="A236" t="str">
            <v>IPD0888-RXX-d01-A06</v>
          </cell>
          <cell r="B236" t="str">
            <v>BM20-15543-1</v>
          </cell>
          <cell r="C236">
            <v>45007</v>
          </cell>
          <cell r="D236">
            <v>45013</v>
          </cell>
          <cell r="E236" t="str">
            <v>Allprep RNA/DNA FFPE</v>
          </cell>
          <cell r="F236" t="str">
            <v>Enhet for studierelatert diagnostikk, OUS</v>
          </cell>
          <cell r="G236">
            <v>46</v>
          </cell>
          <cell r="H236">
            <v>1.9</v>
          </cell>
          <cell r="I236">
            <v>1.29</v>
          </cell>
          <cell r="J236" t="str">
            <v>NFW</v>
          </cell>
          <cell r="K236">
            <v>31.29</v>
          </cell>
          <cell r="L236">
            <v>-80</v>
          </cell>
          <cell r="M236">
            <v>9</v>
          </cell>
          <cell r="N236" t="str">
            <v>H</v>
          </cell>
          <cell r="O236">
            <v>5</v>
          </cell>
          <cell r="P236">
            <v>3536838771</v>
          </cell>
          <cell r="Q236">
            <v>45015</v>
          </cell>
          <cell r="R236">
            <v>94</v>
          </cell>
          <cell r="S236"/>
        </row>
        <row r="237">
          <cell r="A237" t="str">
            <v>IPD0888-DXX-d01-A06</v>
          </cell>
          <cell r="B237" t="str">
            <v>BM20-15543-1</v>
          </cell>
          <cell r="C237">
            <v>45007</v>
          </cell>
          <cell r="D237">
            <v>45014</v>
          </cell>
          <cell r="E237" t="str">
            <v>Allprep RNA/DNA FFPE</v>
          </cell>
          <cell r="F237" t="str">
            <v>Enhet for studierelatert diagnostikk, OUS</v>
          </cell>
          <cell r="G237">
            <v>12.6</v>
          </cell>
          <cell r="H237">
            <v>1.85</v>
          </cell>
          <cell r="I237">
            <v>2.02</v>
          </cell>
          <cell r="J237" t="str">
            <v>ATE</v>
          </cell>
          <cell r="K237">
            <v>10.6</v>
          </cell>
          <cell r="L237">
            <v>-20</v>
          </cell>
          <cell r="M237">
            <v>10</v>
          </cell>
          <cell r="N237" t="str">
            <v>F</v>
          </cell>
          <cell r="O237">
            <v>9</v>
          </cell>
          <cell r="P237">
            <v>3536838738</v>
          </cell>
          <cell r="Q237">
            <v>45015</v>
          </cell>
          <cell r="R237">
            <v>94</v>
          </cell>
          <cell r="S237"/>
        </row>
        <row r="238">
          <cell r="A238" t="str">
            <v>IPD0889-RXX-p01-AXX</v>
          </cell>
          <cell r="B238" t="str">
            <v>BG20-9579-2</v>
          </cell>
          <cell r="C238">
            <v>45014</v>
          </cell>
          <cell r="D238">
            <v>45027</v>
          </cell>
          <cell r="E238" t="str">
            <v>Allprep RNA/DNA FFPE</v>
          </cell>
          <cell r="F238" t="str">
            <v>Enhet for studierelatert diagnostikk, OUS</v>
          </cell>
          <cell r="G238">
            <v>21</v>
          </cell>
          <cell r="H238">
            <v>1.79</v>
          </cell>
          <cell r="I238">
            <v>0.65</v>
          </cell>
          <cell r="J238" t="str">
            <v>NFW</v>
          </cell>
          <cell r="K238">
            <v>8.7899999999999991</v>
          </cell>
          <cell r="L238">
            <v>-80</v>
          </cell>
          <cell r="M238">
            <v>9</v>
          </cell>
          <cell r="N238" t="str">
            <v>H</v>
          </cell>
          <cell r="O238">
            <v>8</v>
          </cell>
          <cell r="P238">
            <v>2132600714</v>
          </cell>
          <cell r="Q238">
            <v>45029</v>
          </cell>
          <cell r="R238">
            <v>95</v>
          </cell>
          <cell r="S238"/>
        </row>
        <row r="239">
          <cell r="A239" t="str">
            <v>IPD0889-DXX-p01-AXX</v>
          </cell>
          <cell r="B239" t="str">
            <v>BG20-9579-2</v>
          </cell>
          <cell r="C239">
            <v>45014</v>
          </cell>
          <cell r="D239">
            <v>45028</v>
          </cell>
          <cell r="E239" t="str">
            <v>Allprep RNA/DNA FFPE</v>
          </cell>
          <cell r="F239" t="str">
            <v>Enhet for studierelatert diagnostikk, OUS</v>
          </cell>
          <cell r="G239">
            <v>1.23</v>
          </cell>
          <cell r="H239">
            <v>1.82</v>
          </cell>
          <cell r="I239">
            <v>1.71</v>
          </cell>
          <cell r="J239" t="str">
            <v>ATE</v>
          </cell>
          <cell r="K239">
            <v>0</v>
          </cell>
          <cell r="L239">
            <v>-20</v>
          </cell>
          <cell r="M239">
            <v>10</v>
          </cell>
          <cell r="N239" t="str">
            <v>F</v>
          </cell>
          <cell r="O239">
            <v>11</v>
          </cell>
          <cell r="P239">
            <v>3536838770</v>
          </cell>
          <cell r="Q239">
            <v>45029</v>
          </cell>
          <cell r="R239">
            <v>95</v>
          </cell>
          <cell r="S239" t="str">
            <v>13/4: Rør tomt og kastet</v>
          </cell>
        </row>
        <row r="240">
          <cell r="A240" t="str">
            <v>IPD0890-RXX-D01-A30</v>
          </cell>
          <cell r="B240" t="str">
            <v>P23-1539-1Bog1C</v>
          </cell>
          <cell r="C240">
            <v>45014</v>
          </cell>
          <cell r="D240">
            <v>45027</v>
          </cell>
          <cell r="E240" t="str">
            <v>Allprep RNA/DNA FFPE</v>
          </cell>
          <cell r="F240" t="str">
            <v>Enhet for studierelatert diagnostikk, OUS</v>
          </cell>
          <cell r="G240">
            <v>104</v>
          </cell>
          <cell r="H240">
            <v>1.99</v>
          </cell>
          <cell r="I240">
            <v>1.65</v>
          </cell>
          <cell r="J240" t="str">
            <v>NFW</v>
          </cell>
          <cell r="K240">
            <v>13.35</v>
          </cell>
          <cell r="L240">
            <v>-80</v>
          </cell>
          <cell r="M240">
            <v>9</v>
          </cell>
          <cell r="N240" t="str">
            <v>H</v>
          </cell>
          <cell r="O240">
            <v>9</v>
          </cell>
          <cell r="P240">
            <v>2132600722</v>
          </cell>
          <cell r="Q240">
            <v>45029</v>
          </cell>
          <cell r="R240">
            <v>95</v>
          </cell>
          <cell r="S240"/>
        </row>
        <row r="241">
          <cell r="A241" t="str">
            <v>IPD0890-DXX-D01-A30</v>
          </cell>
          <cell r="B241" t="str">
            <v>P23-1539-1Bog1C</v>
          </cell>
          <cell r="C241">
            <v>45014</v>
          </cell>
          <cell r="D241">
            <v>45028</v>
          </cell>
          <cell r="E241" t="str">
            <v>Allprep RNA/DNA FFPE</v>
          </cell>
          <cell r="F241" t="str">
            <v>Enhet for studierelatert diagnostikk, OUS</v>
          </cell>
          <cell r="G241">
            <v>28</v>
          </cell>
          <cell r="H241">
            <v>1.91</v>
          </cell>
          <cell r="I241">
            <v>2.35</v>
          </cell>
          <cell r="J241" t="str">
            <v>ATE</v>
          </cell>
          <cell r="K241">
            <v>17.14</v>
          </cell>
          <cell r="L241">
            <v>-20</v>
          </cell>
          <cell r="M241">
            <v>10</v>
          </cell>
          <cell r="N241" t="str">
            <v>F</v>
          </cell>
          <cell r="O241">
            <v>12</v>
          </cell>
          <cell r="P241">
            <v>3536838778</v>
          </cell>
          <cell r="Q241">
            <v>45029</v>
          </cell>
          <cell r="R241">
            <v>95</v>
          </cell>
          <cell r="S241"/>
        </row>
        <row r="242">
          <cell r="A242" t="str">
            <v>IPD0888-RXX-R02-A06</v>
          </cell>
          <cell r="B242" t="str">
            <v>BU15-20303-1</v>
          </cell>
          <cell r="C242">
            <v>45014</v>
          </cell>
          <cell r="D242">
            <v>45027</v>
          </cell>
          <cell r="E242" t="str">
            <v>Allprep RNA/DNA FFPE</v>
          </cell>
          <cell r="F242" t="str">
            <v>Enhet for studierelatert diagnostikk, OUS</v>
          </cell>
          <cell r="G242">
            <v>65.400000000000006</v>
          </cell>
          <cell r="H242">
            <v>1.89</v>
          </cell>
          <cell r="I242">
            <v>1.28</v>
          </cell>
          <cell r="J242" t="str">
            <v>NFW</v>
          </cell>
          <cell r="K242">
            <v>12.67</v>
          </cell>
          <cell r="L242">
            <v>-80</v>
          </cell>
          <cell r="M242">
            <v>9</v>
          </cell>
          <cell r="N242" t="str">
            <v>H</v>
          </cell>
          <cell r="O242">
            <v>10</v>
          </cell>
          <cell r="P242">
            <v>2132600730</v>
          </cell>
          <cell r="Q242">
            <v>45029</v>
          </cell>
          <cell r="R242">
            <v>95</v>
          </cell>
          <cell r="S242"/>
        </row>
        <row r="243">
          <cell r="A243" t="str">
            <v>IPD0888-DXX-R02-A06</v>
          </cell>
          <cell r="B243" t="str">
            <v>BU15-20303-1</v>
          </cell>
          <cell r="C243">
            <v>45014</v>
          </cell>
          <cell r="D243">
            <v>45028</v>
          </cell>
          <cell r="E243" t="str">
            <v>Allprep RNA/DNA FFPE</v>
          </cell>
          <cell r="F243" t="str">
            <v>Enhet for studierelatert diagnostikk, OUS</v>
          </cell>
          <cell r="G243">
            <v>12.3</v>
          </cell>
          <cell r="H243">
            <v>1.83</v>
          </cell>
          <cell r="I243">
            <v>2.09</v>
          </cell>
          <cell r="J243" t="str">
            <v>ATE</v>
          </cell>
          <cell r="K243">
            <v>10.8</v>
          </cell>
          <cell r="L243">
            <v>-20</v>
          </cell>
          <cell r="M243">
            <v>10</v>
          </cell>
          <cell r="N243" t="str">
            <v>G</v>
          </cell>
          <cell r="O243">
            <v>1</v>
          </cell>
          <cell r="P243">
            <v>3536838786</v>
          </cell>
          <cell r="Q243">
            <v>45029</v>
          </cell>
          <cell r="R243">
            <v>95</v>
          </cell>
          <cell r="S243"/>
        </row>
        <row r="244">
          <cell r="A244" t="str">
            <v>IPD0886-RXX-P01-A08</v>
          </cell>
          <cell r="B244" t="str">
            <v>NB23-233-1</v>
          </cell>
          <cell r="C244">
            <v>45007</v>
          </cell>
          <cell r="D244">
            <v>45013</v>
          </cell>
          <cell r="E244" t="str">
            <v>Allprep RNA/DNA FFPE</v>
          </cell>
          <cell r="F244" t="str">
            <v>Enhet for studierelatert diagnostikk, OUS</v>
          </cell>
          <cell r="G244">
            <v>68.599999999999994</v>
          </cell>
          <cell r="H244">
            <v>1.89</v>
          </cell>
          <cell r="I244">
            <v>1.31</v>
          </cell>
          <cell r="J244" t="str">
            <v>NFW</v>
          </cell>
          <cell r="K244">
            <v>24.2</v>
          </cell>
          <cell r="L244">
            <v>-80</v>
          </cell>
          <cell r="M244">
            <v>9</v>
          </cell>
          <cell r="N244" t="str">
            <v>H</v>
          </cell>
          <cell r="O244">
            <v>6</v>
          </cell>
          <cell r="P244">
            <v>3536838755</v>
          </cell>
          <cell r="Q244" t="str">
            <v>-</v>
          </cell>
          <cell r="R244" t="str">
            <v>-</v>
          </cell>
          <cell r="S244" t="str">
            <v>Til arkiv -&gt; DNA.metylering</v>
          </cell>
        </row>
        <row r="245">
          <cell r="A245" t="str">
            <v>IPD0885-RXX-P01-A08</v>
          </cell>
          <cell r="B245" t="str">
            <v>NB23-226-1</v>
          </cell>
          <cell r="C245">
            <v>45007</v>
          </cell>
          <cell r="D245">
            <v>45013</v>
          </cell>
          <cell r="E245" t="str">
            <v>Allprep RNA/DNA FFPE</v>
          </cell>
          <cell r="F245" t="str">
            <v>Enhet for studierelatert diagnostikk, OUS</v>
          </cell>
          <cell r="G245">
            <v>69.2</v>
          </cell>
          <cell r="H245">
            <v>2.0099999999999998</v>
          </cell>
          <cell r="I245">
            <v>1.41</v>
          </cell>
          <cell r="J245" t="str">
            <v>NFW</v>
          </cell>
          <cell r="K245">
            <v>41.77</v>
          </cell>
          <cell r="L245">
            <v>-80</v>
          </cell>
          <cell r="M245">
            <v>9</v>
          </cell>
          <cell r="N245" t="str">
            <v>H</v>
          </cell>
          <cell r="O245">
            <v>7</v>
          </cell>
          <cell r="P245">
            <v>3536838747</v>
          </cell>
          <cell r="Q245">
            <v>45069</v>
          </cell>
          <cell r="R245">
            <v>100</v>
          </cell>
          <cell r="S245" t="str">
            <v>Skal til TSO500 analyse</v>
          </cell>
        </row>
        <row r="246">
          <cell r="A246" t="str">
            <v>IPD0891-RXX-P01-A08</v>
          </cell>
          <cell r="B246" t="str">
            <v>BU12-17960-3</v>
          </cell>
          <cell r="C246" t="str">
            <v>-</v>
          </cell>
          <cell r="D246"/>
          <cell r="E246"/>
          <cell r="F246" t="str">
            <v>Mol. Pat. OUS</v>
          </cell>
          <cell r="G246">
            <v>76</v>
          </cell>
          <cell r="H246" t="str">
            <v>NA</v>
          </cell>
          <cell r="I246" t="str">
            <v>NA</v>
          </cell>
          <cell r="J246" t="str">
            <v>NA</v>
          </cell>
          <cell r="K246"/>
          <cell r="L246">
            <v>-80</v>
          </cell>
          <cell r="M246" t="str">
            <v>Ekstern</v>
          </cell>
          <cell r="N246"/>
          <cell r="O246"/>
          <cell r="P246"/>
          <cell r="Q246">
            <v>45015</v>
          </cell>
          <cell r="R246">
            <v>94</v>
          </cell>
          <cell r="S246" t="str">
            <v>27/3: Snitt er mottatt fra Ullevål for å vurdere TC%. Bruker materiale fra molpat. 30/3: Uttak på 1,58 ul til TSO500. 12/4: Pitt skal vurdere TC%</v>
          </cell>
        </row>
        <row r="247">
          <cell r="A247" t="str">
            <v>IPD0891-DXX-P01-A08</v>
          </cell>
          <cell r="B247" t="str">
            <v>BU12-17960-3</v>
          </cell>
          <cell r="C247" t="str">
            <v>-</v>
          </cell>
          <cell r="D247"/>
          <cell r="E247"/>
          <cell r="F247" t="str">
            <v>Mol. Pat. OUS</v>
          </cell>
          <cell r="G247">
            <v>42.1</v>
          </cell>
          <cell r="H247">
            <v>1.88</v>
          </cell>
          <cell r="I247">
            <v>2</v>
          </cell>
          <cell r="J247" t="str">
            <v>NA</v>
          </cell>
          <cell r="K247"/>
          <cell r="L247"/>
          <cell r="M247"/>
          <cell r="N247"/>
          <cell r="O247"/>
          <cell r="P247"/>
          <cell r="Q247">
            <v>45015</v>
          </cell>
          <cell r="R247">
            <v>94</v>
          </cell>
          <cell r="S247" t="str">
            <v>27/3: Snitt er mottatt fra Ullevål for å vurdere TC%. Bruker materiale fra molpat. 30/3: Uttak på 32,8 ul til TSO500. Rør er tomt og kastet. 12/4: Pitt skal vurdere TC%</v>
          </cell>
        </row>
        <row r="248">
          <cell r="A248" t="str">
            <v>IPD0892-RXX-P01-A15</v>
          </cell>
          <cell r="B248" t="str">
            <v>BU22-19501</v>
          </cell>
          <cell r="C248" t="str">
            <v>-</v>
          </cell>
          <cell r="D248"/>
          <cell r="E248"/>
          <cell r="F248" t="str">
            <v>Mol. Pat. OUS</v>
          </cell>
          <cell r="G248">
            <v>33.200000000000003</v>
          </cell>
          <cell r="H248" t="str">
            <v>NA</v>
          </cell>
          <cell r="I248" t="str">
            <v>NA</v>
          </cell>
          <cell r="J248" t="str">
            <v>NA</v>
          </cell>
          <cell r="K248"/>
          <cell r="L248">
            <v>-80</v>
          </cell>
          <cell r="M248" t="str">
            <v>Ekstern</v>
          </cell>
          <cell r="N248"/>
          <cell r="O248"/>
          <cell r="P248"/>
          <cell r="Q248">
            <v>45015</v>
          </cell>
          <cell r="R248">
            <v>94</v>
          </cell>
          <cell r="S248" t="str">
            <v>30/3: uttak på 6,86 ul til TSO500. 31/3: Oppdaget at DNA-konsentrasjon og RNA konsentrasjon var byttet om. DNA må derfor fortynnes på nytt. Konsentrasjon på DNA og RNA skal nå være riktig.</v>
          </cell>
        </row>
        <row r="249">
          <cell r="A249" t="str">
            <v>IPD0892-DXX-P01-A15</v>
          </cell>
          <cell r="B249" t="str">
            <v>BU22-19501</v>
          </cell>
          <cell r="C249" t="str">
            <v>-</v>
          </cell>
          <cell r="D249"/>
          <cell r="E249"/>
          <cell r="F249" t="str">
            <v>Mol. Pat. OUS</v>
          </cell>
          <cell r="G249">
            <v>17.5</v>
          </cell>
          <cell r="H249">
            <v>2</v>
          </cell>
          <cell r="I249">
            <v>0.3</v>
          </cell>
          <cell r="J249" t="str">
            <v>NA</v>
          </cell>
          <cell r="K249">
            <v>8.94</v>
          </cell>
          <cell r="L249">
            <v>-20</v>
          </cell>
          <cell r="M249" t="str">
            <v>Ekstern</v>
          </cell>
          <cell r="N249"/>
          <cell r="O249"/>
          <cell r="P249"/>
          <cell r="Q249">
            <v>45019</v>
          </cell>
          <cell r="R249">
            <v>94</v>
          </cell>
          <cell r="S249" t="str">
            <v>30/3: Uttak på 4,52 ul til TSO500. 31/3: Oppdaget at DNA-konsentrasjon og RNA konsentrasjon var byttet om. DNA må derfor fortynnes på nytt. Konsentrasjon på DNA og RNA skal nå være riktig. Uttak i ny fortynning 8,57 ul.</v>
          </cell>
        </row>
        <row r="250">
          <cell r="A250" t="str">
            <v>IPD0893-RXX-r01-A03</v>
          </cell>
          <cell r="B250" t="str">
            <v>23SKH-1947-01-01</v>
          </cell>
          <cell r="C250">
            <v>45014</v>
          </cell>
          <cell r="D250">
            <v>45027</v>
          </cell>
          <cell r="E250" t="str">
            <v>Allprep RNA/DNA FFPE</v>
          </cell>
          <cell r="F250" t="str">
            <v>Enhet for studierelatert diagnostikk, OUS</v>
          </cell>
          <cell r="G250">
            <v>7.22</v>
          </cell>
          <cell r="H250">
            <v>1.63</v>
          </cell>
          <cell r="I250">
            <v>0.47</v>
          </cell>
          <cell r="J250" t="str">
            <v>NFW</v>
          </cell>
          <cell r="K250">
            <v>2.5</v>
          </cell>
          <cell r="L250">
            <v>-80</v>
          </cell>
          <cell r="M250">
            <v>9</v>
          </cell>
          <cell r="N250" t="str">
            <v>H</v>
          </cell>
          <cell r="O250">
            <v>11</v>
          </cell>
          <cell r="P250">
            <v>2132600738</v>
          </cell>
          <cell r="Q250">
            <v>45029</v>
          </cell>
          <cell r="R250">
            <v>95</v>
          </cell>
          <cell r="S250" t="str">
            <v>30/3 Lite vev i tilsendt blokk. Det finnes ikke mer materiale i Telemark</v>
          </cell>
        </row>
        <row r="251">
          <cell r="A251" t="str">
            <v>IPD0893-DXX-r01-A03</v>
          </cell>
          <cell r="B251" t="str">
            <v>23SKH-1947-01-01</v>
          </cell>
          <cell r="C251">
            <v>45014</v>
          </cell>
          <cell r="D251">
            <v>45028</v>
          </cell>
          <cell r="E251" t="str">
            <v>Allprep RNA/DNA FFPE</v>
          </cell>
          <cell r="F251" t="str">
            <v>Enhet for studierelatert diagnostikk, OUS</v>
          </cell>
          <cell r="G251">
            <v>8.14</v>
          </cell>
          <cell r="H251">
            <v>1.86</v>
          </cell>
          <cell r="I251">
            <v>2.13</v>
          </cell>
          <cell r="J251" t="str">
            <v>ATE</v>
          </cell>
          <cell r="K251">
            <v>4.57</v>
          </cell>
          <cell r="L251">
            <v>-20</v>
          </cell>
          <cell r="M251">
            <v>10</v>
          </cell>
          <cell r="N251" t="str">
            <v>G</v>
          </cell>
          <cell r="O251">
            <v>2</v>
          </cell>
          <cell r="P251">
            <v>3536838794</v>
          </cell>
          <cell r="Q251">
            <v>45029</v>
          </cell>
          <cell r="R251">
            <v>95</v>
          </cell>
          <cell r="S251" t="str">
            <v>30/3 Lite vev i tilsendt blokk. Det finnes ikke mer materiale i Telemark</v>
          </cell>
        </row>
        <row r="252">
          <cell r="A252" t="str">
            <v>IPD0894-RXX-P01-A08</v>
          </cell>
          <cell r="B252" t="str">
            <v>NB23-00215-1</v>
          </cell>
          <cell r="C252">
            <v>45014</v>
          </cell>
          <cell r="D252">
            <v>45027</v>
          </cell>
          <cell r="E252" t="str">
            <v>Allprep RNA/DNA FFPE</v>
          </cell>
          <cell r="F252" t="str">
            <v>Enhet for studierelatert diagnostikk, OUS</v>
          </cell>
          <cell r="G252">
            <v>28</v>
          </cell>
          <cell r="H252">
            <v>1.85</v>
          </cell>
          <cell r="I252">
            <v>0.52</v>
          </cell>
          <cell r="J252" t="str">
            <v>NFW</v>
          </cell>
          <cell r="K252">
            <v>10.210000000000001</v>
          </cell>
          <cell r="L252">
            <v>-80</v>
          </cell>
          <cell r="M252">
            <v>9</v>
          </cell>
          <cell r="N252" t="str">
            <v>H</v>
          </cell>
          <cell r="O252">
            <v>12</v>
          </cell>
          <cell r="P252">
            <v>2132600746</v>
          </cell>
          <cell r="Q252">
            <v>45029</v>
          </cell>
          <cell r="R252">
            <v>95</v>
          </cell>
          <cell r="S252"/>
        </row>
        <row r="253">
          <cell r="A253" t="str">
            <v>IPD0894-DXX-P01-A08</v>
          </cell>
          <cell r="B253" t="str">
            <v>NB23-00215-1</v>
          </cell>
          <cell r="C253">
            <v>45014</v>
          </cell>
          <cell r="D253">
            <v>45028</v>
          </cell>
          <cell r="E253" t="str">
            <v>Allprep RNA/DNA FFPE</v>
          </cell>
          <cell r="F253" t="str">
            <v>Enhet for studierelatert diagnostikk, OUS</v>
          </cell>
          <cell r="G253">
            <v>13.3</v>
          </cell>
          <cell r="H253">
            <v>1.84</v>
          </cell>
          <cell r="I253">
            <v>2.02</v>
          </cell>
          <cell r="J253" t="str">
            <v>ATE</v>
          </cell>
          <cell r="K253">
            <v>11.72</v>
          </cell>
          <cell r="L253">
            <v>-20</v>
          </cell>
          <cell r="M253">
            <v>10</v>
          </cell>
          <cell r="N253" t="str">
            <v>G</v>
          </cell>
          <cell r="O253">
            <v>3</v>
          </cell>
          <cell r="P253">
            <v>2132600666</v>
          </cell>
          <cell r="Q253">
            <v>45029</v>
          </cell>
          <cell r="R253">
            <v>95</v>
          </cell>
          <cell r="S253" t="str">
            <v>Sendes til Trondheim for DNA metyl</v>
          </cell>
        </row>
        <row r="254">
          <cell r="A254" t="str">
            <v>IPD0895-RXX-r01-A15</v>
          </cell>
          <cell r="B254" t="str">
            <v>23TOC-844-01-01</v>
          </cell>
          <cell r="C254">
            <v>45014</v>
          </cell>
          <cell r="D254">
            <v>45027</v>
          </cell>
          <cell r="E254" t="str">
            <v>Allprep RNA/DNA FFPE</v>
          </cell>
          <cell r="F254" t="str">
            <v>Enhet for studierelatert diagnostikk, OUS</v>
          </cell>
          <cell r="G254">
            <v>27.4</v>
          </cell>
          <cell r="H254">
            <v>1.91</v>
          </cell>
          <cell r="I254">
            <v>1.06</v>
          </cell>
          <cell r="J254" t="str">
            <v>NFW</v>
          </cell>
          <cell r="K254">
            <v>9.620000000000001</v>
          </cell>
          <cell r="L254">
            <v>-80</v>
          </cell>
          <cell r="M254">
            <v>10</v>
          </cell>
          <cell r="N254" t="str">
            <v>A</v>
          </cell>
          <cell r="O254">
            <v>1</v>
          </cell>
          <cell r="P254">
            <v>2132590179</v>
          </cell>
          <cell r="Q254">
            <v>45029</v>
          </cell>
          <cell r="R254">
            <v>95</v>
          </cell>
          <cell r="S254"/>
        </row>
        <row r="255">
          <cell r="A255" t="str">
            <v>IPD0895-DXX-r01-A15</v>
          </cell>
          <cell r="B255" t="str">
            <v>23TOC-844-01-01</v>
          </cell>
          <cell r="C255">
            <v>45014</v>
          </cell>
          <cell r="D255">
            <v>45028</v>
          </cell>
          <cell r="E255" t="str">
            <v>Allprep RNA/DNA FFPE</v>
          </cell>
          <cell r="F255" t="str">
            <v>Enhet for studierelatert diagnostikk, OUS</v>
          </cell>
          <cell r="G255">
            <v>3.94</v>
          </cell>
          <cell r="H255">
            <v>1.9</v>
          </cell>
          <cell r="I255">
            <v>1.94</v>
          </cell>
          <cell r="J255" t="str">
            <v>ATE</v>
          </cell>
          <cell r="K255">
            <v>0</v>
          </cell>
          <cell r="L255">
            <v>-20</v>
          </cell>
          <cell r="M255">
            <v>10</v>
          </cell>
          <cell r="N255" t="str">
            <v>G</v>
          </cell>
          <cell r="O255">
            <v>4</v>
          </cell>
          <cell r="P255">
            <v>2132600674</v>
          </cell>
          <cell r="Q255">
            <v>45029</v>
          </cell>
          <cell r="R255">
            <v>95</v>
          </cell>
          <cell r="S255" t="str">
            <v>13/4: Rør tomt og kastet</v>
          </cell>
        </row>
        <row r="256">
          <cell r="A256" t="str">
            <v>IPD0896-RXX-R01-A15</v>
          </cell>
          <cell r="B256" t="str">
            <v>BU22-2706</v>
          </cell>
          <cell r="C256" t="str">
            <v>-</v>
          </cell>
          <cell r="D256"/>
          <cell r="E256"/>
          <cell r="F256" t="str">
            <v>Mol. Pat. OUS</v>
          </cell>
          <cell r="G256">
            <v>10.6</v>
          </cell>
          <cell r="H256" t="str">
            <v>NA</v>
          </cell>
          <cell r="I256" t="str">
            <v>NA</v>
          </cell>
          <cell r="J256" t="str">
            <v>NA</v>
          </cell>
          <cell r="K256"/>
          <cell r="L256">
            <v>-80</v>
          </cell>
          <cell r="M256" t="str">
            <v>Ekstern</v>
          </cell>
          <cell r="N256"/>
          <cell r="O256"/>
          <cell r="P256"/>
          <cell r="Q256">
            <v>45015</v>
          </cell>
          <cell r="R256">
            <v>94</v>
          </cell>
          <cell r="S256" t="str">
            <v>30/3: uttak på 12 ul til TSO500</v>
          </cell>
        </row>
        <row r="257">
          <cell r="A257" t="str">
            <v>IPD0896-DXX-R01-A15</v>
          </cell>
          <cell r="B257" t="str">
            <v>BU22-2706</v>
          </cell>
          <cell r="C257" t="str">
            <v>-</v>
          </cell>
          <cell r="D257"/>
          <cell r="E257"/>
          <cell r="F257" t="str">
            <v>Mol. Pat. OUS</v>
          </cell>
          <cell r="G257">
            <v>19.600000000000001</v>
          </cell>
          <cell r="H257">
            <v>1.93</v>
          </cell>
          <cell r="I257">
            <v>0.65</v>
          </cell>
          <cell r="J257" t="str">
            <v>NA</v>
          </cell>
          <cell r="K257">
            <v>25.6</v>
          </cell>
          <cell r="L257">
            <v>-20</v>
          </cell>
          <cell r="M257" t="str">
            <v>Ekstern</v>
          </cell>
          <cell r="N257"/>
          <cell r="O257"/>
          <cell r="P257"/>
          <cell r="Q257">
            <v>45015</v>
          </cell>
          <cell r="R257">
            <v>94</v>
          </cell>
          <cell r="S257" t="str">
            <v>30/3: Uttak på 7,65 ul til TSO500. 18/4: Hentent tilabek til oss pga rekjøring</v>
          </cell>
        </row>
        <row r="258">
          <cell r="A258" t="str">
            <v>IPD0881-DXX-P03-A08</v>
          </cell>
          <cell r="B258" t="str">
            <v>NB21-991-1</v>
          </cell>
          <cell r="C258">
            <v>45014</v>
          </cell>
          <cell r="D258">
            <v>45028</v>
          </cell>
          <cell r="E258" t="str">
            <v>Allprep RNA/DNA FFPE</v>
          </cell>
          <cell r="F258" t="str">
            <v>Enhet for studierelatert diagnostikk, OUS</v>
          </cell>
          <cell r="G258">
            <v>17.7</v>
          </cell>
          <cell r="H258">
            <v>1.86</v>
          </cell>
          <cell r="I258">
            <v>1.82</v>
          </cell>
          <cell r="J258" t="str">
            <v>ATE</v>
          </cell>
          <cell r="K258">
            <v>1.5299999999999994</v>
          </cell>
          <cell r="L258">
            <v>-20</v>
          </cell>
          <cell r="M258">
            <v>10</v>
          </cell>
          <cell r="N258" t="str">
            <v>G</v>
          </cell>
          <cell r="O258">
            <v>7</v>
          </cell>
          <cell r="P258">
            <v>2132600698</v>
          </cell>
          <cell r="Q258">
            <v>45029</v>
          </cell>
          <cell r="R258">
            <v>95</v>
          </cell>
          <cell r="S258" t="str">
            <v>30/3 Lite DNA i mol pat prøven. 4/4: Skal til DNA metylering og TSO500. 12/4: Tatt av eget rør til EPIC850K (13 ul) -&gt; røret er tomt etter uttak på 13 ul til EPIC</v>
          </cell>
        </row>
        <row r="259">
          <cell r="A259" t="str">
            <v>IPD0897-DXX-P01-A29</v>
          </cell>
          <cell r="B259" t="str">
            <v>BM23-2934-2</v>
          </cell>
          <cell r="C259">
            <v>45014</v>
          </cell>
          <cell r="D259">
            <v>45028</v>
          </cell>
          <cell r="E259" t="str">
            <v>Allprep RNA/DNA FFPE</v>
          </cell>
          <cell r="F259" t="str">
            <v>Enhet for studierelatert diagnostikk, OUS</v>
          </cell>
          <cell r="G259">
            <v>262</v>
          </cell>
          <cell r="H259">
            <v>1.93</v>
          </cell>
          <cell r="I259">
            <v>2.31</v>
          </cell>
          <cell r="J259" t="str">
            <v>ATE</v>
          </cell>
          <cell r="K259">
            <v>20.63</v>
          </cell>
          <cell r="L259">
            <v>-20</v>
          </cell>
          <cell r="M259">
            <v>10</v>
          </cell>
          <cell r="N259" t="str">
            <v>G</v>
          </cell>
          <cell r="O259">
            <v>5</v>
          </cell>
          <cell r="P259">
            <v>2132600682</v>
          </cell>
          <cell r="Q259">
            <v>45029</v>
          </cell>
          <cell r="R259">
            <v>95</v>
          </cell>
          <cell r="S259"/>
        </row>
        <row r="260">
          <cell r="A260" t="str">
            <v>IPD0897-RXX-P01-A29</v>
          </cell>
          <cell r="B260" t="str">
            <v>BM23-2934-2</v>
          </cell>
          <cell r="C260">
            <v>45014</v>
          </cell>
          <cell r="D260">
            <v>45027</v>
          </cell>
          <cell r="E260" t="str">
            <v>Allprep RNA/DNA FFPE</v>
          </cell>
          <cell r="F260" t="str">
            <v>Enhet for studierelatert diagnostikk, OUS</v>
          </cell>
          <cell r="G260">
            <v>80.2</v>
          </cell>
          <cell r="H260">
            <v>2.06</v>
          </cell>
          <cell r="I260">
            <v>1.86</v>
          </cell>
          <cell r="J260" t="str">
            <v>NFW</v>
          </cell>
          <cell r="K260">
            <v>140.5</v>
          </cell>
          <cell r="L260">
            <v>-80</v>
          </cell>
          <cell r="M260">
            <v>10</v>
          </cell>
          <cell r="N260" t="str">
            <v>A</v>
          </cell>
          <cell r="O260">
            <v>2</v>
          </cell>
          <cell r="P260">
            <v>2132600665</v>
          </cell>
          <cell r="Q260">
            <v>45029</v>
          </cell>
          <cell r="R260">
            <v>95</v>
          </cell>
          <cell r="S260"/>
        </row>
        <row r="261">
          <cell r="A261" t="str">
            <v>IPD0898-DXX-P01-A13</v>
          </cell>
          <cell r="B261" t="str">
            <v>BM22-1986-3</v>
          </cell>
          <cell r="C261">
            <v>45014</v>
          </cell>
          <cell r="D261">
            <v>45028</v>
          </cell>
          <cell r="E261" t="str">
            <v>Allprep RNA/DNA FFPE</v>
          </cell>
          <cell r="F261" t="str">
            <v>Enhet for studierelatert diagnostikk, OUS</v>
          </cell>
          <cell r="G261">
            <v>2.58</v>
          </cell>
          <cell r="H261">
            <v>1.85</v>
          </cell>
          <cell r="I261">
            <v>1.65</v>
          </cell>
          <cell r="J261" t="str">
            <v>ATE</v>
          </cell>
          <cell r="K261">
            <v>0</v>
          </cell>
          <cell r="L261">
            <v>-20</v>
          </cell>
          <cell r="M261">
            <v>10</v>
          </cell>
          <cell r="N261" t="str">
            <v>G</v>
          </cell>
          <cell r="O261">
            <v>6</v>
          </cell>
          <cell r="P261">
            <v>2132600690</v>
          </cell>
          <cell r="Q261">
            <v>45029</v>
          </cell>
          <cell r="R261">
            <v>95</v>
          </cell>
          <cell r="S261" t="str">
            <v>13/4: Rør tomt og kastet</v>
          </cell>
        </row>
        <row r="262">
          <cell r="A262" t="str">
            <v>IPD0898-RXX-P01-A13</v>
          </cell>
          <cell r="B262" t="str">
            <v>BM22-1986-3</v>
          </cell>
          <cell r="C262">
            <v>45014</v>
          </cell>
          <cell r="D262">
            <v>45027</v>
          </cell>
          <cell r="E262" t="str">
            <v>Allprep RNA/DNA FFPE</v>
          </cell>
          <cell r="F262" t="str">
            <v>Enhet for studierelatert diagnostikk, OUS</v>
          </cell>
          <cell r="G262">
            <v>15</v>
          </cell>
          <cell r="H262">
            <v>1.78</v>
          </cell>
          <cell r="I262">
            <v>0.45</v>
          </cell>
          <cell r="J262" t="str">
            <v>NFW</v>
          </cell>
          <cell r="K262">
            <v>6</v>
          </cell>
          <cell r="L262">
            <v>-80</v>
          </cell>
          <cell r="M262">
            <v>10</v>
          </cell>
          <cell r="N262" t="str">
            <v>A</v>
          </cell>
          <cell r="O262">
            <v>3</v>
          </cell>
          <cell r="P262">
            <v>2132600673</v>
          </cell>
          <cell r="Q262">
            <v>45029</v>
          </cell>
          <cell r="R262">
            <v>95</v>
          </cell>
          <cell r="S262"/>
        </row>
        <row r="263">
          <cell r="A263" t="str">
            <v>IPD0881-RXX-P03-A08</v>
          </cell>
          <cell r="B263" t="str">
            <v>NB21-991-1</v>
          </cell>
          <cell r="C263">
            <v>45014</v>
          </cell>
          <cell r="D263">
            <v>45027</v>
          </cell>
          <cell r="E263" t="str">
            <v>Allprep RNA/DNA FFPE</v>
          </cell>
          <cell r="F263" t="str">
            <v>Enhet for studierelatert diagnostikk, OUS</v>
          </cell>
          <cell r="G263">
            <v>43.4</v>
          </cell>
          <cell r="H263">
            <v>1.94</v>
          </cell>
          <cell r="I263">
            <v>0.84</v>
          </cell>
          <cell r="J263" t="str">
            <v>NFW</v>
          </cell>
          <cell r="K263">
            <v>11.24</v>
          </cell>
          <cell r="L263">
            <v>-80</v>
          </cell>
          <cell r="M263">
            <v>10</v>
          </cell>
          <cell r="N263" t="str">
            <v>A</v>
          </cell>
          <cell r="O263">
            <v>4</v>
          </cell>
          <cell r="P263">
            <v>2132600681</v>
          </cell>
          <cell r="Q263">
            <v>45029</v>
          </cell>
          <cell r="R263">
            <v>95</v>
          </cell>
          <cell r="S263" t="str">
            <v>30/3 Lite DNA i mol pat prøven -&gt; må ekstraheres på nytt. RNA oppbevares</v>
          </cell>
        </row>
        <row r="264">
          <cell r="A264" t="str">
            <v>IPD0899-DXX-D01-F24</v>
          </cell>
          <cell r="B264" t="str">
            <v>BG23-2320</v>
          </cell>
          <cell r="C264" t="str">
            <v>-</v>
          </cell>
          <cell r="D264" t="str">
            <v>-</v>
          </cell>
          <cell r="E264" t="str">
            <v>Maxwell RSC Tissue DNA</v>
          </cell>
          <cell r="F264" t="str">
            <v>Enhet for forskningsstøtte, OUS</v>
          </cell>
          <cell r="G264">
            <v>64</v>
          </cell>
          <cell r="H264">
            <v>1.78</v>
          </cell>
          <cell r="I264">
            <v>1.8</v>
          </cell>
          <cell r="J264"/>
          <cell r="K264">
            <v>49.16</v>
          </cell>
          <cell r="L264">
            <v>-20</v>
          </cell>
          <cell r="M264">
            <v>10</v>
          </cell>
          <cell r="N264" t="str">
            <v>F</v>
          </cell>
          <cell r="O264">
            <v>1</v>
          </cell>
          <cell r="P264">
            <v>405282787</v>
          </cell>
          <cell r="Q264">
            <v>45015</v>
          </cell>
          <cell r="R264">
            <v>94</v>
          </cell>
          <cell r="S264" t="str">
            <v>28/3: Mottatt FF som er levert til FS.</v>
          </cell>
        </row>
        <row r="265">
          <cell r="A265" t="str">
            <v>IPD0899-RXX-D01-F24</v>
          </cell>
          <cell r="B265" t="str">
            <v>BG23-2320</v>
          </cell>
          <cell r="C265" t="str">
            <v>-</v>
          </cell>
          <cell r="D265" t="str">
            <v>-</v>
          </cell>
          <cell r="E265" t="str">
            <v>Maxwell RSC simply RNA Tissue</v>
          </cell>
          <cell r="F265" t="str">
            <v>Enhet for forskningsstøtte, OUS</v>
          </cell>
          <cell r="G265" t="str">
            <v>Too low</v>
          </cell>
          <cell r="H265">
            <v>1.99</v>
          </cell>
          <cell r="I265">
            <v>0.54</v>
          </cell>
          <cell r="J265"/>
          <cell r="K265">
            <v>30</v>
          </cell>
          <cell r="L265">
            <v>-80</v>
          </cell>
          <cell r="M265">
            <v>9</v>
          </cell>
          <cell r="N265" t="str">
            <v>G</v>
          </cell>
          <cell r="O265">
            <v>11</v>
          </cell>
          <cell r="P265">
            <v>405282777</v>
          </cell>
          <cell r="Q265" t="str">
            <v>-</v>
          </cell>
          <cell r="R265" t="str">
            <v>-</v>
          </cell>
          <cell r="S265" t="str">
            <v>28/3: Mottatt FF som er levert til FS. For lav kons for sekvensering</v>
          </cell>
        </row>
        <row r="266">
          <cell r="A266" t="str">
            <v>IPD0900-DXX-P01-A28</v>
          </cell>
          <cell r="B266" t="str">
            <v>BM23-01869-15</v>
          </cell>
          <cell r="C266">
            <v>45028</v>
          </cell>
          <cell r="D266">
            <v>45035</v>
          </cell>
          <cell r="E266" t="str">
            <v>Allprep RNA/DNA FFPE</v>
          </cell>
          <cell r="F266" t="str">
            <v>Enhet for studierelatert diagnostikk, OUS</v>
          </cell>
          <cell r="G266">
            <v>97</v>
          </cell>
          <cell r="H266">
            <v>1.88</v>
          </cell>
          <cell r="I266">
            <v>2.33</v>
          </cell>
          <cell r="J266" t="str">
            <v>ATE</v>
          </cell>
          <cell r="K266">
            <v>20.95</v>
          </cell>
          <cell r="L266">
            <v>-20</v>
          </cell>
          <cell r="M266">
            <v>10</v>
          </cell>
          <cell r="N266" t="str">
            <v>G</v>
          </cell>
          <cell r="O266">
            <v>9</v>
          </cell>
          <cell r="P266">
            <v>2132600728</v>
          </cell>
          <cell r="Q266">
            <v>45036</v>
          </cell>
          <cell r="R266">
            <v>96</v>
          </cell>
          <cell r="S266"/>
        </row>
        <row r="267">
          <cell r="A267" t="str">
            <v>IPD0900-RXX-P01-A28</v>
          </cell>
          <cell r="B267" t="str">
            <v>BM23-01869-15</v>
          </cell>
          <cell r="C267">
            <v>45028</v>
          </cell>
          <cell r="D267">
            <v>45034</v>
          </cell>
          <cell r="E267" t="str">
            <v>Allprep RNA/DNA FFPE</v>
          </cell>
          <cell r="F267" t="str">
            <v>Enhet for studierelatert diagnostikk, OUS</v>
          </cell>
          <cell r="G267">
            <v>88.6</v>
          </cell>
          <cell r="H267">
            <v>2.0099999999999998</v>
          </cell>
          <cell r="I267">
            <v>1.85</v>
          </cell>
          <cell r="J267" t="str">
            <v>NFW</v>
          </cell>
          <cell r="K267">
            <v>71.650000000000006</v>
          </cell>
          <cell r="L267">
            <v>-80</v>
          </cell>
          <cell r="M267">
            <v>10</v>
          </cell>
          <cell r="N267" t="str">
            <v>A</v>
          </cell>
          <cell r="O267">
            <v>6</v>
          </cell>
          <cell r="P267">
            <v>2132600713</v>
          </cell>
          <cell r="Q267">
            <v>45036</v>
          </cell>
          <cell r="R267">
            <v>96</v>
          </cell>
          <cell r="S267"/>
        </row>
        <row r="268">
          <cell r="A268" t="str">
            <v>IPD0899-DXX-P02-A24</v>
          </cell>
          <cell r="B268" t="str">
            <v>BG21-10939-2</v>
          </cell>
          <cell r="C268">
            <v>45014</v>
          </cell>
          <cell r="D268">
            <v>45028</v>
          </cell>
          <cell r="E268" t="str">
            <v>Allprep RNA/DNA FFPE</v>
          </cell>
          <cell r="F268" t="str">
            <v>Enhet for studierelatert diagnostikk, OUS</v>
          </cell>
          <cell r="G268">
            <v>85.6</v>
          </cell>
          <cell r="H268">
            <v>1.86</v>
          </cell>
          <cell r="I268">
            <v>2.02</v>
          </cell>
          <cell r="J268" t="str">
            <v>ATE</v>
          </cell>
          <cell r="K268">
            <v>21.25</v>
          </cell>
          <cell r="L268">
            <v>-20</v>
          </cell>
          <cell r="M268">
            <v>10</v>
          </cell>
          <cell r="N268" t="str">
            <v>G</v>
          </cell>
          <cell r="O268">
            <v>8</v>
          </cell>
          <cell r="P268">
            <v>2132600706</v>
          </cell>
          <cell r="Q268">
            <v>45029</v>
          </cell>
          <cell r="R268">
            <v>95</v>
          </cell>
          <cell r="S268"/>
        </row>
        <row r="269">
          <cell r="A269" t="str">
            <v>IPD0899-RXX-P02-A24</v>
          </cell>
          <cell r="B269" t="str">
            <v>BG21-10939-2</v>
          </cell>
          <cell r="C269">
            <v>45014</v>
          </cell>
          <cell r="D269">
            <v>45027</v>
          </cell>
          <cell r="E269" t="str">
            <v>Allprep RNA/DNA FFPE</v>
          </cell>
          <cell r="F269" t="str">
            <v>Enhet for studierelatert diagnostikk, OUS</v>
          </cell>
          <cell r="G269">
            <v>47.8</v>
          </cell>
          <cell r="H269">
            <v>1.92</v>
          </cell>
          <cell r="I269">
            <v>1.1299999999999999</v>
          </cell>
          <cell r="J269" t="str">
            <v>NFW</v>
          </cell>
          <cell r="K269">
            <v>60.49</v>
          </cell>
          <cell r="L269">
            <v>-80</v>
          </cell>
          <cell r="M269">
            <v>10</v>
          </cell>
          <cell r="N269" t="str">
            <v>A</v>
          </cell>
          <cell r="O269">
            <v>5</v>
          </cell>
          <cell r="P269">
            <v>2132600689</v>
          </cell>
          <cell r="Q269">
            <v>45029</v>
          </cell>
          <cell r="R269">
            <v>95</v>
          </cell>
          <cell r="S269"/>
        </row>
        <row r="270">
          <cell r="A270" t="str">
            <v>IPD0901-DXX-R01-A09</v>
          </cell>
          <cell r="B270" t="str">
            <v>BU22-10032-25</v>
          </cell>
          <cell r="C270">
            <v>45028</v>
          </cell>
          <cell r="D270">
            <v>45035</v>
          </cell>
          <cell r="E270" t="str">
            <v>Allprep RNA/DNA FFPE</v>
          </cell>
          <cell r="F270" t="str">
            <v>Enhet for studierelatert diagnostikk, OUS</v>
          </cell>
          <cell r="G270">
            <v>75.400000000000006</v>
          </cell>
          <cell r="H270">
            <v>1.88</v>
          </cell>
          <cell r="I270">
            <v>2.2400000000000002</v>
          </cell>
          <cell r="J270" t="str">
            <v>ATE</v>
          </cell>
          <cell r="K270">
            <v>20.110000000000003</v>
          </cell>
          <cell r="L270">
            <v>-20</v>
          </cell>
          <cell r="M270">
            <v>10</v>
          </cell>
          <cell r="N270" t="str">
            <v>G</v>
          </cell>
          <cell r="O270">
            <v>10</v>
          </cell>
          <cell r="P270">
            <v>2132600736</v>
          </cell>
          <cell r="Q270">
            <v>45036</v>
          </cell>
          <cell r="R270">
            <v>96</v>
          </cell>
          <cell r="S270"/>
        </row>
        <row r="271">
          <cell r="A271" t="str">
            <v>IPD0901-RXX-R01-A09</v>
          </cell>
          <cell r="B271" t="str">
            <v>BU22-10032-25</v>
          </cell>
          <cell r="C271">
            <v>45028</v>
          </cell>
          <cell r="D271">
            <v>45034</v>
          </cell>
          <cell r="E271" t="str">
            <v>Allprep RNA/DNA FFPE</v>
          </cell>
          <cell r="F271" t="str">
            <v>Enhet for studierelatert diagnostikk, OUS</v>
          </cell>
          <cell r="G271">
            <v>104</v>
          </cell>
          <cell r="H271">
            <v>2.02</v>
          </cell>
          <cell r="I271">
            <v>1.71</v>
          </cell>
          <cell r="J271" t="str">
            <v>NFW</v>
          </cell>
          <cell r="K271">
            <v>28.05</v>
          </cell>
          <cell r="L271">
            <v>-80</v>
          </cell>
          <cell r="M271">
            <v>10</v>
          </cell>
          <cell r="N271" t="str">
            <v>A</v>
          </cell>
          <cell r="O271">
            <v>7</v>
          </cell>
          <cell r="P271">
            <v>2132600721</v>
          </cell>
          <cell r="Q271">
            <v>45036</v>
          </cell>
          <cell r="R271">
            <v>96</v>
          </cell>
          <cell r="S271"/>
        </row>
        <row r="272">
          <cell r="A272" t="str">
            <v>IPD0902-DXX-P01-A08</v>
          </cell>
          <cell r="B272" t="str">
            <v>NB23-261-1</v>
          </cell>
          <cell r="C272">
            <v>45014</v>
          </cell>
          <cell r="D272" t="str">
            <v>-</v>
          </cell>
          <cell r="E272"/>
          <cell r="F272" t="str">
            <v>Enhet for forskningsstøtte, OUS</v>
          </cell>
          <cell r="G272">
            <v>18.8</v>
          </cell>
          <cell r="H272">
            <v>1.92</v>
          </cell>
          <cell r="I272">
            <v>1.93</v>
          </cell>
          <cell r="J272"/>
          <cell r="K272">
            <v>12.904</v>
          </cell>
          <cell r="L272">
            <v>-20</v>
          </cell>
          <cell r="M272">
            <v>10</v>
          </cell>
          <cell r="N272" t="str">
            <v>F</v>
          </cell>
          <cell r="O272">
            <v>10</v>
          </cell>
          <cell r="P272">
            <v>405282770</v>
          </cell>
          <cell r="Q272" t="str">
            <v>-</v>
          </cell>
          <cell r="R272" t="str">
            <v>-</v>
          </cell>
          <cell r="S272" t="str">
            <v xml:space="preserve">30/3: DNA metylering. Levert til FS for ekstrahering.14/4: Uttak på 26,596 ul til EPIC. </v>
          </cell>
        </row>
        <row r="273">
          <cell r="A273" t="str">
            <v>IPD0903-DXX-P01-A08</v>
          </cell>
          <cell r="B273" t="str">
            <v>NB23-232-1</v>
          </cell>
          <cell r="C273" t="str">
            <v>-</v>
          </cell>
          <cell r="D273" t="str">
            <v>-</v>
          </cell>
          <cell r="E273" t="str">
            <v>RecoverAll</v>
          </cell>
          <cell r="F273" t="str">
            <v>Mol. Pat. OUS</v>
          </cell>
          <cell r="G273">
            <v>41.6</v>
          </cell>
          <cell r="H273">
            <v>1.96</v>
          </cell>
          <cell r="I273">
            <v>2.0499999999999998</v>
          </cell>
          <cell r="J273" t="str">
            <v>Elution solution</v>
          </cell>
          <cell r="K273">
            <v>20</v>
          </cell>
          <cell r="L273">
            <v>-20</v>
          </cell>
          <cell r="M273" t="str">
            <v>Ekstern</v>
          </cell>
          <cell r="N273"/>
          <cell r="O273"/>
          <cell r="P273"/>
          <cell r="Q273" t="str">
            <v>-</v>
          </cell>
          <cell r="R273" t="str">
            <v>-</v>
          </cell>
          <cell r="S273" t="str">
            <v>30/3: Låner DNA fra molpat. 14/4: Uttak på 12,019 ul til EPIC. 19/4: Levert tilb til molpat</v>
          </cell>
        </row>
        <row r="274">
          <cell r="A274" t="str">
            <v>IPD0871-RXX-P01-A08</v>
          </cell>
          <cell r="B274" t="str">
            <v>NB23-205-1/MP23-2565</v>
          </cell>
          <cell r="C274" t="str">
            <v>-</v>
          </cell>
          <cell r="D274"/>
          <cell r="E274"/>
          <cell r="F274" t="str">
            <v>Mol. Pat. OUS</v>
          </cell>
          <cell r="G274">
            <v>81</v>
          </cell>
          <cell r="H274"/>
          <cell r="I274"/>
          <cell r="J274"/>
          <cell r="K274"/>
          <cell r="L274">
            <v>-80</v>
          </cell>
          <cell r="M274" t="str">
            <v>Ekstern</v>
          </cell>
          <cell r="N274"/>
          <cell r="O274"/>
          <cell r="P274"/>
          <cell r="Q274">
            <v>45029</v>
          </cell>
          <cell r="R274">
            <v>95</v>
          </cell>
          <cell r="S274" t="str">
            <v>4/4: RNA lånt fra molpat til TSO500. 13/4: Brukt 1,48+1,5 ul til TSO500. 6/6: lever tilbake til molpat</v>
          </cell>
        </row>
        <row r="275">
          <cell r="A275" t="str">
            <v>IPD0904-DXX-01-A</v>
          </cell>
          <cell r="B275"/>
          <cell r="C275" t="str">
            <v>-</v>
          </cell>
          <cell r="D275"/>
          <cell r="E275"/>
          <cell r="F275"/>
          <cell r="G275" t="str">
            <v>-</v>
          </cell>
          <cell r="H275"/>
          <cell r="I275"/>
          <cell r="J275"/>
          <cell r="K275"/>
          <cell r="L275"/>
          <cell r="M275"/>
          <cell r="N275"/>
          <cell r="O275"/>
          <cell r="P275"/>
          <cell r="Q275" t="str">
            <v>-</v>
          </cell>
          <cell r="R275"/>
          <cell r="S275" t="str">
            <v>5/4: Pasient har ingen eksisterende materiale som er egnet til TSO500. Kliniker syns ikke det er hensiktsmessig å ta ny biopsi da pasienten er veldig sliten. De foretrekker ctDNA dersom det er mulig. 13/4: Kun Fmliquid</v>
          </cell>
        </row>
        <row r="276">
          <cell r="A276" t="str">
            <v>IPD0904-RXX-01-A</v>
          </cell>
          <cell r="B276"/>
          <cell r="C276" t="str">
            <v>-</v>
          </cell>
          <cell r="D276"/>
          <cell r="E276"/>
          <cell r="F276"/>
          <cell r="G276" t="str">
            <v>-</v>
          </cell>
          <cell r="H276"/>
          <cell r="I276"/>
          <cell r="J276"/>
          <cell r="K276"/>
          <cell r="L276"/>
          <cell r="M276"/>
          <cell r="N276"/>
          <cell r="O276"/>
          <cell r="P276"/>
          <cell r="Q276" t="str">
            <v>-</v>
          </cell>
          <cell r="R276"/>
          <cell r="S276" t="str">
            <v>5/4: Pasient har ingen eksisterende materiale som er egnet til TSO500. Kliniker syns ikke det er hensiktsmessig å ta ny biopsi da pasienten er veldig sliten. De foretrekker ctDNA dersom det er mulig. 13/4: Kun Fmliquid</v>
          </cell>
        </row>
        <row r="277">
          <cell r="A277" t="str">
            <v>IPD0905-RXX-D01-A03</v>
          </cell>
          <cell r="B277" t="str">
            <v>BU23-1609-1</v>
          </cell>
          <cell r="C277">
            <v>45028</v>
          </cell>
          <cell r="D277">
            <v>45034</v>
          </cell>
          <cell r="E277" t="str">
            <v>Allprep RNA/DNA FFPE</v>
          </cell>
          <cell r="F277" t="str">
            <v>Enhet for studierelatert diagnostikk, OUS</v>
          </cell>
          <cell r="G277">
            <v>74</v>
          </cell>
          <cell r="H277">
            <v>1.95</v>
          </cell>
          <cell r="I277">
            <v>0.94</v>
          </cell>
          <cell r="J277" t="str">
            <v>NFW</v>
          </cell>
          <cell r="K277">
            <v>12.279999999999998</v>
          </cell>
          <cell r="L277">
            <v>-80</v>
          </cell>
          <cell r="M277">
            <v>10</v>
          </cell>
          <cell r="N277" t="str">
            <v>A</v>
          </cell>
          <cell r="O277">
            <v>8</v>
          </cell>
          <cell r="P277">
            <v>2132600729</v>
          </cell>
          <cell r="Q277">
            <v>45036</v>
          </cell>
          <cell r="R277">
            <v>96</v>
          </cell>
          <cell r="S277"/>
        </row>
        <row r="278">
          <cell r="A278" t="str">
            <v>IPD0905-DXX-D01-A03</v>
          </cell>
          <cell r="B278" t="str">
            <v>BU23-1609-1</v>
          </cell>
          <cell r="C278">
            <v>45028</v>
          </cell>
          <cell r="D278">
            <v>45035</v>
          </cell>
          <cell r="E278" t="str">
            <v>Allprep RNA/DNA FFPE</v>
          </cell>
          <cell r="F278" t="str">
            <v>Enhet for studierelatert diagnostikk, OUS</v>
          </cell>
          <cell r="G278">
            <v>12.7</v>
          </cell>
          <cell r="H278">
            <v>1.83</v>
          </cell>
          <cell r="I278">
            <v>1.7</v>
          </cell>
          <cell r="J278" t="str">
            <v>ATE</v>
          </cell>
          <cell r="K278">
            <v>9.0899999999999981</v>
          </cell>
          <cell r="L278">
            <v>-20</v>
          </cell>
          <cell r="M278">
            <v>10</v>
          </cell>
          <cell r="N278" t="str">
            <v>G</v>
          </cell>
          <cell r="O278">
            <v>11</v>
          </cell>
          <cell r="P278">
            <v>2132600744</v>
          </cell>
          <cell r="Q278">
            <v>45036</v>
          </cell>
          <cell r="R278">
            <v>96</v>
          </cell>
          <cell r="S278"/>
        </row>
        <row r="279">
          <cell r="A279" t="str">
            <v>IPD0906-RXX-p01-A08</v>
          </cell>
          <cell r="B279" t="str">
            <v>NB22-365-1</v>
          </cell>
          <cell r="C279">
            <v>45028</v>
          </cell>
          <cell r="D279">
            <v>45034</v>
          </cell>
          <cell r="E279" t="str">
            <v>Allprep RNA/DNA FFPE</v>
          </cell>
          <cell r="F279" t="str">
            <v>Enhet for studierelatert diagnostikk, OUS</v>
          </cell>
          <cell r="G279">
            <v>108</v>
          </cell>
          <cell r="H279">
            <v>2.0099999999999998</v>
          </cell>
          <cell r="I279">
            <v>1.66</v>
          </cell>
          <cell r="J279" t="str">
            <v>NFW</v>
          </cell>
          <cell r="K279">
            <v>25.89</v>
          </cell>
          <cell r="L279">
            <v>-80</v>
          </cell>
          <cell r="M279">
            <v>10</v>
          </cell>
          <cell r="N279" t="str">
            <v>A</v>
          </cell>
          <cell r="O279">
            <v>9</v>
          </cell>
          <cell r="P279">
            <v>2132600737</v>
          </cell>
          <cell r="Q279">
            <v>45036</v>
          </cell>
          <cell r="R279">
            <v>96</v>
          </cell>
          <cell r="S279"/>
        </row>
        <row r="280">
          <cell r="A280" t="str">
            <v>IPD0906-DXX-p01-A08</v>
          </cell>
          <cell r="B280" t="str">
            <v>NB22-365-1</v>
          </cell>
          <cell r="C280">
            <v>45028</v>
          </cell>
          <cell r="D280">
            <v>45035</v>
          </cell>
          <cell r="E280" t="str">
            <v>Allprep RNA/DNA FFPE</v>
          </cell>
          <cell r="F280" t="str">
            <v>Enhet for studierelatert diagnostikk, OUS</v>
          </cell>
          <cell r="G280">
            <v>44.4</v>
          </cell>
          <cell r="H280">
            <v>1.87</v>
          </cell>
          <cell r="I280">
            <v>1.97</v>
          </cell>
          <cell r="J280" t="str">
            <v>ATE</v>
          </cell>
          <cell r="K280">
            <v>18.12</v>
          </cell>
          <cell r="L280">
            <v>-20</v>
          </cell>
          <cell r="M280">
            <v>10</v>
          </cell>
          <cell r="N280" t="str">
            <v>G</v>
          </cell>
          <cell r="O280">
            <v>12</v>
          </cell>
          <cell r="P280">
            <v>2132600752</v>
          </cell>
          <cell r="Q280">
            <v>45036</v>
          </cell>
          <cell r="R280">
            <v>96</v>
          </cell>
          <cell r="S280" t="str">
            <v>Sendes til Trondheim for DNA metyl</v>
          </cell>
        </row>
        <row r="281">
          <cell r="A281" t="str">
            <v>IPD0723-RXX-R02-C15</v>
          </cell>
          <cell r="B281" t="str">
            <v>BH22-13736</v>
          </cell>
          <cell r="C281">
            <v>45028</v>
          </cell>
          <cell r="D281">
            <v>45034</v>
          </cell>
          <cell r="E281" t="str">
            <v>Allprep RNA/DNA FFPE</v>
          </cell>
          <cell r="F281" t="str">
            <v>Enhet for studierelatert diagnostikk, OUS</v>
          </cell>
          <cell r="G281">
            <v>120</v>
          </cell>
          <cell r="H281">
            <v>2.0299999999999998</v>
          </cell>
          <cell r="I281">
            <v>1.68</v>
          </cell>
          <cell r="J281" t="str">
            <v>NFW</v>
          </cell>
          <cell r="K281">
            <v>92.6</v>
          </cell>
          <cell r="L281">
            <v>-80</v>
          </cell>
          <cell r="M281">
            <v>10</v>
          </cell>
          <cell r="N281" t="str">
            <v>A</v>
          </cell>
          <cell r="O281">
            <v>10</v>
          </cell>
          <cell r="P281">
            <v>2132600745</v>
          </cell>
          <cell r="Q281">
            <v>45036</v>
          </cell>
          <cell r="R281">
            <v>96</v>
          </cell>
          <cell r="S281"/>
        </row>
        <row r="282">
          <cell r="A282" t="str">
            <v>IPD0723-DXX-R02-C15</v>
          </cell>
          <cell r="B282" t="str">
            <v>BH22-13736</v>
          </cell>
          <cell r="C282">
            <v>45028</v>
          </cell>
          <cell r="D282">
            <v>45035</v>
          </cell>
          <cell r="E282" t="str">
            <v>Allprep RNA/DNA FFPE</v>
          </cell>
          <cell r="F282" t="str">
            <v>Enhet for studierelatert diagnostikk, OUS</v>
          </cell>
          <cell r="G282">
            <v>108</v>
          </cell>
          <cell r="H282">
            <v>1.9</v>
          </cell>
          <cell r="I282">
            <v>2.33</v>
          </cell>
          <cell r="J282" t="str">
            <v>ATE</v>
          </cell>
          <cell r="K282">
            <v>26.11</v>
          </cell>
          <cell r="L282">
            <v>-20</v>
          </cell>
          <cell r="M282">
            <v>10</v>
          </cell>
          <cell r="N282" t="str">
            <v>H</v>
          </cell>
          <cell r="O282">
            <v>1</v>
          </cell>
          <cell r="P282">
            <v>2132600753</v>
          </cell>
          <cell r="Q282">
            <v>45036</v>
          </cell>
          <cell r="R282">
            <v>96</v>
          </cell>
          <cell r="S282"/>
        </row>
        <row r="283">
          <cell r="A283" t="str">
            <v>IPD0867-RXX-d11-A06</v>
          </cell>
          <cell r="B283" t="str">
            <v>BU23-04703-1</v>
          </cell>
          <cell r="C283">
            <v>45007</v>
          </cell>
          <cell r="D283">
            <v>45013</v>
          </cell>
          <cell r="E283" t="str">
            <v>Allprep RNA/DNA FFPE</v>
          </cell>
          <cell r="F283" t="str">
            <v>Enhet for studierelatert diagnostikk, OUS</v>
          </cell>
          <cell r="G283">
            <v>20.2</v>
          </cell>
          <cell r="H283">
            <v>1.76</v>
          </cell>
          <cell r="I283">
            <v>0.76</v>
          </cell>
          <cell r="J283" t="str">
            <v>NFW</v>
          </cell>
          <cell r="K283">
            <v>4.6199999999999983</v>
          </cell>
          <cell r="L283">
            <v>-80</v>
          </cell>
          <cell r="M283">
            <v>9</v>
          </cell>
          <cell r="N283" t="str">
            <v>G</v>
          </cell>
          <cell r="O283">
            <v>12</v>
          </cell>
          <cell r="P283">
            <v>3536838715</v>
          </cell>
          <cell r="Q283">
            <v>45030</v>
          </cell>
          <cell r="R283">
            <v>95</v>
          </cell>
          <cell r="S283" t="str">
            <v>13/4: Gjentas på fortynning til LP batch 95 pga mislykket LP batch 94</v>
          </cell>
        </row>
        <row r="284">
          <cell r="A284" t="str">
            <v>IPD0881-RXX-P11-F08</v>
          </cell>
          <cell r="B284" t="str">
            <v>NB21 991</v>
          </cell>
          <cell r="C284" t="str">
            <v>-</v>
          </cell>
          <cell r="D284" t="str">
            <v>-</v>
          </cell>
          <cell r="E284"/>
          <cell r="F284" t="str">
            <v>Enhet for forskningsstøtte, OUS</v>
          </cell>
          <cell r="G284">
            <v>8.3800000000000008</v>
          </cell>
          <cell r="H284">
            <v>1.83</v>
          </cell>
          <cell r="I284">
            <v>1.38</v>
          </cell>
          <cell r="J284"/>
          <cell r="K284">
            <v>8</v>
          </cell>
          <cell r="L284">
            <v>-80</v>
          </cell>
          <cell r="M284">
            <v>9</v>
          </cell>
          <cell r="N284" t="str">
            <v>G</v>
          </cell>
          <cell r="O284">
            <v>9</v>
          </cell>
          <cell r="P284">
            <v>405282779</v>
          </cell>
          <cell r="Q284">
            <v>45030</v>
          </cell>
          <cell r="R284">
            <v>95</v>
          </cell>
          <cell r="S284" t="str">
            <v>13/4: Gjentas på fortynning til LP batch 95 pga mislykket LP batch 94</v>
          </cell>
        </row>
        <row r="285">
          <cell r="A285" t="str">
            <v>IPD0879-RXX-R11-A12</v>
          </cell>
          <cell r="B285" t="str">
            <v>BM17-8034-5</v>
          </cell>
          <cell r="C285">
            <v>45007</v>
          </cell>
          <cell r="D285">
            <v>45013</v>
          </cell>
          <cell r="E285" t="str">
            <v>Allprep RNA/DNA FFPE</v>
          </cell>
          <cell r="F285" t="str">
            <v>Enhet for studierelatert diagnostikk, OUS</v>
          </cell>
          <cell r="G285">
            <v>47.8</v>
          </cell>
          <cell r="H285">
            <v>1.87</v>
          </cell>
          <cell r="I285">
            <v>1.85</v>
          </cell>
          <cell r="J285" t="str">
            <v>NFW</v>
          </cell>
          <cell r="K285">
            <v>47.580000000000005</v>
          </cell>
          <cell r="L285">
            <v>-80</v>
          </cell>
          <cell r="M285">
            <v>9</v>
          </cell>
          <cell r="N285" t="str">
            <v>H</v>
          </cell>
          <cell r="O285">
            <v>1</v>
          </cell>
          <cell r="P285">
            <v>3536838723</v>
          </cell>
          <cell r="Q285">
            <v>45042</v>
          </cell>
          <cell r="R285">
            <v>97</v>
          </cell>
          <cell r="S285" t="str">
            <v>Gjentas til fortynning LP batch 97 pga mislykket LP batch 94</v>
          </cell>
        </row>
        <row r="286">
          <cell r="A286" t="str">
            <v>IPD0884-RXX-p11-A08</v>
          </cell>
          <cell r="B286" t="str">
            <v>NB23-00190-1</v>
          </cell>
          <cell r="C286">
            <v>45007</v>
          </cell>
          <cell r="D286">
            <v>45013</v>
          </cell>
          <cell r="E286" t="str">
            <v>Allprep RNA/DNA FFPE</v>
          </cell>
          <cell r="F286" t="str">
            <v>Enhet for studierelatert diagnostikk, OUS</v>
          </cell>
          <cell r="G286">
            <v>70.599999999999994</v>
          </cell>
          <cell r="H286">
            <v>2</v>
          </cell>
          <cell r="I286">
            <v>1.75</v>
          </cell>
          <cell r="J286" t="str">
            <v>NFW</v>
          </cell>
          <cell r="K286">
            <v>60.199999999999996</v>
          </cell>
          <cell r="L286">
            <v>-80</v>
          </cell>
          <cell r="M286">
            <v>9</v>
          </cell>
          <cell r="N286" t="str">
            <v>H</v>
          </cell>
          <cell r="O286">
            <v>3</v>
          </cell>
          <cell r="P286">
            <v>3536838739</v>
          </cell>
          <cell r="Q286">
            <v>45036</v>
          </cell>
          <cell r="R286">
            <v>96</v>
          </cell>
          <cell r="S286" t="str">
            <v>Gjentas til fortynning LP batch 96 pga mislykket LP batch 94</v>
          </cell>
        </row>
        <row r="287">
          <cell r="A287" t="str">
            <v>IPD0887-RXX-X11-A03</v>
          </cell>
          <cell r="B287" t="str">
            <v>BM22 12162-2</v>
          </cell>
          <cell r="C287">
            <v>45007</v>
          </cell>
          <cell r="D287">
            <v>45013</v>
          </cell>
          <cell r="E287" t="str">
            <v>Allprep RNA/DNA FFPE</v>
          </cell>
          <cell r="F287" t="str">
            <v>Enhet for studierelatert diagnostikk, OUS</v>
          </cell>
          <cell r="G287">
            <v>73.599999999999994</v>
          </cell>
          <cell r="H287">
            <v>2.0299999999999998</v>
          </cell>
          <cell r="I287">
            <v>1.4</v>
          </cell>
          <cell r="J287" t="str">
            <v>NFW</v>
          </cell>
          <cell r="K287">
            <v>34.44</v>
          </cell>
          <cell r="L287">
            <v>-80</v>
          </cell>
          <cell r="M287">
            <v>9</v>
          </cell>
          <cell r="N287" t="str">
            <v>H</v>
          </cell>
          <cell r="O287">
            <v>4</v>
          </cell>
          <cell r="P287">
            <v>3536838763</v>
          </cell>
          <cell r="Q287">
            <v>45036</v>
          </cell>
          <cell r="R287">
            <v>96</v>
          </cell>
          <cell r="S287" t="str">
            <v>Gjentas til fortynning LP batch 96 pga mislykket LP batch 94</v>
          </cell>
        </row>
        <row r="288">
          <cell r="A288" t="str">
            <v>IPD0888-RXX-d11-A06</v>
          </cell>
          <cell r="B288" t="str">
            <v>BM20-15543-1</v>
          </cell>
          <cell r="C288">
            <v>45007</v>
          </cell>
          <cell r="D288">
            <v>45013</v>
          </cell>
          <cell r="E288" t="str">
            <v>Allprep RNA/DNA FFPE</v>
          </cell>
          <cell r="F288" t="str">
            <v>Enhet for studierelatert diagnostikk, OUS</v>
          </cell>
          <cell r="G288">
            <v>46</v>
          </cell>
          <cell r="H288">
            <v>1.9</v>
          </cell>
          <cell r="I288">
            <v>1.29</v>
          </cell>
          <cell r="J288" t="str">
            <v>NFW</v>
          </cell>
          <cell r="K288">
            <v>31.29</v>
          </cell>
          <cell r="L288">
            <v>-80</v>
          </cell>
          <cell r="M288">
            <v>9</v>
          </cell>
          <cell r="N288" t="str">
            <v>H</v>
          </cell>
          <cell r="O288">
            <v>5</v>
          </cell>
          <cell r="P288">
            <v>3536838771</v>
          </cell>
          <cell r="Q288">
            <v>45042</v>
          </cell>
          <cell r="R288">
            <v>97</v>
          </cell>
          <cell r="S288" t="str">
            <v>Gjentas til fortynning LP batch 97 pga mislykket LP batch 94</v>
          </cell>
        </row>
        <row r="289">
          <cell r="A289" t="str">
            <v>IPD0891-RXX-P11-A08</v>
          </cell>
          <cell r="B289" t="str">
            <v>BU12-17960-3</v>
          </cell>
          <cell r="C289" t="str">
            <v>-</v>
          </cell>
          <cell r="D289"/>
          <cell r="E289"/>
          <cell r="F289" t="str">
            <v>Mol. Pat. OUS</v>
          </cell>
          <cell r="G289">
            <v>76</v>
          </cell>
          <cell r="H289" t="str">
            <v>NA</v>
          </cell>
          <cell r="I289" t="str">
            <v>NA</v>
          </cell>
          <cell r="J289" t="str">
            <v>NA</v>
          </cell>
          <cell r="K289"/>
          <cell r="L289">
            <v>-80</v>
          </cell>
          <cell r="M289" t="str">
            <v>Ekstern</v>
          </cell>
          <cell r="N289"/>
          <cell r="O289"/>
          <cell r="P289"/>
          <cell r="Q289">
            <v>45036</v>
          </cell>
          <cell r="R289">
            <v>96</v>
          </cell>
          <cell r="S289" t="str">
            <v>Gjentas til fortynning LP batch 96 pga mislykket LP batch 94. Uttak til LP: 1,58 ul. 6/6: Levert tilbake til molpat</v>
          </cell>
        </row>
        <row r="290">
          <cell r="A290" t="str">
            <v>IPD0892-RXX-P11-A15</v>
          </cell>
          <cell r="B290" t="str">
            <v>BU22-19501</v>
          </cell>
          <cell r="C290" t="str">
            <v>-</v>
          </cell>
          <cell r="D290"/>
          <cell r="E290"/>
          <cell r="F290" t="str">
            <v>Mol. Pat. OUS</v>
          </cell>
          <cell r="G290">
            <v>33.200000000000003</v>
          </cell>
          <cell r="H290" t="str">
            <v>NA</v>
          </cell>
          <cell r="I290" t="str">
            <v>NA</v>
          </cell>
          <cell r="J290" t="str">
            <v>NA</v>
          </cell>
          <cell r="K290"/>
          <cell r="L290">
            <v>-80</v>
          </cell>
          <cell r="M290" t="str">
            <v>Ekstern</v>
          </cell>
          <cell r="N290"/>
          <cell r="O290"/>
          <cell r="P290"/>
          <cell r="Q290">
            <v>45036</v>
          </cell>
          <cell r="R290">
            <v>96</v>
          </cell>
          <cell r="S290" t="str">
            <v>Gjentas til fortynning LP batch 96 pga mislykket LP batch 94. Uttak til LP: 3,61 ul. 6/6: Levert tilbake til molpat</v>
          </cell>
        </row>
        <row r="291">
          <cell r="A291" t="str">
            <v>IPD0907-RXX-R01-A18</v>
          </cell>
          <cell r="B291" t="str">
            <v>BG19-20290-3</v>
          </cell>
          <cell r="C291">
            <v>45035</v>
          </cell>
          <cell r="D291">
            <v>45040</v>
          </cell>
          <cell r="E291" t="str">
            <v>Allprep RNA/DNA FFPE</v>
          </cell>
          <cell r="F291" t="str">
            <v>Enhet for studierelatert diagnostikk, OUS</v>
          </cell>
          <cell r="G291">
            <v>179</v>
          </cell>
          <cell r="H291">
            <v>1.96</v>
          </cell>
          <cell r="I291">
            <v>1.82</v>
          </cell>
          <cell r="J291" t="str">
            <v>NFW</v>
          </cell>
          <cell r="K291">
            <v>13.49</v>
          </cell>
          <cell r="L291">
            <v>-80</v>
          </cell>
          <cell r="M291">
            <v>10</v>
          </cell>
          <cell r="N291" t="str">
            <v>A</v>
          </cell>
          <cell r="O291">
            <v>11</v>
          </cell>
          <cell r="P291">
            <v>2132601394</v>
          </cell>
          <cell r="Q291">
            <v>45042</v>
          </cell>
          <cell r="R291">
            <v>97</v>
          </cell>
          <cell r="S291" t="str">
            <v>Prøven ble tatt med i Test 01 Hamilton.</v>
          </cell>
        </row>
        <row r="292">
          <cell r="A292" t="str">
            <v>IPD0907-DXX-R01-A18</v>
          </cell>
          <cell r="B292" t="str">
            <v>BG19-20290-3</v>
          </cell>
          <cell r="C292">
            <v>45035</v>
          </cell>
          <cell r="D292">
            <v>45041</v>
          </cell>
          <cell r="E292" t="str">
            <v>Allprep RNA/DNA FFPE</v>
          </cell>
          <cell r="F292" t="str">
            <v>Enhet for studierelatert diagnostikk, OUS</v>
          </cell>
          <cell r="G292">
            <v>47.2</v>
          </cell>
          <cell r="H292">
            <v>1.87</v>
          </cell>
          <cell r="I292">
            <v>2.23</v>
          </cell>
          <cell r="J292" t="str">
            <v>ATE</v>
          </cell>
          <cell r="K292">
            <v>16.14</v>
          </cell>
          <cell r="L292">
            <v>-20</v>
          </cell>
          <cell r="M292">
            <v>10</v>
          </cell>
          <cell r="N292" t="str">
            <v>H</v>
          </cell>
          <cell r="O292">
            <v>3</v>
          </cell>
          <cell r="P292">
            <v>3536837992</v>
          </cell>
          <cell r="Q292">
            <v>45042</v>
          </cell>
          <cell r="R292">
            <v>97</v>
          </cell>
          <cell r="S292" t="str">
            <v>Prøven ble tatt med i Test 01 Hamilton.</v>
          </cell>
        </row>
        <row r="293">
          <cell r="A293" t="str">
            <v>IPD0908-RXX-d01-A18</v>
          </cell>
          <cell r="B293" t="str">
            <v>BM22-2774-3</v>
          </cell>
          <cell r="C293">
            <v>45035</v>
          </cell>
          <cell r="D293">
            <v>45040</v>
          </cell>
          <cell r="E293" t="str">
            <v>Allprep RNA/DNA FFPE</v>
          </cell>
          <cell r="F293" t="str">
            <v>Enhet for studierelatert diagnostikk, OUS</v>
          </cell>
          <cell r="G293">
            <v>134</v>
          </cell>
          <cell r="H293">
            <v>1.98</v>
          </cell>
          <cell r="I293">
            <v>1.32</v>
          </cell>
          <cell r="J293" t="str">
            <v>NFW</v>
          </cell>
          <cell r="K293">
            <v>14.6</v>
          </cell>
          <cell r="L293">
            <v>-80</v>
          </cell>
          <cell r="M293">
            <v>10</v>
          </cell>
          <cell r="N293" t="str">
            <v>A</v>
          </cell>
          <cell r="O293">
            <v>12</v>
          </cell>
          <cell r="P293">
            <v>2132601360</v>
          </cell>
          <cell r="Q293">
            <v>45042</v>
          </cell>
          <cell r="R293">
            <v>97</v>
          </cell>
          <cell r="S293"/>
        </row>
        <row r="294">
          <cell r="A294" t="str">
            <v>IPD0908-DXX-d01-A18</v>
          </cell>
          <cell r="B294" t="str">
            <v>BM22-2774-3</v>
          </cell>
          <cell r="C294">
            <v>45035</v>
          </cell>
          <cell r="D294">
            <v>45041</v>
          </cell>
          <cell r="E294" t="str">
            <v>Allprep RNA/DNA FFPE</v>
          </cell>
          <cell r="F294" t="str">
            <v>Enhet for studierelatert diagnostikk, OUS</v>
          </cell>
          <cell r="G294">
            <v>53.1</v>
          </cell>
          <cell r="H294">
            <v>1.89</v>
          </cell>
          <cell r="I294">
            <v>2.34</v>
          </cell>
          <cell r="J294" t="str">
            <v>ATE</v>
          </cell>
          <cell r="K294">
            <v>19.68</v>
          </cell>
          <cell r="L294">
            <v>-20</v>
          </cell>
          <cell r="M294">
            <v>10</v>
          </cell>
          <cell r="N294" t="str">
            <v>H</v>
          </cell>
          <cell r="O294">
            <v>4</v>
          </cell>
          <cell r="P294">
            <v>3536837946</v>
          </cell>
          <cell r="Q294">
            <v>45042</v>
          </cell>
          <cell r="R294">
            <v>97</v>
          </cell>
          <cell r="S294"/>
        </row>
        <row r="295">
          <cell r="A295" t="str">
            <v>IPD0867-DXX-d11-A06</v>
          </cell>
          <cell r="B295" t="str">
            <v>BU23-04703-1</v>
          </cell>
          <cell r="C295">
            <v>45007</v>
          </cell>
          <cell r="D295">
            <v>45014</v>
          </cell>
          <cell r="E295" t="str">
            <v>Allprep RNA/DNA FFPE</v>
          </cell>
          <cell r="F295" t="str">
            <v>Enhet for studierelatert diagnostikk, OUS</v>
          </cell>
          <cell r="G295">
            <v>15.1</v>
          </cell>
          <cell r="H295">
            <v>1.84</v>
          </cell>
          <cell r="I295">
            <v>2.1800000000000002</v>
          </cell>
          <cell r="J295" t="str">
            <v>ATE</v>
          </cell>
          <cell r="K295">
            <v>2.6400000000000006</v>
          </cell>
          <cell r="L295">
            <v>-20</v>
          </cell>
          <cell r="M295">
            <v>10</v>
          </cell>
          <cell r="N295" t="str">
            <v>F</v>
          </cell>
          <cell r="O295">
            <v>2</v>
          </cell>
          <cell r="P295">
            <v>3536838779</v>
          </cell>
          <cell r="Q295">
            <v>45036</v>
          </cell>
          <cell r="R295">
            <v>96</v>
          </cell>
          <cell r="S295" t="str">
            <v>17/4: Gjentas på fortynning til LP Batch 96 pga misslykket sekvensering</v>
          </cell>
        </row>
        <row r="296">
          <cell r="A296" t="str">
            <v>IPD0756-RXX-d02-F09</v>
          </cell>
          <cell r="B296"/>
          <cell r="C296" t="str">
            <v>-</v>
          </cell>
          <cell r="D296" t="str">
            <v>-</v>
          </cell>
          <cell r="E296"/>
          <cell r="F296" t="str">
            <v>Enhet for forskningsstøtte, OUS</v>
          </cell>
          <cell r="G296">
            <v>75</v>
          </cell>
          <cell r="H296">
            <v>2.08</v>
          </cell>
          <cell r="I296">
            <v>2.0499999999999998</v>
          </cell>
          <cell r="J296"/>
          <cell r="K296">
            <v>27.7</v>
          </cell>
          <cell r="L296">
            <v>-80</v>
          </cell>
          <cell r="M296">
            <v>10</v>
          </cell>
          <cell r="N296" t="str">
            <v>B</v>
          </cell>
          <cell r="O296">
            <v>3</v>
          </cell>
          <cell r="P296">
            <v>405279507</v>
          </cell>
          <cell r="Q296">
            <v>45042</v>
          </cell>
          <cell r="R296">
            <v>97</v>
          </cell>
          <cell r="S296" t="str">
            <v xml:space="preserve">Oppgitt kons fra Forskstøtte (12,5 ng/ul) stemte ikke. Ble målt på nytt hos oss til 75 ng/ul </v>
          </cell>
        </row>
        <row r="297">
          <cell r="A297" t="str">
            <v>IPD0756-DXX-d02-F09</v>
          </cell>
          <cell r="B297"/>
          <cell r="C297" t="str">
            <v>-</v>
          </cell>
          <cell r="D297" t="str">
            <v>-</v>
          </cell>
          <cell r="E297" t="str">
            <v>Maxwell RSC Tissue DNA</v>
          </cell>
          <cell r="F297" t="str">
            <v>Enhet for forskningsstøtte, OUS</v>
          </cell>
          <cell r="G297">
            <v>87</v>
          </cell>
          <cell r="H297">
            <v>1.83</v>
          </cell>
          <cell r="I297">
            <v>2.09</v>
          </cell>
          <cell r="J297"/>
          <cell r="K297">
            <v>121.28</v>
          </cell>
          <cell r="L297">
            <v>-20</v>
          </cell>
          <cell r="M297">
            <v>10</v>
          </cell>
          <cell r="N297" t="str">
            <v>H</v>
          </cell>
          <cell r="O297">
            <v>2</v>
          </cell>
          <cell r="P297">
            <v>405279497</v>
          </cell>
          <cell r="Q297">
            <v>45042</v>
          </cell>
          <cell r="R297">
            <v>97</v>
          </cell>
          <cell r="S297"/>
        </row>
        <row r="298">
          <cell r="A298" t="str">
            <v>IPD0909-RXX-p01-A08</v>
          </cell>
          <cell r="B298" t="str">
            <v>NB22-949-4</v>
          </cell>
          <cell r="C298">
            <v>45035</v>
          </cell>
          <cell r="D298">
            <v>45040</v>
          </cell>
          <cell r="E298" t="str">
            <v>Allprep RNA/DNA FFPE</v>
          </cell>
          <cell r="F298" t="str">
            <v>Enhet for studierelatert diagnostikk, OUS</v>
          </cell>
          <cell r="G298">
            <v>90.8</v>
          </cell>
          <cell r="H298">
            <v>1.96</v>
          </cell>
          <cell r="I298">
            <v>1.05</v>
          </cell>
          <cell r="J298" t="str">
            <v>NFW</v>
          </cell>
          <cell r="K298">
            <v>14.18</v>
          </cell>
          <cell r="L298">
            <v>-80</v>
          </cell>
          <cell r="M298">
            <v>10</v>
          </cell>
          <cell r="N298" t="str">
            <v>B</v>
          </cell>
          <cell r="O298">
            <v>1</v>
          </cell>
          <cell r="P298">
            <v>2132601393</v>
          </cell>
          <cell r="Q298">
            <v>45042</v>
          </cell>
          <cell r="R298">
            <v>97</v>
          </cell>
          <cell r="S298"/>
        </row>
        <row r="299">
          <cell r="A299" t="str">
            <v>IPD0909-DXX-p01-A08</v>
          </cell>
          <cell r="B299" t="str">
            <v>NB22-949-4</v>
          </cell>
          <cell r="C299">
            <v>45035</v>
          </cell>
          <cell r="D299">
            <v>45041</v>
          </cell>
          <cell r="E299" t="str">
            <v>Allprep RNA/DNA FFPE</v>
          </cell>
          <cell r="F299" t="str">
            <v>Enhet for studierelatert diagnostikk, OUS</v>
          </cell>
          <cell r="G299">
            <v>142</v>
          </cell>
          <cell r="H299">
            <v>1.86</v>
          </cell>
          <cell r="I299">
            <v>2</v>
          </cell>
          <cell r="J299" t="str">
            <v>ATE</v>
          </cell>
          <cell r="K299">
            <v>21.44</v>
          </cell>
          <cell r="L299">
            <v>-20</v>
          </cell>
          <cell r="M299">
            <v>10</v>
          </cell>
          <cell r="N299" t="str">
            <v>H</v>
          </cell>
          <cell r="O299">
            <v>5</v>
          </cell>
          <cell r="P299">
            <v>3536838034</v>
          </cell>
          <cell r="Q299">
            <v>45042</v>
          </cell>
          <cell r="R299">
            <v>97</v>
          </cell>
          <cell r="S299"/>
        </row>
        <row r="300">
          <cell r="A300" t="str">
            <v>IPD0879-DXX-R11-A12</v>
          </cell>
          <cell r="B300" t="str">
            <v>BM17-8034-5</v>
          </cell>
          <cell r="C300">
            <v>45007</v>
          </cell>
          <cell r="D300">
            <v>45014</v>
          </cell>
          <cell r="E300" t="str">
            <v>Allprep RNA/DNA FFPE</v>
          </cell>
          <cell r="F300" t="str">
            <v>Enhet for studierelatert diagnostikk, OUS</v>
          </cell>
          <cell r="G300">
            <v>21</v>
          </cell>
          <cell r="H300">
            <v>1.82</v>
          </cell>
          <cell r="I300">
            <v>2.31</v>
          </cell>
          <cell r="J300" t="str">
            <v>ATE</v>
          </cell>
          <cell r="K300">
            <v>9.2199999999999989</v>
          </cell>
          <cell r="L300">
            <v>-20</v>
          </cell>
          <cell r="M300">
            <v>10</v>
          </cell>
          <cell r="N300" t="str">
            <v>F</v>
          </cell>
          <cell r="O300">
            <v>3</v>
          </cell>
          <cell r="P300">
            <v>3536838787</v>
          </cell>
          <cell r="Q300">
            <v>45036</v>
          </cell>
          <cell r="R300">
            <v>96</v>
          </cell>
          <cell r="S300" t="str">
            <v>Gjentas til fortynning LP batch 96 pga mislykket LP batch 94</v>
          </cell>
        </row>
        <row r="301">
          <cell r="A301" t="str">
            <v>IPD0884-DXX-p11-A08</v>
          </cell>
          <cell r="B301" t="str">
            <v>NB23-00190-1</v>
          </cell>
          <cell r="C301">
            <v>45007</v>
          </cell>
          <cell r="D301">
            <v>45014</v>
          </cell>
          <cell r="E301" t="str">
            <v>Allprep RNA/DNA FFPE</v>
          </cell>
          <cell r="F301" t="str">
            <v>Enhet for studierelatert diagnostikk, OUS</v>
          </cell>
          <cell r="G301">
            <v>114</v>
          </cell>
          <cell r="H301">
            <v>1.88</v>
          </cell>
          <cell r="I301">
            <v>2.31</v>
          </cell>
          <cell r="J301" t="str">
            <v>ATE</v>
          </cell>
          <cell r="K301">
            <v>20.86</v>
          </cell>
          <cell r="L301">
            <v>-20</v>
          </cell>
          <cell r="M301">
            <v>10</v>
          </cell>
          <cell r="N301" t="str">
            <v>F</v>
          </cell>
          <cell r="O301">
            <v>5</v>
          </cell>
          <cell r="P301">
            <v>3536838706</v>
          </cell>
          <cell r="Q301">
            <v>45036</v>
          </cell>
          <cell r="R301">
            <v>96</v>
          </cell>
          <cell r="S301" t="str">
            <v>Gjentas til fortynning LP batch 96 pga mislykket LP batch 94</v>
          </cell>
        </row>
        <row r="302">
          <cell r="A302" t="str">
            <v>IPD0887-DXX-X11-A03</v>
          </cell>
          <cell r="B302" t="str">
            <v>BM22 12162-2</v>
          </cell>
          <cell r="C302">
            <v>45007</v>
          </cell>
          <cell r="D302">
            <v>45014</v>
          </cell>
          <cell r="E302" t="str">
            <v>Allprep RNA/DNA FFPE</v>
          </cell>
          <cell r="F302" t="str">
            <v>Enhet for studierelatert diagnostikk, OUS</v>
          </cell>
          <cell r="G302">
            <v>45.2</v>
          </cell>
          <cell r="H302">
            <v>1.88</v>
          </cell>
          <cell r="I302">
            <v>1.85</v>
          </cell>
          <cell r="J302" t="str">
            <v>ATE</v>
          </cell>
          <cell r="K302">
            <v>15.86</v>
          </cell>
          <cell r="L302">
            <v>-20</v>
          </cell>
          <cell r="M302">
            <v>10</v>
          </cell>
          <cell r="N302" t="str">
            <v>F</v>
          </cell>
          <cell r="O302">
            <v>8</v>
          </cell>
          <cell r="P302">
            <v>3536838730</v>
          </cell>
          <cell r="Q302">
            <v>45036</v>
          </cell>
          <cell r="R302">
            <v>96</v>
          </cell>
          <cell r="S302" t="str">
            <v>Gjentas til fortynning LP batch 96 pga mislykket LP batch 94</v>
          </cell>
        </row>
        <row r="303">
          <cell r="A303" t="str">
            <v>IPD0888-DXX-d11-A06</v>
          </cell>
          <cell r="B303" t="str">
            <v>BM20-15543-1</v>
          </cell>
          <cell r="C303">
            <v>45007</v>
          </cell>
          <cell r="D303">
            <v>45014</v>
          </cell>
          <cell r="E303" t="str">
            <v>Allprep RNA/DNA FFPE</v>
          </cell>
          <cell r="F303" t="str">
            <v>Enhet for studierelatert diagnostikk, OUS</v>
          </cell>
          <cell r="G303">
            <v>12.6</v>
          </cell>
          <cell r="H303">
            <v>1.85</v>
          </cell>
          <cell r="I303">
            <v>2.02</v>
          </cell>
          <cell r="J303" t="str">
            <v>ATE</v>
          </cell>
          <cell r="K303" t="str">
            <v>TOMT</v>
          </cell>
          <cell r="L303">
            <v>-20</v>
          </cell>
          <cell r="M303">
            <v>10</v>
          </cell>
          <cell r="N303" t="str">
            <v>F</v>
          </cell>
          <cell r="O303">
            <v>9</v>
          </cell>
          <cell r="P303">
            <v>3536838738</v>
          </cell>
          <cell r="Q303">
            <v>45036</v>
          </cell>
          <cell r="R303">
            <v>96</v>
          </cell>
          <cell r="S303" t="str">
            <v>Gjentas til fortynning LP batch 96 pga mislykket LP batch 94</v>
          </cell>
        </row>
        <row r="304">
          <cell r="A304" t="str">
            <v>IPD0891-DXX-P11-A08</v>
          </cell>
          <cell r="B304" t="str">
            <v>BU12-17960-3</v>
          </cell>
          <cell r="C304" t="str">
            <v>-</v>
          </cell>
          <cell r="D304"/>
          <cell r="E304"/>
          <cell r="F304" t="str">
            <v>Mol. Pat. OUS</v>
          </cell>
          <cell r="G304">
            <v>42.1</v>
          </cell>
          <cell r="H304">
            <v>1.88</v>
          </cell>
          <cell r="I304">
            <v>2</v>
          </cell>
          <cell r="J304" t="str">
            <v>NA</v>
          </cell>
          <cell r="K304"/>
          <cell r="L304">
            <v>-20</v>
          </cell>
          <cell r="M304"/>
          <cell r="N304"/>
          <cell r="O304"/>
          <cell r="P304"/>
          <cell r="Q304">
            <v>45036</v>
          </cell>
          <cell r="R304">
            <v>96</v>
          </cell>
          <cell r="S304" t="str">
            <v>Gjentas til fortynning LP batch 96 pga mislykket LP batch 94. Det må benyttes rest fra fragmentert DNA til LP da det ikke er nok eluat igjen. Rør kastet (TOMT)</v>
          </cell>
        </row>
        <row r="305">
          <cell r="A305" t="str">
            <v>IPD0892-DXX-P11-A15</v>
          </cell>
          <cell r="B305" t="str">
            <v>BU22-19501</v>
          </cell>
          <cell r="C305" t="str">
            <v>-</v>
          </cell>
          <cell r="D305"/>
          <cell r="E305"/>
          <cell r="F305" t="str">
            <v>Mol. Pat. OUS</v>
          </cell>
          <cell r="G305">
            <v>17.5</v>
          </cell>
          <cell r="H305">
            <v>2</v>
          </cell>
          <cell r="I305">
            <v>0.3</v>
          </cell>
          <cell r="J305" t="str">
            <v>NA</v>
          </cell>
          <cell r="K305">
            <v>0.36999999999999922</v>
          </cell>
          <cell r="L305">
            <v>-20</v>
          </cell>
          <cell r="M305" t="str">
            <v>Ekstern</v>
          </cell>
          <cell r="N305"/>
          <cell r="O305"/>
          <cell r="P305"/>
          <cell r="Q305">
            <v>45036</v>
          </cell>
          <cell r="R305">
            <v>96</v>
          </cell>
          <cell r="S305" t="str">
            <v>Gjentas til fortynning LP batch 96 pga mislykket LP batch 94. 6/6: Levert tilbake til molpat</v>
          </cell>
        </row>
        <row r="306">
          <cell r="A306" t="str">
            <v>IPD0896-DXX-R11-A15</v>
          </cell>
          <cell r="B306" t="str">
            <v>BU22-2706</v>
          </cell>
          <cell r="C306" t="str">
            <v>-</v>
          </cell>
          <cell r="D306"/>
          <cell r="E306"/>
          <cell r="F306" t="str">
            <v>Mol. Pat. OUS</v>
          </cell>
          <cell r="G306">
            <v>19.600000000000001</v>
          </cell>
          <cell r="H306">
            <v>1.93</v>
          </cell>
          <cell r="I306">
            <v>0.65</v>
          </cell>
          <cell r="J306" t="str">
            <v>NA</v>
          </cell>
          <cell r="K306">
            <v>17.950000000000003</v>
          </cell>
          <cell r="L306">
            <v>-20</v>
          </cell>
          <cell r="M306" t="str">
            <v>Ekstern</v>
          </cell>
          <cell r="N306"/>
          <cell r="O306"/>
          <cell r="P306"/>
          <cell r="Q306">
            <v>45036</v>
          </cell>
          <cell r="R306">
            <v>96</v>
          </cell>
          <cell r="S306" t="str">
            <v>Fortynnes på nytt til LP batch 96 pga mislykket LP batch 94. 6/6: Levert tilbake til molpat</v>
          </cell>
        </row>
        <row r="307">
          <cell r="A307" t="str">
            <v>IPD0880-DXX-P11-F08</v>
          </cell>
          <cell r="B307" t="str">
            <v>NB21-797 (=KM21-886)</v>
          </cell>
          <cell r="C307" t="str">
            <v>-</v>
          </cell>
          <cell r="D307" t="str">
            <v>-</v>
          </cell>
          <cell r="E307"/>
          <cell r="F307" t="str">
            <v>Enhet for forskningsstøtte, OUS</v>
          </cell>
          <cell r="G307">
            <v>97.8</v>
          </cell>
          <cell r="H307">
            <v>1.85</v>
          </cell>
          <cell r="I307">
            <v>2.2000000000000002</v>
          </cell>
          <cell r="J307"/>
          <cell r="K307">
            <v>132.04799999999997</v>
          </cell>
          <cell r="L307">
            <v>-20</v>
          </cell>
          <cell r="M307">
            <v>10</v>
          </cell>
          <cell r="N307" t="str">
            <v>E</v>
          </cell>
          <cell r="O307">
            <v>12</v>
          </cell>
          <cell r="P307">
            <v>405282754</v>
          </cell>
          <cell r="Q307">
            <v>45036</v>
          </cell>
          <cell r="R307">
            <v>96</v>
          </cell>
          <cell r="S307" t="str">
            <v>Må fortynnes på nytt til LP batch 96 pga mislykket LP batch 94</v>
          </cell>
        </row>
        <row r="308">
          <cell r="A308" t="str">
            <v>IPD0899-DXX-D11-F24</v>
          </cell>
          <cell r="B308" t="str">
            <v>BG23-2320</v>
          </cell>
          <cell r="C308" t="str">
            <v>-</v>
          </cell>
          <cell r="D308" t="str">
            <v>-</v>
          </cell>
          <cell r="E308" t="str">
            <v>Maxwell RSC Tissue DNA</v>
          </cell>
          <cell r="F308" t="str">
            <v>Enhet for forskningsstøtte, OUS</v>
          </cell>
          <cell r="G308">
            <v>64</v>
          </cell>
          <cell r="H308">
            <v>1.78</v>
          </cell>
          <cell r="I308">
            <v>1.8</v>
          </cell>
          <cell r="J308"/>
          <cell r="K308">
            <v>46.819999999999993</v>
          </cell>
          <cell r="L308">
            <v>-20</v>
          </cell>
          <cell r="M308">
            <v>10</v>
          </cell>
          <cell r="N308" t="str">
            <v>F</v>
          </cell>
          <cell r="O308">
            <v>1</v>
          </cell>
          <cell r="P308">
            <v>405282787</v>
          </cell>
          <cell r="Q308">
            <v>45036</v>
          </cell>
          <cell r="R308">
            <v>96</v>
          </cell>
          <cell r="S308" t="str">
            <v>Må fortynnes på nytt til LP batch 96 pga mislykket LP batch 94</v>
          </cell>
        </row>
        <row r="309">
          <cell r="A309" t="str">
            <v>IPD0910-RXX-p01-A08</v>
          </cell>
          <cell r="B309" t="str">
            <v>NB22-1011-3</v>
          </cell>
          <cell r="C309">
            <v>45035</v>
          </cell>
          <cell r="D309">
            <v>45040</v>
          </cell>
          <cell r="E309" t="str">
            <v>Allprep RNA/DNA FFPE</v>
          </cell>
          <cell r="F309" t="str">
            <v>Enhet for studierelatert diagnostikk, OUS</v>
          </cell>
          <cell r="G309">
            <v>228</v>
          </cell>
          <cell r="H309">
            <v>2.0499999999999998</v>
          </cell>
          <cell r="I309">
            <v>1.5</v>
          </cell>
          <cell r="J309" t="str">
            <v>NFW</v>
          </cell>
          <cell r="K309">
            <v>14.97</v>
          </cell>
          <cell r="L309">
            <v>-80</v>
          </cell>
          <cell r="M309">
            <v>10</v>
          </cell>
          <cell r="N309" t="str">
            <v>B</v>
          </cell>
          <cell r="O309">
            <v>2</v>
          </cell>
          <cell r="P309">
            <v>2132601425</v>
          </cell>
          <cell r="Q309">
            <v>45042</v>
          </cell>
          <cell r="R309">
            <v>97</v>
          </cell>
          <cell r="S309"/>
        </row>
        <row r="310">
          <cell r="A310" t="str">
            <v>IPD0910-DXX-p01-A08</v>
          </cell>
          <cell r="B310" t="str">
            <v>NB22-1011-3</v>
          </cell>
          <cell r="C310">
            <v>45035</v>
          </cell>
          <cell r="D310">
            <v>45041</v>
          </cell>
          <cell r="E310" t="str">
            <v>Allprep RNA/DNA FFPE</v>
          </cell>
          <cell r="F310" t="str">
            <v>Enhet for studierelatert diagnostikk, OUS</v>
          </cell>
          <cell r="G310">
            <v>156</v>
          </cell>
          <cell r="H310">
            <v>1.88</v>
          </cell>
          <cell r="I310">
            <v>1.75</v>
          </cell>
          <cell r="J310" t="str">
            <v>ATE</v>
          </cell>
          <cell r="K310">
            <v>21.54</v>
          </cell>
          <cell r="L310">
            <v>-20</v>
          </cell>
          <cell r="M310">
            <v>10</v>
          </cell>
          <cell r="N310" t="str">
            <v>H</v>
          </cell>
          <cell r="O310">
            <v>6</v>
          </cell>
          <cell r="P310">
            <v>3536838016</v>
          </cell>
          <cell r="Q310">
            <v>45042</v>
          </cell>
          <cell r="R310">
            <v>97</v>
          </cell>
          <cell r="S310"/>
        </row>
        <row r="311">
          <cell r="A311" t="str">
            <v>IPD0896-RXX-R11-A15</v>
          </cell>
          <cell r="B311" t="str">
            <v>BU22-2706</v>
          </cell>
          <cell r="C311" t="str">
            <v>-</v>
          </cell>
          <cell r="D311"/>
          <cell r="E311"/>
          <cell r="F311" t="str">
            <v>Mol. Pat. OUS</v>
          </cell>
          <cell r="G311">
            <v>10.6</v>
          </cell>
          <cell r="H311" t="str">
            <v>NA</v>
          </cell>
          <cell r="I311" t="str">
            <v>NA</v>
          </cell>
          <cell r="J311" t="str">
            <v>NA</v>
          </cell>
          <cell r="K311">
            <v>0</v>
          </cell>
          <cell r="L311">
            <v>-80</v>
          </cell>
          <cell r="M311" t="str">
            <v>Ekstern</v>
          </cell>
          <cell r="N311"/>
          <cell r="O311"/>
          <cell r="P311"/>
          <cell r="Q311">
            <v>46138</v>
          </cell>
          <cell r="R311">
            <v>97</v>
          </cell>
          <cell r="S311" t="str">
            <v>Fortynnes på nytt til LP batch 97 pga mislykket LP batch 94. 6/6: Levert tilbake til molpat</v>
          </cell>
        </row>
        <row r="312">
          <cell r="A312" t="str">
            <v>IPD0880-RXX-P11-F08</v>
          </cell>
          <cell r="B312" t="str">
            <v>NB21-797 (=KM21-886)</v>
          </cell>
          <cell r="C312" t="str">
            <v>-</v>
          </cell>
          <cell r="D312" t="str">
            <v>-</v>
          </cell>
          <cell r="E312"/>
          <cell r="F312" t="str">
            <v>Enhet for forskningsstøtte, OUS</v>
          </cell>
          <cell r="G312">
            <v>125</v>
          </cell>
          <cell r="H312">
            <v>2.11</v>
          </cell>
          <cell r="I312">
            <v>1.96</v>
          </cell>
          <cell r="J312"/>
          <cell r="K312">
            <v>76.540000000000006</v>
          </cell>
          <cell r="L312">
            <v>-80</v>
          </cell>
          <cell r="M312">
            <v>9</v>
          </cell>
          <cell r="N312" t="str">
            <v>G</v>
          </cell>
          <cell r="O312">
            <v>10</v>
          </cell>
          <cell r="P312">
            <v>405282763</v>
          </cell>
          <cell r="Q312">
            <v>45042</v>
          </cell>
          <cell r="R312">
            <v>97</v>
          </cell>
          <cell r="S312" t="str">
            <v>Må fortynnes på nytt til LP batch 97 pga mislykket LP batch 94</v>
          </cell>
        </row>
        <row r="313">
          <cell r="A313" t="str">
            <v>IPD0479-RXX-p01-A08</v>
          </cell>
          <cell r="B313" t="str">
            <v>NB22-337-1</v>
          </cell>
          <cell r="C313">
            <v>44693</v>
          </cell>
          <cell r="D313">
            <v>44697</v>
          </cell>
          <cell r="E313" t="str">
            <v>Allprep RNA/DNA FFPE</v>
          </cell>
          <cell r="F313" t="str">
            <v>Enhet for studierelatert diagnostikk, OUS</v>
          </cell>
          <cell r="G313">
            <v>64</v>
          </cell>
          <cell r="H313">
            <v>1.91</v>
          </cell>
          <cell r="I313">
            <v>1.05</v>
          </cell>
          <cell r="J313" t="str">
            <v>NFW</v>
          </cell>
          <cell r="K313">
            <v>9.120000000000001</v>
          </cell>
          <cell r="L313">
            <v>-80</v>
          </cell>
          <cell r="M313">
            <v>5</v>
          </cell>
          <cell r="N313" t="str">
            <v>H</v>
          </cell>
          <cell r="O313">
            <v>9</v>
          </cell>
          <cell r="P313">
            <v>3528614524</v>
          </cell>
          <cell r="Q313">
            <v>45042</v>
          </cell>
          <cell r="R313">
            <v>97</v>
          </cell>
          <cell r="S313" t="str">
            <v xml:space="preserve">Vi bruker tidligere ekstrahert her til DNA metyl. </v>
          </cell>
        </row>
        <row r="314">
          <cell r="A314" t="str">
            <v>IPD0479-DXX-p01-A08</v>
          </cell>
          <cell r="B314" t="str">
            <v>NB22-337-1</v>
          </cell>
          <cell r="C314">
            <v>44693</v>
          </cell>
          <cell r="D314">
            <v>44699</v>
          </cell>
          <cell r="E314" t="str">
            <v>Allprep RNA/DNA FFPE</v>
          </cell>
          <cell r="F314" t="str">
            <v>Enhet for studierelatert diagnostikk, OUS</v>
          </cell>
          <cell r="G314">
            <v>266</v>
          </cell>
          <cell r="H314">
            <v>1.84</v>
          </cell>
          <cell r="I314">
            <v>2.2200000000000002</v>
          </cell>
          <cell r="J314" t="str">
            <v>ATE</v>
          </cell>
          <cell r="K314">
            <v>11.44</v>
          </cell>
          <cell r="L314">
            <v>-20</v>
          </cell>
          <cell r="M314">
            <v>6</v>
          </cell>
          <cell r="N314" t="str">
            <v>D</v>
          </cell>
          <cell r="O314">
            <v>5</v>
          </cell>
          <cell r="P314">
            <v>3528616381</v>
          </cell>
          <cell r="Q314">
            <v>45042</v>
          </cell>
          <cell r="R314">
            <v>97</v>
          </cell>
          <cell r="S314" t="str">
            <v xml:space="preserve">Vi bruker tidligere ekstrahert her til DNA metyl. </v>
          </cell>
        </row>
        <row r="315">
          <cell r="A315" t="str">
            <v>IPD0911-RXX-p01-A09</v>
          </cell>
          <cell r="B315" t="str">
            <v>BG18-14988-9</v>
          </cell>
          <cell r="C315">
            <v>45042</v>
          </cell>
          <cell r="D315">
            <v>45048</v>
          </cell>
          <cell r="E315" t="str">
            <v>Allprep RNA/DNA FFPE</v>
          </cell>
          <cell r="F315" t="str">
            <v>Enhet for studierelatert diagnostikk, OUS</v>
          </cell>
          <cell r="G315">
            <v>70.400000000000006</v>
          </cell>
          <cell r="H315">
            <v>1.81</v>
          </cell>
          <cell r="I315">
            <v>0.71</v>
          </cell>
          <cell r="J315" t="str">
            <v>RFW</v>
          </cell>
          <cell r="K315">
            <v>25.62</v>
          </cell>
          <cell r="L315">
            <v>-80</v>
          </cell>
          <cell r="M315">
            <v>10</v>
          </cell>
          <cell r="N315" t="str">
            <v>B</v>
          </cell>
          <cell r="O315">
            <v>5</v>
          </cell>
          <cell r="P315">
            <v>2132590192</v>
          </cell>
          <cell r="Q315">
            <v>45050</v>
          </cell>
          <cell r="R315">
            <v>98</v>
          </cell>
          <cell r="S315" t="str">
            <v xml:space="preserve">Guanidin kontaminasjon. </v>
          </cell>
        </row>
        <row r="316">
          <cell r="A316" t="str">
            <v>IPD0911-DXX-p01-A09</v>
          </cell>
          <cell r="B316" t="str">
            <v>BG18-14988-9</v>
          </cell>
          <cell r="C316">
            <v>45042</v>
          </cell>
          <cell r="D316">
            <v>45049</v>
          </cell>
          <cell r="E316" t="str">
            <v>Allprep RNA/DNA FFPE</v>
          </cell>
          <cell r="F316" t="str">
            <v>Enhet for studierelatert diagnostikk, OUS</v>
          </cell>
          <cell r="G316">
            <v>40.6</v>
          </cell>
          <cell r="H316">
            <v>1.86</v>
          </cell>
          <cell r="I316">
            <v>2.34</v>
          </cell>
          <cell r="J316" t="str">
            <v>ATE</v>
          </cell>
          <cell r="K316">
            <v>42.9</v>
          </cell>
          <cell r="L316">
            <v>-20</v>
          </cell>
          <cell r="M316">
            <v>10</v>
          </cell>
          <cell r="N316" t="str">
            <v>H</v>
          </cell>
          <cell r="O316">
            <v>8</v>
          </cell>
          <cell r="P316">
            <v>2132600719</v>
          </cell>
          <cell r="Q316">
            <v>45050</v>
          </cell>
          <cell r="R316">
            <v>98</v>
          </cell>
          <cell r="S316"/>
        </row>
        <row r="317">
          <cell r="A317" t="str">
            <v>IPD0912-RXX-P01-A12</v>
          </cell>
          <cell r="B317" t="str">
            <v>BG18 18652-11</v>
          </cell>
          <cell r="C317">
            <v>45042</v>
          </cell>
          <cell r="D317">
            <v>45048</v>
          </cell>
          <cell r="E317" t="str">
            <v>Allprep RNA/DNA FFPE</v>
          </cell>
          <cell r="F317" t="str">
            <v>Enhet for studierelatert diagnostikk, OUS</v>
          </cell>
          <cell r="G317">
            <v>77.599999999999994</v>
          </cell>
          <cell r="H317">
            <v>1.98</v>
          </cell>
          <cell r="I317">
            <v>1.83</v>
          </cell>
          <cell r="J317" t="str">
            <v>NFW</v>
          </cell>
          <cell r="K317">
            <v>58.7</v>
          </cell>
          <cell r="L317">
            <v>-80</v>
          </cell>
          <cell r="M317">
            <v>10</v>
          </cell>
          <cell r="N317" t="str">
            <v>B</v>
          </cell>
          <cell r="O317">
            <v>6</v>
          </cell>
          <cell r="P317">
            <v>2132600671</v>
          </cell>
          <cell r="Q317">
            <v>45050</v>
          </cell>
          <cell r="R317">
            <v>98</v>
          </cell>
          <cell r="S317" t="str">
            <v>26/4: Levert til sniting. 20/4: Elin innkalt preparat BG18-18652 og CM23-2149 Cyt prep. kun til sammenligning 21/4: Mottatt preparat BG18-18652 2 restsnitt frosset ned i - 80 gr fryser.</v>
          </cell>
        </row>
        <row r="318">
          <cell r="A318" t="str">
            <v>IPD0912-DXX-P01-A12</v>
          </cell>
          <cell r="B318" t="str">
            <v>BG18 18652-11</v>
          </cell>
          <cell r="C318">
            <v>45042</v>
          </cell>
          <cell r="D318">
            <v>45049</v>
          </cell>
          <cell r="E318" t="str">
            <v>Allprep RNA/DNA FFPE</v>
          </cell>
          <cell r="F318" t="str">
            <v>Enhet for studierelatert diagnostikk, OUS</v>
          </cell>
          <cell r="G318">
            <v>39.6</v>
          </cell>
          <cell r="H318">
            <v>1.86</v>
          </cell>
          <cell r="I318">
            <v>2.34</v>
          </cell>
          <cell r="J318" t="str">
            <v>ATE</v>
          </cell>
          <cell r="K318">
            <v>64.3</v>
          </cell>
          <cell r="L318">
            <v>-20</v>
          </cell>
          <cell r="M318">
            <v>10</v>
          </cell>
          <cell r="N318" t="str">
            <v>H</v>
          </cell>
          <cell r="O318">
            <v>9</v>
          </cell>
          <cell r="P318">
            <v>2132600727</v>
          </cell>
          <cell r="Q318">
            <v>45050</v>
          </cell>
          <cell r="R318">
            <v>98</v>
          </cell>
          <cell r="S318" t="str">
            <v>26/4: Levert til sniting. 20/4: Elin innkalt preparat BG18-18652 og CM23-2149 Cyt prep. kun til sammenligning 21/4: Mottatt preparat BG18-18652</v>
          </cell>
        </row>
        <row r="319">
          <cell r="A319" t="str">
            <v>IPD0913-RXX-P01-F25</v>
          </cell>
          <cell r="B319" t="str">
            <v>BG22 05826</v>
          </cell>
          <cell r="C319">
            <v>45036</v>
          </cell>
          <cell r="D319">
            <v>45040</v>
          </cell>
          <cell r="E319"/>
          <cell r="F319" t="str">
            <v>Enhet for forskningsstøtte, OUS</v>
          </cell>
          <cell r="G319">
            <v>19.100000000000001</v>
          </cell>
          <cell r="H319">
            <v>1.9</v>
          </cell>
          <cell r="I319">
            <v>1.6</v>
          </cell>
          <cell r="J319"/>
          <cell r="K319">
            <v>10.719999999999999</v>
          </cell>
          <cell r="L319">
            <v>-80</v>
          </cell>
          <cell r="M319">
            <v>10</v>
          </cell>
          <cell r="N319" t="str">
            <v>B</v>
          </cell>
          <cell r="O319">
            <v>4</v>
          </cell>
          <cell r="P319">
            <v>405279522</v>
          </cell>
          <cell r="Q319">
            <v>45056</v>
          </cell>
          <cell r="R319">
            <v>99</v>
          </cell>
          <cell r="S319" t="str">
            <v>RNA skal til Helgenomsekvensering. Tatt ut 11 ul som er levert til Avd for kreftgenetikk. Dette skal videre til GCF for helgenomsekvensering. RNA skal også til TSO500.</v>
          </cell>
        </row>
        <row r="320">
          <cell r="A320" t="str">
            <v>IPD0913-DXX-P01-F25</v>
          </cell>
          <cell r="B320" t="str">
            <v>BG22 05826</v>
          </cell>
          <cell r="C320">
            <v>45036</v>
          </cell>
          <cell r="D320">
            <v>45040</v>
          </cell>
          <cell r="E320" t="str">
            <v>Maxwell RSC Tissue DNA</v>
          </cell>
          <cell r="F320" t="str">
            <v>Enhet for forskningsstøtte, OUS</v>
          </cell>
          <cell r="G320">
            <v>2.04</v>
          </cell>
          <cell r="H320">
            <v>1.51</v>
          </cell>
          <cell r="I320">
            <v>0.65</v>
          </cell>
          <cell r="J320"/>
          <cell r="K320">
            <v>6</v>
          </cell>
          <cell r="L320">
            <v>-20</v>
          </cell>
          <cell r="M320">
            <v>10</v>
          </cell>
          <cell r="N320" t="str">
            <v>H</v>
          </cell>
          <cell r="O320">
            <v>7</v>
          </cell>
          <cell r="P320">
            <v>405279518</v>
          </cell>
          <cell r="Q320">
            <v>45042</v>
          </cell>
          <cell r="R320">
            <v>97</v>
          </cell>
          <cell r="S320" t="str">
            <v>Skal til TSO500 (RNA til helgenomsekv)</v>
          </cell>
        </row>
        <row r="321">
          <cell r="A321" t="str">
            <v>IPD0830-RXX-P01-A08</v>
          </cell>
          <cell r="B321" t="str">
            <v>NB23-00079-2</v>
          </cell>
          <cell r="C321" t="str">
            <v>-</v>
          </cell>
          <cell r="D321" t="str">
            <v>-</v>
          </cell>
          <cell r="E321"/>
          <cell r="F321" t="str">
            <v>Mol. Pat. OUS</v>
          </cell>
          <cell r="G321">
            <v>24.7</v>
          </cell>
          <cell r="H321" t="str">
            <v>NA</v>
          </cell>
          <cell r="I321" t="str">
            <v>NA</v>
          </cell>
          <cell r="J321" t="str">
            <v>NA</v>
          </cell>
          <cell r="K321">
            <v>26.14</v>
          </cell>
          <cell r="L321">
            <v>-80</v>
          </cell>
          <cell r="M321" t="str">
            <v>Ekstern</v>
          </cell>
          <cell r="N321"/>
          <cell r="O321"/>
          <cell r="P321"/>
          <cell r="Q321">
            <v>45042</v>
          </cell>
          <cell r="R321">
            <v>97</v>
          </cell>
          <cell r="S321" t="str">
            <v>Tidligere gjort DNA metyl, lånte da fra molpat. MP 23 1127 viser at de også har isol RNA, har sendt mail om å låne RNA og DNA. 6/6: Levert tilbake</v>
          </cell>
        </row>
        <row r="322">
          <cell r="A322" t="str">
            <v>IPD0830-DXX-P01-A08</v>
          </cell>
          <cell r="B322" t="str">
            <v>NB23-00079-2</v>
          </cell>
          <cell r="C322" t="str">
            <v>-</v>
          </cell>
          <cell r="D322" t="str">
            <v>-</v>
          </cell>
          <cell r="E322"/>
          <cell r="F322" t="str">
            <v>Mol. Pat. OUS</v>
          </cell>
          <cell r="G322">
            <v>19.5</v>
          </cell>
          <cell r="H322">
            <v>2.0099999999999998</v>
          </cell>
          <cell r="I322">
            <v>2.1</v>
          </cell>
          <cell r="J322" t="str">
            <v>ATE</v>
          </cell>
          <cell r="K322">
            <v>5.31</v>
          </cell>
          <cell r="L322">
            <v>-20</v>
          </cell>
          <cell r="M322" t="str">
            <v>Ekstern</v>
          </cell>
          <cell r="N322"/>
          <cell r="O322"/>
          <cell r="P322"/>
          <cell r="Q322">
            <v>45042</v>
          </cell>
          <cell r="R322">
            <v>97</v>
          </cell>
          <cell r="S322" t="str">
            <v>Tidligere gjort DNA metyl, lånte da fra molpat. MP 23 1127 viser at de også har isol RNA, har sendt mail om å låne RNA og DNA. 6/6: Levert tilbake</v>
          </cell>
        </row>
        <row r="323">
          <cell r="A323" t="str">
            <v>IPD0914-DXX-P01-A08</v>
          </cell>
          <cell r="B323" t="str">
            <v>NG15-698-1</v>
          </cell>
          <cell r="C323">
            <v>45041</v>
          </cell>
          <cell r="D323">
            <v>45048</v>
          </cell>
          <cell r="E323" t="str">
            <v>Maxwell RSC DNA/RNA FFPE Kit</v>
          </cell>
          <cell r="F323" t="str">
            <v>Enhet for forskningsstøtte, OUS</v>
          </cell>
          <cell r="G323">
            <v>0.78600000000000003</v>
          </cell>
          <cell r="H323">
            <v>1.67</v>
          </cell>
          <cell r="I323">
            <v>0.99</v>
          </cell>
          <cell r="J323"/>
          <cell r="K323">
            <v>41.5</v>
          </cell>
          <cell r="L323">
            <v>-20</v>
          </cell>
          <cell r="M323">
            <v>11</v>
          </cell>
          <cell r="N323" t="str">
            <v>A</v>
          </cell>
          <cell r="O323">
            <v>3</v>
          </cell>
          <cell r="P323">
            <v>405279505</v>
          </cell>
          <cell r="Q323">
            <v>45050</v>
          </cell>
          <cell r="R323">
            <v>98</v>
          </cell>
          <cell r="S323" t="str">
            <v xml:space="preserve">3/5: Ble ikke DNA metylering pga for lav konsentrasjon. Skal til TSO500 istedenfor. </v>
          </cell>
        </row>
        <row r="324">
          <cell r="A324" t="str">
            <v>IPD0915-RXX-p01-A03</v>
          </cell>
          <cell r="B324" t="str">
            <v>BG22-11725-1</v>
          </cell>
          <cell r="C324">
            <v>45042</v>
          </cell>
          <cell r="D324">
            <v>45048</v>
          </cell>
          <cell r="E324" t="str">
            <v>Allprep RNA/DNA FFPE</v>
          </cell>
          <cell r="F324" t="str">
            <v>Enhet for studierelatert diagnostikk, OUS</v>
          </cell>
          <cell r="G324">
            <v>68.400000000000006</v>
          </cell>
          <cell r="H324">
            <v>1.97</v>
          </cell>
          <cell r="I324">
            <v>1.61</v>
          </cell>
          <cell r="J324" t="str">
            <v>NFW</v>
          </cell>
          <cell r="K324">
            <v>11.25</v>
          </cell>
          <cell r="L324">
            <v>-80</v>
          </cell>
          <cell r="M324">
            <v>10</v>
          </cell>
          <cell r="N324" t="str">
            <v>B</v>
          </cell>
          <cell r="O324">
            <v>7</v>
          </cell>
          <cell r="P324">
            <v>2132600679</v>
          </cell>
          <cell r="Q324">
            <v>45050</v>
          </cell>
          <cell r="R324">
            <v>98</v>
          </cell>
          <cell r="S324"/>
        </row>
        <row r="325">
          <cell r="A325" t="str">
            <v>IPD0915-DXX-p01-A03</v>
          </cell>
          <cell r="B325" t="str">
            <v>BG22-11725-1</v>
          </cell>
          <cell r="C325">
            <v>45042</v>
          </cell>
          <cell r="D325">
            <v>45049</v>
          </cell>
          <cell r="E325" t="str">
            <v>Allprep RNA/DNA FFPE</v>
          </cell>
          <cell r="F325" t="str">
            <v>Enhet for studierelatert diagnostikk, OUS</v>
          </cell>
          <cell r="G325">
            <v>17.100000000000001</v>
          </cell>
          <cell r="H325">
            <v>1.83</v>
          </cell>
          <cell r="I325">
            <v>1.78</v>
          </cell>
          <cell r="J325" t="str">
            <v>ATE</v>
          </cell>
          <cell r="K325">
            <v>21.5</v>
          </cell>
          <cell r="L325">
            <v>-20</v>
          </cell>
          <cell r="M325">
            <v>10</v>
          </cell>
          <cell r="N325" t="str">
            <v>H</v>
          </cell>
          <cell r="O325">
            <v>10</v>
          </cell>
          <cell r="P325">
            <v>2132600735</v>
          </cell>
          <cell r="Q325" t="str">
            <v>-</v>
          </cell>
          <cell r="R325" t="str">
            <v>-</v>
          </cell>
          <cell r="S325" t="str">
            <v>Vi har mottat ferdig ekstrahert DNA fra Mol pat. (BG22-11725-2) Røret ligger i ekstern boks. Hvilket DNA skal vi bruke til LP? Bruker DNA ektrahert fra Mol pat. Til LP.</v>
          </cell>
        </row>
        <row r="326">
          <cell r="A326" t="str">
            <v>IPD0916-RXX-R01-A12</v>
          </cell>
          <cell r="B326" t="str">
            <v>BG19 20108-20</v>
          </cell>
          <cell r="C326">
            <v>45042</v>
          </cell>
          <cell r="D326">
            <v>45048</v>
          </cell>
          <cell r="E326" t="str">
            <v>Allprep RNA/DNA FFPE</v>
          </cell>
          <cell r="F326" t="str">
            <v>Enhet for studierelatert diagnostikk, OUS</v>
          </cell>
          <cell r="G326">
            <v>80.599999999999994</v>
          </cell>
          <cell r="H326">
            <v>1.98</v>
          </cell>
          <cell r="I326">
            <v>1.58</v>
          </cell>
          <cell r="J326" t="str">
            <v>NFW</v>
          </cell>
          <cell r="K326">
            <v>36.33</v>
          </cell>
          <cell r="L326">
            <v>-80</v>
          </cell>
          <cell r="M326">
            <v>10</v>
          </cell>
          <cell r="N326" t="str">
            <v>B</v>
          </cell>
          <cell r="O326">
            <v>8</v>
          </cell>
          <cell r="P326">
            <v>2132600687</v>
          </cell>
          <cell r="Q326">
            <v>45050</v>
          </cell>
          <cell r="R326">
            <v>98</v>
          </cell>
          <cell r="S326"/>
        </row>
        <row r="327">
          <cell r="A327" t="str">
            <v>IPD0916-DXX-R01-A12</v>
          </cell>
          <cell r="B327" t="str">
            <v>BG19 20108-20</v>
          </cell>
          <cell r="C327">
            <v>45042</v>
          </cell>
          <cell r="D327">
            <v>45049</v>
          </cell>
          <cell r="E327" t="str">
            <v>Allprep RNA/DNA FFPE</v>
          </cell>
          <cell r="F327" t="str">
            <v>Enhet for studierelatert diagnostikk, OUS</v>
          </cell>
          <cell r="G327">
            <v>31.6</v>
          </cell>
          <cell r="H327">
            <v>1.87</v>
          </cell>
          <cell r="I327">
            <v>2.29</v>
          </cell>
          <cell r="J327" t="str">
            <v>ATE</v>
          </cell>
          <cell r="K327">
            <v>62.3</v>
          </cell>
          <cell r="L327">
            <v>-20</v>
          </cell>
          <cell r="M327">
            <v>10</v>
          </cell>
          <cell r="N327" t="str">
            <v>H</v>
          </cell>
          <cell r="O327">
            <v>11</v>
          </cell>
          <cell r="P327">
            <v>2132600743</v>
          </cell>
          <cell r="Q327">
            <v>45050</v>
          </cell>
          <cell r="R327">
            <v>98</v>
          </cell>
          <cell r="S327"/>
        </row>
        <row r="328">
          <cell r="A328" t="str">
            <v>IPD0917-RXX-d01-A06</v>
          </cell>
          <cell r="B328" t="str">
            <v>BG23-6049-3</v>
          </cell>
          <cell r="C328">
            <v>45056</v>
          </cell>
          <cell r="D328">
            <v>45062</v>
          </cell>
          <cell r="E328" t="str">
            <v>Allprep RNA/DNA FFPE</v>
          </cell>
          <cell r="F328" t="str">
            <v>Enhet for studierelatert diagnostikk, OUS</v>
          </cell>
          <cell r="G328">
            <v>250</v>
          </cell>
          <cell r="H328">
            <v>1.99</v>
          </cell>
          <cell r="I328">
            <v>1.71</v>
          </cell>
          <cell r="J328" t="str">
            <v>NFW</v>
          </cell>
          <cell r="K328">
            <v>14.82</v>
          </cell>
          <cell r="L328">
            <v>-80</v>
          </cell>
          <cell r="M328">
            <v>10</v>
          </cell>
          <cell r="N328" t="str">
            <v>C</v>
          </cell>
          <cell r="O328">
            <v>5</v>
          </cell>
          <cell r="P328">
            <v>2132600662</v>
          </cell>
          <cell r="Q328">
            <v>45069</v>
          </cell>
          <cell r="R328">
            <v>100</v>
          </cell>
          <cell r="S328" t="str">
            <v>Prøven ble tatt med i Test 01 Hamilton.</v>
          </cell>
        </row>
        <row r="329">
          <cell r="A329" t="str">
            <v>IPD0917-DXX-d01-A06</v>
          </cell>
          <cell r="B329" t="str">
            <v>BG23-6049-3</v>
          </cell>
          <cell r="C329">
            <v>45056</v>
          </cell>
          <cell r="D329">
            <v>45068</v>
          </cell>
          <cell r="E329" t="str">
            <v>Allprep RNA/DNA FFPE</v>
          </cell>
          <cell r="F329" t="str">
            <v>Enhet for studierelatert diagnostikk, OUS</v>
          </cell>
          <cell r="G329">
            <v>31.6</v>
          </cell>
          <cell r="H329">
            <v>1.9</v>
          </cell>
          <cell r="I329">
            <v>2.27</v>
          </cell>
          <cell r="J329" t="str">
            <v>ATE</v>
          </cell>
          <cell r="K329">
            <v>39</v>
          </cell>
          <cell r="L329">
            <v>-20</v>
          </cell>
          <cell r="M329">
            <v>11</v>
          </cell>
          <cell r="N329" t="str">
            <v>A</v>
          </cell>
          <cell r="O329">
            <v>10</v>
          </cell>
          <cell r="P329">
            <v>2132600668</v>
          </cell>
          <cell r="Q329">
            <v>45069</v>
          </cell>
          <cell r="R329">
            <v>100</v>
          </cell>
          <cell r="S329" t="str">
            <v>Prøven ble tatt med i Test 01 Hamilton.</v>
          </cell>
        </row>
        <row r="330">
          <cell r="A330" t="str">
            <v>IPD0918-DXX-P01-A08</v>
          </cell>
          <cell r="B330" t="str">
            <v>NB23 00343-1</v>
          </cell>
          <cell r="C330">
            <v>45042</v>
          </cell>
          <cell r="D330">
            <v>45049</v>
          </cell>
          <cell r="E330" t="str">
            <v>Allprep RNA/DNA FFPE</v>
          </cell>
          <cell r="F330" t="str">
            <v>Enhet for studierelatert diagnostikk, OUS</v>
          </cell>
          <cell r="G330">
            <v>22</v>
          </cell>
          <cell r="H330">
            <v>1.81</v>
          </cell>
          <cell r="I330">
            <v>1.82</v>
          </cell>
          <cell r="J330" t="str">
            <v>ATE</v>
          </cell>
          <cell r="K330">
            <v>20.9</v>
          </cell>
          <cell r="L330">
            <v>-20</v>
          </cell>
          <cell r="M330">
            <v>10</v>
          </cell>
          <cell r="N330" t="str">
            <v>H</v>
          </cell>
          <cell r="O330">
            <v>12</v>
          </cell>
          <cell r="P330">
            <v>2132600751</v>
          </cell>
          <cell r="Q330" t="str">
            <v>-</v>
          </cell>
          <cell r="R330"/>
          <cell r="S330" t="str">
            <v>DNA metylering. Prøven sendes til St Olav for utførelse av DNA anaylse der 08.05.2023.</v>
          </cell>
        </row>
        <row r="331">
          <cell r="A331" t="str">
            <v>IPD0918-RXX-P01-A08</v>
          </cell>
          <cell r="B331" t="str">
            <v>NB23 00343-1</v>
          </cell>
          <cell r="C331">
            <v>45042</v>
          </cell>
          <cell r="D331">
            <v>45048</v>
          </cell>
          <cell r="E331" t="str">
            <v>Allprep RNA/DNA FFPE</v>
          </cell>
          <cell r="F331" t="str">
            <v>Enhet for studierelatert diagnostikk, OUS</v>
          </cell>
          <cell r="G331">
            <v>63.4</v>
          </cell>
          <cell r="H331">
            <v>1.96</v>
          </cell>
          <cell r="I331">
            <v>1.1399999999999999</v>
          </cell>
          <cell r="J331" t="str">
            <v>NFW</v>
          </cell>
          <cell r="K331">
            <v>15</v>
          </cell>
          <cell r="L331">
            <v>-80</v>
          </cell>
          <cell r="M331">
            <v>10</v>
          </cell>
          <cell r="N331" t="str">
            <v>B</v>
          </cell>
          <cell r="O331">
            <v>9</v>
          </cell>
          <cell r="P331">
            <v>2132600695</v>
          </cell>
          <cell r="Q331" t="str">
            <v>-</v>
          </cell>
          <cell r="R331"/>
          <cell r="S331" t="str">
            <v>1 restsnitt frosset ned i - 80 gr fryser.</v>
          </cell>
        </row>
        <row r="332">
          <cell r="A332" t="str">
            <v>IPD0919-RXX-d01-A25</v>
          </cell>
          <cell r="B332" t="str">
            <v>BM23-5618-1</v>
          </cell>
          <cell r="C332">
            <v>45049</v>
          </cell>
          <cell r="D332">
            <v>45054</v>
          </cell>
          <cell r="E332" t="str">
            <v>Allprep RNA/DNA FFPE</v>
          </cell>
          <cell r="F332" t="str">
            <v>Enhet for studierelatert diagnostikk, OUS</v>
          </cell>
          <cell r="G332">
            <v>56.4</v>
          </cell>
          <cell r="H332">
            <v>2.0099999999999998</v>
          </cell>
          <cell r="I332">
            <v>1.46</v>
          </cell>
          <cell r="J332" t="str">
            <v>NFW</v>
          </cell>
          <cell r="K332">
            <v>13.370000000000001</v>
          </cell>
          <cell r="L332">
            <v>-80</v>
          </cell>
          <cell r="M332">
            <v>10</v>
          </cell>
          <cell r="N332" t="str">
            <v>B</v>
          </cell>
          <cell r="O332">
            <v>12</v>
          </cell>
          <cell r="P332">
            <v>2132600678</v>
          </cell>
          <cell r="Q332">
            <v>45056</v>
          </cell>
          <cell r="R332">
            <v>99</v>
          </cell>
          <cell r="S332"/>
        </row>
        <row r="333">
          <cell r="A333" t="str">
            <v>IPD0919-DXX-d01-A25</v>
          </cell>
          <cell r="B333" t="str">
            <v>BM23-5618-1</v>
          </cell>
          <cell r="C333">
            <v>45049</v>
          </cell>
          <cell r="D333">
            <v>45055</v>
          </cell>
          <cell r="E333" t="str">
            <v>Allprep RNA/DNA FFPE</v>
          </cell>
          <cell r="F333" t="str">
            <v>Enhet for studierelatert diagnostikk, OUS</v>
          </cell>
          <cell r="G333">
            <v>25.6</v>
          </cell>
          <cell r="H333">
            <v>1.87</v>
          </cell>
          <cell r="I333">
            <v>1.98</v>
          </cell>
          <cell r="J333" t="str">
            <v>ATE</v>
          </cell>
          <cell r="K333">
            <v>16.64</v>
          </cell>
          <cell r="L333">
            <v>-20</v>
          </cell>
          <cell r="M333">
            <v>11</v>
          </cell>
          <cell r="N333" t="str">
            <v>A</v>
          </cell>
          <cell r="O333">
            <v>5</v>
          </cell>
          <cell r="P333">
            <v>2132600718</v>
          </cell>
          <cell r="Q333">
            <v>45056</v>
          </cell>
          <cell r="R333">
            <v>99</v>
          </cell>
          <cell r="S333"/>
        </row>
        <row r="334">
          <cell r="A334" t="str">
            <v>IPD0920-RXX-D01-A04</v>
          </cell>
          <cell r="B334" t="str">
            <v>BU23-2353-4og5</v>
          </cell>
          <cell r="C334">
            <v>45056</v>
          </cell>
          <cell r="D334">
            <v>45062</v>
          </cell>
          <cell r="E334" t="str">
            <v>Allprep RNA/DNA FFPE</v>
          </cell>
          <cell r="F334" t="str">
            <v>Enhet for studierelatert diagnostikk, OUS</v>
          </cell>
          <cell r="G334">
            <v>49.4</v>
          </cell>
          <cell r="H334">
            <v>1.9</v>
          </cell>
          <cell r="I334">
            <v>0.88</v>
          </cell>
          <cell r="J334" t="str">
            <v>NFW</v>
          </cell>
          <cell r="K334">
            <v>13.07</v>
          </cell>
          <cell r="L334">
            <v>-80</v>
          </cell>
          <cell r="M334">
            <v>10</v>
          </cell>
          <cell r="N334" t="str">
            <v>C</v>
          </cell>
          <cell r="O334">
            <v>6</v>
          </cell>
          <cell r="P334">
            <v>2132600669</v>
          </cell>
          <cell r="Q334">
            <v>45069</v>
          </cell>
          <cell r="R334">
            <v>100</v>
          </cell>
          <cell r="S334"/>
        </row>
        <row r="335">
          <cell r="A335" t="str">
            <v>IPD0920-DXX-D01-A04</v>
          </cell>
          <cell r="B335" t="str">
            <v>BU23-2353-4og5</v>
          </cell>
          <cell r="C335">
            <v>45056</v>
          </cell>
          <cell r="D335">
            <v>45068</v>
          </cell>
          <cell r="E335" t="str">
            <v>Allprep RNA/DNA FFPE</v>
          </cell>
          <cell r="F335" t="str">
            <v>Enhet for studierelatert diagnostikk, OUS</v>
          </cell>
          <cell r="G335">
            <v>16</v>
          </cell>
          <cell r="H335">
            <v>1.9</v>
          </cell>
          <cell r="I335">
            <v>2.19</v>
          </cell>
          <cell r="J335" t="str">
            <v>ATE</v>
          </cell>
          <cell r="K335">
            <v>14.12</v>
          </cell>
          <cell r="L335">
            <v>-20</v>
          </cell>
          <cell r="M335">
            <v>11</v>
          </cell>
          <cell r="N335" t="str">
            <v>A</v>
          </cell>
          <cell r="O335">
            <v>11</v>
          </cell>
          <cell r="P335">
            <v>2132600676</v>
          </cell>
          <cell r="Q335">
            <v>45069</v>
          </cell>
          <cell r="R335">
            <v>100</v>
          </cell>
          <cell r="S335"/>
        </row>
        <row r="336">
          <cell r="A336" t="str">
            <v>IPD0921-RXX-P01-A10</v>
          </cell>
          <cell r="B336" t="str">
            <v>21TOH-15963 02-01</v>
          </cell>
          <cell r="C336">
            <v>45042</v>
          </cell>
          <cell r="D336">
            <v>45048</v>
          </cell>
          <cell r="E336" t="str">
            <v>Allprep RNA/DNA FFPE</v>
          </cell>
          <cell r="F336" t="str">
            <v>Enhet for studierelatert diagnostikk, OUS</v>
          </cell>
          <cell r="G336">
            <v>70</v>
          </cell>
          <cell r="H336">
            <v>1.96</v>
          </cell>
          <cell r="I336">
            <v>0.57999999999999996</v>
          </cell>
          <cell r="J336" t="str">
            <v>NFW</v>
          </cell>
          <cell r="K336">
            <v>16.559999999999999</v>
          </cell>
          <cell r="L336">
            <v>-80</v>
          </cell>
          <cell r="M336">
            <v>10</v>
          </cell>
          <cell r="N336" t="str">
            <v>B</v>
          </cell>
          <cell r="O336">
            <v>10</v>
          </cell>
          <cell r="P336">
            <v>2132600703</v>
          </cell>
          <cell r="Q336">
            <v>45050</v>
          </cell>
          <cell r="R336">
            <v>98</v>
          </cell>
          <cell r="S336" t="str">
            <v>Også innkalt blokk BG21 14035 i tilfelle lite vev. Guanidin kontaminasjon.</v>
          </cell>
        </row>
        <row r="337">
          <cell r="A337" t="str">
            <v>IPD0921-DXX-P01-A10</v>
          </cell>
          <cell r="B337" t="str">
            <v>21TOH-15963 02-01</v>
          </cell>
          <cell r="C337">
            <v>45042</v>
          </cell>
          <cell r="D337">
            <v>45049</v>
          </cell>
          <cell r="E337" t="str">
            <v>Allprep RNA/DNA FFPE</v>
          </cell>
          <cell r="F337" t="str">
            <v>Enhet for studierelatert diagnostikk, OUS</v>
          </cell>
          <cell r="G337">
            <v>1.66</v>
          </cell>
          <cell r="H337">
            <v>1.66</v>
          </cell>
          <cell r="I337">
            <v>0.92</v>
          </cell>
          <cell r="J337" t="str">
            <v>ATE</v>
          </cell>
          <cell r="K337">
            <v>21.9</v>
          </cell>
          <cell r="L337">
            <v>-20</v>
          </cell>
          <cell r="M337">
            <v>11</v>
          </cell>
          <cell r="N337" t="str">
            <v>A</v>
          </cell>
          <cell r="O337">
            <v>1</v>
          </cell>
          <cell r="P337">
            <v>2132600663</v>
          </cell>
          <cell r="Q337">
            <v>45050</v>
          </cell>
          <cell r="R337">
            <v>98</v>
          </cell>
          <cell r="S337" t="str">
            <v>Også innkalt blokk BG21 14035 i tilfelle lite vev.</v>
          </cell>
        </row>
        <row r="338">
          <cell r="A338" t="str">
            <v>IPD0922-RXX-R01-A09</v>
          </cell>
          <cell r="B338" t="str">
            <v>22TOH-01699 01-11</v>
          </cell>
          <cell r="C338">
            <v>45042</v>
          </cell>
          <cell r="D338">
            <v>45048</v>
          </cell>
          <cell r="E338" t="str">
            <v>Allprep RNA/DNA FFPE</v>
          </cell>
          <cell r="F338" t="str">
            <v>Enhet for studierelatert diagnostikk, OUS</v>
          </cell>
          <cell r="G338">
            <v>65.400000000000006</v>
          </cell>
          <cell r="H338">
            <v>1.88</v>
          </cell>
          <cell r="I338">
            <v>1.1000000000000001</v>
          </cell>
          <cell r="J338" t="str">
            <v>NFW</v>
          </cell>
          <cell r="K338">
            <v>14.17</v>
          </cell>
          <cell r="L338">
            <v>-80</v>
          </cell>
          <cell r="M338">
            <v>10</v>
          </cell>
          <cell r="N338" t="str">
            <v>B</v>
          </cell>
          <cell r="O338">
            <v>11</v>
          </cell>
          <cell r="P338">
            <v>2132600711</v>
          </cell>
          <cell r="Q338">
            <v>45050</v>
          </cell>
          <cell r="R338">
            <v>98</v>
          </cell>
          <cell r="S338" t="str">
            <v>1 restsnitt frosset ned i - 80 gr fryser.</v>
          </cell>
        </row>
        <row r="339">
          <cell r="A339" t="str">
            <v>IPD0922-DXX-R01-A09</v>
          </cell>
          <cell r="B339" t="str">
            <v>22TOH-01699 01-11</v>
          </cell>
          <cell r="C339">
            <v>45042</v>
          </cell>
          <cell r="D339">
            <v>45049</v>
          </cell>
          <cell r="E339" t="str">
            <v>Allprep RNA/DNA FFPE</v>
          </cell>
          <cell r="F339" t="str">
            <v>Enhet for studierelatert diagnostikk, OUS</v>
          </cell>
          <cell r="G339">
            <v>29.8</v>
          </cell>
          <cell r="H339">
            <v>1.83</v>
          </cell>
          <cell r="I339">
            <v>1.85</v>
          </cell>
          <cell r="J339" t="str">
            <v>ATE</v>
          </cell>
          <cell r="K339">
            <v>31.299999999999997</v>
          </cell>
          <cell r="L339">
            <v>-20</v>
          </cell>
          <cell r="M339">
            <v>11</v>
          </cell>
          <cell r="N339" t="str">
            <v>A</v>
          </cell>
          <cell r="O339">
            <v>2</v>
          </cell>
          <cell r="P339">
            <v>2132600670</v>
          </cell>
          <cell r="Q339">
            <v>45050</v>
          </cell>
          <cell r="R339">
            <v>98</v>
          </cell>
          <cell r="S339"/>
        </row>
        <row r="340">
          <cell r="A340" t="str">
            <v>IPD0923-RXX-X01-A00</v>
          </cell>
          <cell r="B340" t="str">
            <v>BG20-10959-8</v>
          </cell>
          <cell r="C340">
            <v>45049</v>
          </cell>
          <cell r="D340">
            <v>45054</v>
          </cell>
          <cell r="E340" t="str">
            <v>Allprep RNA/DNA FFPE</v>
          </cell>
          <cell r="F340" t="str">
            <v>Enhet for studierelatert diagnostikk, OUS</v>
          </cell>
          <cell r="G340">
            <v>67</v>
          </cell>
          <cell r="H340">
            <v>2.0299999999999998</v>
          </cell>
          <cell r="I340">
            <v>1.83</v>
          </cell>
          <cell r="J340" t="str">
            <v>NFW</v>
          </cell>
          <cell r="K340">
            <v>59.51</v>
          </cell>
          <cell r="L340">
            <v>-80</v>
          </cell>
          <cell r="M340">
            <v>10</v>
          </cell>
          <cell r="N340" t="str">
            <v>C</v>
          </cell>
          <cell r="O340">
            <v>1</v>
          </cell>
          <cell r="P340">
            <v>2132600686</v>
          </cell>
          <cell r="Q340">
            <v>45056</v>
          </cell>
          <cell r="R340">
            <v>99</v>
          </cell>
          <cell r="S340"/>
        </row>
        <row r="341">
          <cell r="A341" t="str">
            <v>IPD0923-DXX-X01-A00</v>
          </cell>
          <cell r="B341" t="str">
            <v>BG20-10959-8</v>
          </cell>
          <cell r="C341">
            <v>45049</v>
          </cell>
          <cell r="D341">
            <v>45055</v>
          </cell>
          <cell r="E341" t="str">
            <v>Allprep RNA/DNA FFPE</v>
          </cell>
          <cell r="F341" t="str">
            <v>Enhet for studierelatert diagnostikk, OUS</v>
          </cell>
          <cell r="G341">
            <v>46</v>
          </cell>
          <cell r="H341">
            <v>1.88</v>
          </cell>
          <cell r="I341">
            <v>2.21</v>
          </cell>
          <cell r="J341" t="str">
            <v>ATE</v>
          </cell>
          <cell r="K341">
            <v>19.240000000000002</v>
          </cell>
          <cell r="L341">
            <v>-20</v>
          </cell>
          <cell r="M341">
            <v>11</v>
          </cell>
          <cell r="N341" t="str">
            <v>A</v>
          </cell>
          <cell r="O341">
            <v>6</v>
          </cell>
          <cell r="P341">
            <v>2132600726</v>
          </cell>
          <cell r="Q341">
            <v>45056</v>
          </cell>
          <cell r="R341">
            <v>99</v>
          </cell>
          <cell r="S341"/>
        </row>
        <row r="342">
          <cell r="A342" t="str">
            <v>IPD0924-RXX-p01-A16</v>
          </cell>
          <cell r="B342" t="str">
            <v>BM23-5097-3</v>
          </cell>
          <cell r="C342">
            <v>45049</v>
          </cell>
          <cell r="D342">
            <v>45054</v>
          </cell>
          <cell r="E342" t="str">
            <v>Allprep RNA/DNA FFPE</v>
          </cell>
          <cell r="F342" t="str">
            <v>Enhet for studierelatert diagnostikk, OUS</v>
          </cell>
          <cell r="G342">
            <v>59.8</v>
          </cell>
          <cell r="H342">
            <v>1.97</v>
          </cell>
          <cell r="I342">
            <v>1.43</v>
          </cell>
          <cell r="J342" t="str">
            <v>NFW</v>
          </cell>
          <cell r="K342">
            <v>25.689999999999998</v>
          </cell>
          <cell r="L342">
            <v>-80</v>
          </cell>
          <cell r="M342">
            <v>10</v>
          </cell>
          <cell r="N342" t="str">
            <v>C</v>
          </cell>
          <cell r="O342">
            <v>2</v>
          </cell>
          <cell r="P342">
            <v>2132600694</v>
          </cell>
          <cell r="Q342">
            <v>45056</v>
          </cell>
          <cell r="R342">
            <v>99</v>
          </cell>
          <cell r="S342"/>
        </row>
        <row r="343">
          <cell r="A343" t="str">
            <v>IPD0924-DXX-p01-A16</v>
          </cell>
          <cell r="B343" t="str">
            <v>BM23-5097-3</v>
          </cell>
          <cell r="C343">
            <v>45049</v>
          </cell>
          <cell r="D343">
            <v>45055</v>
          </cell>
          <cell r="E343" t="str">
            <v>Allprep RNA/DNA FFPE</v>
          </cell>
          <cell r="F343" t="str">
            <v>Enhet for studierelatert diagnostikk, OUS</v>
          </cell>
          <cell r="G343">
            <v>34.200000000000003</v>
          </cell>
          <cell r="H343">
            <v>1.86</v>
          </cell>
          <cell r="I343">
            <v>1.92</v>
          </cell>
          <cell r="J343" t="str">
            <v>ATE</v>
          </cell>
          <cell r="K343">
            <v>19.11</v>
          </cell>
          <cell r="L343">
            <v>-20</v>
          </cell>
          <cell r="M343">
            <v>11</v>
          </cell>
          <cell r="N343" t="str">
            <v>A</v>
          </cell>
          <cell r="O343">
            <v>7</v>
          </cell>
          <cell r="P343">
            <v>2132600734</v>
          </cell>
          <cell r="Q343">
            <v>45056</v>
          </cell>
          <cell r="R343">
            <v>99</v>
          </cell>
          <cell r="S343"/>
        </row>
        <row r="344">
          <cell r="A344" t="str">
            <v>IPD0925-RXX-P01-A08</v>
          </cell>
          <cell r="B344" t="str">
            <v>NB16-241-1</v>
          </cell>
          <cell r="C344">
            <v>45056</v>
          </cell>
          <cell r="D344">
            <v>45062</v>
          </cell>
          <cell r="E344" t="str">
            <v>Allprep RNA/DNA FFPE</v>
          </cell>
          <cell r="F344" t="str">
            <v>Enhet for studierelatert diagnostikk, OUS</v>
          </cell>
          <cell r="G344">
            <v>25</v>
          </cell>
          <cell r="H344">
            <v>1.94</v>
          </cell>
          <cell r="I344">
            <v>1.1100000000000001</v>
          </cell>
          <cell r="J344" t="str">
            <v>NFW</v>
          </cell>
          <cell r="K344">
            <v>11.7</v>
          </cell>
          <cell r="L344">
            <v>-80</v>
          </cell>
          <cell r="M344">
            <v>10</v>
          </cell>
          <cell r="N344" t="str">
            <v>C</v>
          </cell>
          <cell r="O344">
            <v>7</v>
          </cell>
          <cell r="P344">
            <v>2132600677</v>
          </cell>
          <cell r="Q344">
            <v>45069</v>
          </cell>
          <cell r="R344">
            <v>100</v>
          </cell>
          <cell r="S344"/>
        </row>
        <row r="345">
          <cell r="A345" t="str">
            <v>IPD0925-DXX-P01-A08</v>
          </cell>
          <cell r="B345" t="str">
            <v>NB16-241-1</v>
          </cell>
          <cell r="C345">
            <v>45056</v>
          </cell>
          <cell r="D345">
            <v>45068</v>
          </cell>
          <cell r="E345" t="str">
            <v>Allprep RNA/DNA FFPE</v>
          </cell>
          <cell r="F345" t="str">
            <v>Enhet for studierelatert diagnostikk, OUS</v>
          </cell>
          <cell r="G345">
            <v>1.9</v>
          </cell>
          <cell r="H345">
            <v>1.76</v>
          </cell>
          <cell r="I345">
            <v>1.39</v>
          </cell>
          <cell r="J345" t="str">
            <v>ATE</v>
          </cell>
          <cell r="K345" t="str">
            <v>TOMT</v>
          </cell>
          <cell r="L345">
            <v>-20</v>
          </cell>
          <cell r="M345">
            <v>11</v>
          </cell>
          <cell r="N345" t="str">
            <v>A</v>
          </cell>
          <cell r="O345">
            <v>12</v>
          </cell>
          <cell r="P345">
            <v>2132600684</v>
          </cell>
          <cell r="Q345">
            <v>45069</v>
          </cell>
          <cell r="R345">
            <v>100</v>
          </cell>
          <cell r="S345"/>
        </row>
        <row r="346">
          <cell r="A346" t="str">
            <v>IPD0926-RXX-p01-A03</v>
          </cell>
          <cell r="B346" t="str">
            <v>23KAH-04297 01-01</v>
          </cell>
          <cell r="C346">
            <v>45049</v>
          </cell>
          <cell r="D346">
            <v>45054</v>
          </cell>
          <cell r="E346" t="str">
            <v>Allprep RNA/DNA FFPE</v>
          </cell>
          <cell r="F346" t="str">
            <v>Enhet for studierelatert diagnostikk, OUS</v>
          </cell>
          <cell r="G346">
            <v>21.8</v>
          </cell>
          <cell r="H346">
            <v>1.77</v>
          </cell>
          <cell r="I346">
            <v>0.52</v>
          </cell>
          <cell r="J346" t="str">
            <v>NFW</v>
          </cell>
          <cell r="K346">
            <v>10</v>
          </cell>
          <cell r="L346">
            <v>-80</v>
          </cell>
          <cell r="M346">
            <v>10</v>
          </cell>
          <cell r="N346" t="str">
            <v>C</v>
          </cell>
          <cell r="O346">
            <v>3</v>
          </cell>
          <cell r="P346">
            <v>2132600702</v>
          </cell>
          <cell r="Q346">
            <v>45056</v>
          </cell>
          <cell r="R346">
            <v>99</v>
          </cell>
          <cell r="S346"/>
        </row>
        <row r="347">
          <cell r="A347" t="str">
            <v>IPD0926-DXX-p01-A03</v>
          </cell>
          <cell r="B347" t="str">
            <v>23KAH-04297 01-01</v>
          </cell>
          <cell r="C347">
            <v>45049</v>
          </cell>
          <cell r="D347">
            <v>45055</v>
          </cell>
          <cell r="E347" t="str">
            <v>Allprep RNA/DNA FFPE</v>
          </cell>
          <cell r="F347" t="str">
            <v>Enhet for studierelatert diagnostikk, OUS</v>
          </cell>
          <cell r="G347">
            <v>4.76</v>
          </cell>
          <cell r="H347">
            <v>1.73</v>
          </cell>
          <cell r="I347">
            <v>1.1000000000000001</v>
          </cell>
          <cell r="J347" t="str">
            <v>ATE</v>
          </cell>
          <cell r="K347">
            <v>0</v>
          </cell>
          <cell r="L347">
            <v>-20</v>
          </cell>
          <cell r="M347">
            <v>11</v>
          </cell>
          <cell r="N347" t="str">
            <v>A</v>
          </cell>
          <cell r="O347">
            <v>8</v>
          </cell>
          <cell r="P347">
            <v>2132600742</v>
          </cell>
          <cell r="Q347">
            <v>45056</v>
          </cell>
          <cell r="R347">
            <v>99</v>
          </cell>
          <cell r="S347"/>
        </row>
        <row r="348">
          <cell r="A348" t="str">
            <v>IPD0928-RXX-d01-A10</v>
          </cell>
          <cell r="B348" t="str">
            <v>BG23-5480-15</v>
          </cell>
          <cell r="C348">
            <v>45070</v>
          </cell>
          <cell r="D348">
            <v>45076</v>
          </cell>
          <cell r="E348" t="str">
            <v>Allprep RNA/DNA FFPE</v>
          </cell>
          <cell r="F348" t="str">
            <v>Enhet for studierelatert diagnostikk, OUS</v>
          </cell>
          <cell r="G348">
            <v>118</v>
          </cell>
          <cell r="H348">
            <v>2.02</v>
          </cell>
          <cell r="I348">
            <v>2.04</v>
          </cell>
          <cell r="J348" t="str">
            <v>NFW</v>
          </cell>
          <cell r="K348">
            <v>92.48</v>
          </cell>
          <cell r="L348">
            <v>-80</v>
          </cell>
          <cell r="M348">
            <v>10</v>
          </cell>
          <cell r="N348" t="str">
            <v>D</v>
          </cell>
          <cell r="O348">
            <v>5</v>
          </cell>
          <cell r="P348">
            <v>2132601042</v>
          </cell>
          <cell r="Q348">
            <v>45078</v>
          </cell>
          <cell r="R348">
            <v>101</v>
          </cell>
          <cell r="S348" t="str">
            <v>24/5: Klar til snitting</v>
          </cell>
        </row>
        <row r="349">
          <cell r="A349" t="str">
            <v>IPD0928-DXX-d01-A10</v>
          </cell>
          <cell r="B349" t="str">
            <v>BG23-5480-15</v>
          </cell>
          <cell r="C349">
            <v>45070</v>
          </cell>
          <cell r="D349">
            <v>45077</v>
          </cell>
          <cell r="E349" t="str">
            <v>Allprep RNA/DNA FFPE</v>
          </cell>
          <cell r="F349" t="str">
            <v>Enhet for studierelatert diagnostikk, OUS</v>
          </cell>
          <cell r="G349">
            <v>104</v>
          </cell>
          <cell r="H349">
            <v>1.89</v>
          </cell>
          <cell r="I349">
            <v>2.34</v>
          </cell>
          <cell r="J349" t="str">
            <v>ATE</v>
          </cell>
          <cell r="K349">
            <v>50.660000000000004</v>
          </cell>
          <cell r="L349">
            <v>-20</v>
          </cell>
          <cell r="M349">
            <v>11</v>
          </cell>
          <cell r="N349" t="str">
            <v>B</v>
          </cell>
          <cell r="O349">
            <v>10</v>
          </cell>
          <cell r="P349">
            <v>2132600691</v>
          </cell>
          <cell r="Q349">
            <v>45078</v>
          </cell>
          <cell r="R349">
            <v>101</v>
          </cell>
          <cell r="S349" t="str">
            <v>24/5: Klar til snitting</v>
          </cell>
        </row>
        <row r="350">
          <cell r="A350" t="str">
            <v>IPD0915-DXX-p02-A03</v>
          </cell>
          <cell r="B350" t="str">
            <v>BG22-11725-2</v>
          </cell>
          <cell r="C350" t="str">
            <v>-</v>
          </cell>
          <cell r="D350" t="str">
            <v>-</v>
          </cell>
          <cell r="E350"/>
          <cell r="F350" t="str">
            <v>Mol. Pat. OUS</v>
          </cell>
          <cell r="G350">
            <v>32.4</v>
          </cell>
          <cell r="H350">
            <v>2</v>
          </cell>
          <cell r="I350">
            <v>2.2999999999999998</v>
          </cell>
          <cell r="J350"/>
          <cell r="K350"/>
          <cell r="L350">
            <v>-20</v>
          </cell>
          <cell r="M350" t="str">
            <v>Ekstern</v>
          </cell>
          <cell r="N350"/>
          <cell r="O350"/>
          <cell r="P350"/>
          <cell r="Q350">
            <v>45050</v>
          </cell>
          <cell r="R350">
            <v>98</v>
          </cell>
          <cell r="S350" t="str">
            <v>6/6: Levert tilbake til molpat</v>
          </cell>
        </row>
        <row r="351">
          <cell r="A351" t="str">
            <v>IPD0929-DXX-P01-F08</v>
          </cell>
          <cell r="B351" t="str">
            <v>KM23 372</v>
          </cell>
          <cell r="C351">
            <v>45049</v>
          </cell>
          <cell r="D351">
            <v>45050</v>
          </cell>
          <cell r="E351" t="str">
            <v>Maxwell RSC Tissue DNA</v>
          </cell>
          <cell r="F351" t="str">
            <v>Enhet for forskningsstøtte, OUS</v>
          </cell>
          <cell r="G351">
            <v>88.2</v>
          </cell>
          <cell r="H351">
            <v>1.83</v>
          </cell>
          <cell r="I351">
            <v>1.91</v>
          </cell>
          <cell r="J351" t="str">
            <v>Elution buffer</v>
          </cell>
          <cell r="K351">
            <v>95.22999999999999</v>
          </cell>
          <cell r="L351">
            <v>-20</v>
          </cell>
          <cell r="M351">
            <v>11</v>
          </cell>
          <cell r="N351" t="str">
            <v>A</v>
          </cell>
          <cell r="O351">
            <v>4</v>
          </cell>
          <cell r="P351">
            <v>405279494</v>
          </cell>
          <cell r="Q351">
            <v>45056</v>
          </cell>
          <cell r="R351">
            <v>99</v>
          </cell>
          <cell r="S351" t="str">
            <v>MÅ PRIORITERES TIL LP. TSO500 + metylering. 5/5: Klar til LP. Alkvot sendes til St. Olav for metylering der 08.05.2023. Tatt ut 20 ul som sendes.</v>
          </cell>
        </row>
        <row r="352">
          <cell r="A352" t="str">
            <v>IPD0930-RXX-X01-A17</v>
          </cell>
          <cell r="B352" t="str">
            <v>BM23-6190-3</v>
          </cell>
          <cell r="C352">
            <v>45056</v>
          </cell>
          <cell r="D352">
            <v>45062</v>
          </cell>
          <cell r="E352" t="str">
            <v>Allprep RNA/DNA FFPE</v>
          </cell>
          <cell r="F352" t="str">
            <v>Enhet for studierelatert diagnostikk, OUS</v>
          </cell>
          <cell r="G352">
            <v>224</v>
          </cell>
          <cell r="H352">
            <v>1.92</v>
          </cell>
          <cell r="I352">
            <v>1.35</v>
          </cell>
          <cell r="J352" t="str">
            <v>NFW</v>
          </cell>
          <cell r="K352">
            <v>11.580000000000002</v>
          </cell>
          <cell r="L352">
            <v>-80</v>
          </cell>
          <cell r="M352">
            <v>10</v>
          </cell>
          <cell r="N352" t="str">
            <v>C</v>
          </cell>
          <cell r="O352">
            <v>8</v>
          </cell>
          <cell r="P352">
            <v>2132600685</v>
          </cell>
          <cell r="Q352">
            <v>45069</v>
          </cell>
          <cell r="R352">
            <v>100</v>
          </cell>
          <cell r="S352" t="str">
            <v>Prøven ble tatt med i Test 01 Hamilton.</v>
          </cell>
        </row>
        <row r="353">
          <cell r="A353" t="str">
            <v>IPD0930-DXX-X01-A17</v>
          </cell>
          <cell r="B353" t="str">
            <v>BM23-6190-3</v>
          </cell>
          <cell r="C353">
            <v>45056</v>
          </cell>
          <cell r="D353">
            <v>45068</v>
          </cell>
          <cell r="E353" t="str">
            <v>Allprep RNA/DNA FFPE</v>
          </cell>
          <cell r="F353" t="str">
            <v>Enhet for studierelatert diagnostikk, OUS</v>
          </cell>
          <cell r="G353">
            <v>29.4</v>
          </cell>
          <cell r="H353">
            <v>1.87</v>
          </cell>
          <cell r="I353">
            <v>2.19</v>
          </cell>
          <cell r="J353" t="str">
            <v>ATE</v>
          </cell>
          <cell r="K353">
            <v>23.799999999999997</v>
          </cell>
          <cell r="L353">
            <v>-20</v>
          </cell>
          <cell r="M353">
            <v>11</v>
          </cell>
          <cell r="N353" t="str">
            <v>B</v>
          </cell>
          <cell r="O353">
            <v>1</v>
          </cell>
          <cell r="P353">
            <v>2132600748</v>
          </cell>
          <cell r="Q353">
            <v>45069</v>
          </cell>
          <cell r="R353">
            <v>100</v>
          </cell>
          <cell r="S353" t="str">
            <v>Prøven ble tatt med i Test 01 Hamilton.</v>
          </cell>
        </row>
        <row r="354">
          <cell r="A354" t="str">
            <v>IPD0931-RXX-01-</v>
          </cell>
          <cell r="B354"/>
          <cell r="C354" t="str">
            <v>-</v>
          </cell>
          <cell r="D354"/>
          <cell r="E354"/>
          <cell r="F354"/>
          <cell r="G354" t="str">
            <v>-</v>
          </cell>
          <cell r="H354"/>
          <cell r="I354"/>
          <cell r="J354"/>
          <cell r="K354"/>
          <cell r="L354"/>
          <cell r="M354"/>
          <cell r="N354"/>
          <cell r="O354"/>
          <cell r="P354"/>
          <cell r="Q354" t="str">
            <v>-</v>
          </cell>
          <cell r="R354" t="str">
            <v>-</v>
          </cell>
          <cell r="S354" t="str">
            <v>11/5: For lite tumor til TSO500. Har tilbudt FM liquid.</v>
          </cell>
        </row>
        <row r="355">
          <cell r="A355" t="str">
            <v>IPD0931-DXX-01-</v>
          </cell>
          <cell r="B355"/>
          <cell r="C355" t="str">
            <v>-</v>
          </cell>
          <cell r="D355"/>
          <cell r="E355"/>
          <cell r="F355"/>
          <cell r="G355" t="str">
            <v>-</v>
          </cell>
          <cell r="H355"/>
          <cell r="I355"/>
          <cell r="J355"/>
          <cell r="K355"/>
          <cell r="L355"/>
          <cell r="M355"/>
          <cell r="N355"/>
          <cell r="O355"/>
          <cell r="P355"/>
          <cell r="Q355" t="str">
            <v>-</v>
          </cell>
          <cell r="R355" t="str">
            <v>-</v>
          </cell>
          <cell r="S355" t="str">
            <v>11/5: For lite tumor til TSO500. Har tilbudt FM liquid.</v>
          </cell>
        </row>
        <row r="356">
          <cell r="A356" t="str">
            <v>IPD0932-RXX-p01-A15</v>
          </cell>
          <cell r="B356" t="str">
            <v>BU22-16577-2</v>
          </cell>
          <cell r="C356">
            <v>45056</v>
          </cell>
          <cell r="D356">
            <v>45062</v>
          </cell>
          <cell r="E356" t="str">
            <v>Allprep RNA/DNA FFPE</v>
          </cell>
          <cell r="F356" t="str">
            <v>Enhet for studierelatert diagnostikk, OUS</v>
          </cell>
          <cell r="G356">
            <v>38.799999999999997</v>
          </cell>
          <cell r="H356">
            <v>1.85</v>
          </cell>
          <cell r="I356">
            <v>0.91</v>
          </cell>
          <cell r="J356" t="str">
            <v>NFW</v>
          </cell>
          <cell r="K356">
            <v>11.91</v>
          </cell>
          <cell r="L356">
            <v>-80</v>
          </cell>
          <cell r="M356">
            <v>10</v>
          </cell>
          <cell r="N356" t="str">
            <v>C</v>
          </cell>
          <cell r="O356">
            <v>9</v>
          </cell>
          <cell r="P356">
            <v>2132600693</v>
          </cell>
          <cell r="Q356">
            <v>45069</v>
          </cell>
          <cell r="R356">
            <v>100</v>
          </cell>
          <cell r="S356"/>
        </row>
        <row r="357">
          <cell r="A357" t="str">
            <v>IPD0932-DXX-p01-A15</v>
          </cell>
          <cell r="B357" t="str">
            <v>BU22-16577-2</v>
          </cell>
          <cell r="C357">
            <v>45056</v>
          </cell>
          <cell r="D357">
            <v>45068</v>
          </cell>
          <cell r="E357" t="str">
            <v>Allprep RNA/DNA FFPE</v>
          </cell>
          <cell r="F357" t="str">
            <v>Enhet for studierelatert diagnostikk, OUS</v>
          </cell>
          <cell r="G357">
            <v>3.2</v>
          </cell>
          <cell r="H357">
            <v>1.85</v>
          </cell>
          <cell r="I357">
            <v>1.64</v>
          </cell>
          <cell r="J357" t="str">
            <v>ATE</v>
          </cell>
          <cell r="K357">
            <v>0.60000000000000142</v>
          </cell>
          <cell r="L357">
            <v>-20</v>
          </cell>
          <cell r="M357">
            <v>11</v>
          </cell>
          <cell r="N357" t="str">
            <v>B</v>
          </cell>
          <cell r="O357">
            <v>2</v>
          </cell>
          <cell r="P357">
            <v>2132600740</v>
          </cell>
          <cell r="Q357">
            <v>45069</v>
          </cell>
          <cell r="R357">
            <v>100</v>
          </cell>
          <cell r="S357"/>
        </row>
        <row r="358">
          <cell r="A358" t="str">
            <v>IPD0921-RXX-M02-A10</v>
          </cell>
          <cell r="B358" t="str">
            <v>BG21-14035-1</v>
          </cell>
          <cell r="C358">
            <v>45049</v>
          </cell>
          <cell r="D358">
            <v>45054</v>
          </cell>
          <cell r="E358" t="str">
            <v>Allprep RNA/DNA FFPE</v>
          </cell>
          <cell r="F358" t="str">
            <v>Enhet for studierelatert diagnostikk, OUS</v>
          </cell>
          <cell r="G358">
            <v>43.8</v>
          </cell>
          <cell r="H358">
            <v>1.94</v>
          </cell>
          <cell r="I358">
            <v>0.48</v>
          </cell>
          <cell r="J358" t="str">
            <v>NFW</v>
          </cell>
          <cell r="K358">
            <v>11.26</v>
          </cell>
          <cell r="L358">
            <v>-80</v>
          </cell>
          <cell r="M358">
            <v>10</v>
          </cell>
          <cell r="N358" t="str">
            <v>C</v>
          </cell>
          <cell r="O358">
            <v>4</v>
          </cell>
          <cell r="P358">
            <v>2132600710</v>
          </cell>
          <cell r="Q358">
            <v>45056</v>
          </cell>
          <cell r="R358">
            <v>99</v>
          </cell>
          <cell r="S358" t="str">
            <v>4/5: Blokk: 21toh-15963 02-01 på LP batch 98 med veldig lav kons. Ny blokk ekstraheres, skal den på ny LP?</v>
          </cell>
        </row>
        <row r="359">
          <cell r="A359" t="str">
            <v>IPD0921-DXX-M02-A10</v>
          </cell>
          <cell r="B359" t="str">
            <v>BG21-14035-1</v>
          </cell>
          <cell r="C359">
            <v>45049</v>
          </cell>
          <cell r="D359">
            <v>45055</v>
          </cell>
          <cell r="E359" t="str">
            <v>Allprep RNA/DNA FFPE</v>
          </cell>
          <cell r="F359" t="str">
            <v>Enhet for studierelatert diagnostikk, OUS</v>
          </cell>
          <cell r="G359">
            <v>5.68</v>
          </cell>
          <cell r="H359">
            <v>1.8</v>
          </cell>
          <cell r="I359">
            <v>0.99</v>
          </cell>
          <cell r="J359" t="str">
            <v>ATE</v>
          </cell>
          <cell r="K359" t="str">
            <v>TOMT</v>
          </cell>
          <cell r="L359">
            <v>-20</v>
          </cell>
          <cell r="M359">
            <v>11</v>
          </cell>
          <cell r="N359" t="str">
            <v>A</v>
          </cell>
          <cell r="O359">
            <v>9</v>
          </cell>
          <cell r="P359">
            <v>2132600750</v>
          </cell>
          <cell r="Q359">
            <v>45056</v>
          </cell>
          <cell r="R359">
            <v>99</v>
          </cell>
          <cell r="S359" t="str">
            <v>4/5: Blokk: 21toh-15963 02-01 på LP batch 98 med veldig lav kons. Ny blokk ekstraheres, skal den på ny LP?</v>
          </cell>
        </row>
        <row r="360">
          <cell r="A360" t="str">
            <v>IPD0933-RXX-R01-A18</v>
          </cell>
          <cell r="B360" t="str">
            <v>H22-36902-02</v>
          </cell>
          <cell r="C360">
            <v>45056</v>
          </cell>
          <cell r="D360">
            <v>45062</v>
          </cell>
          <cell r="E360" t="str">
            <v>Allprep RNA/DNA FFPE</v>
          </cell>
          <cell r="F360" t="str">
            <v>Enhet for studierelatert diagnostikk, OUS</v>
          </cell>
          <cell r="G360">
            <v>12.2</v>
          </cell>
          <cell r="H360">
            <v>1.71</v>
          </cell>
          <cell r="I360">
            <v>0.5</v>
          </cell>
          <cell r="J360" t="str">
            <v>NFW</v>
          </cell>
          <cell r="K360">
            <v>8.4600000000000009</v>
          </cell>
          <cell r="L360">
            <v>-80</v>
          </cell>
          <cell r="M360">
            <v>10</v>
          </cell>
          <cell r="N360" t="str">
            <v>C</v>
          </cell>
          <cell r="O360">
            <v>11</v>
          </cell>
          <cell r="P360">
            <v>2132600709</v>
          </cell>
          <cell r="Q360">
            <v>45078</v>
          </cell>
          <cell r="R360">
            <v>101</v>
          </cell>
          <cell r="S360" t="str">
            <v>22/5: Nedprioritert, utsetter fortynning til neste uke (22). Se kommentar DNA.</v>
          </cell>
        </row>
        <row r="361">
          <cell r="A361" t="str">
            <v>IPD0933-DXX-R01-A18</v>
          </cell>
          <cell r="B361" t="str">
            <v>H22-36902-02</v>
          </cell>
          <cell r="C361">
            <v>45056</v>
          </cell>
          <cell r="D361">
            <v>45068</v>
          </cell>
          <cell r="E361" t="str">
            <v>Allprep RNA/DNA FFPE</v>
          </cell>
          <cell r="F361" t="str">
            <v>Enhet for studierelatert diagnostikk, OUS</v>
          </cell>
          <cell r="G361">
            <v>0.54</v>
          </cell>
          <cell r="H361">
            <v>1.77</v>
          </cell>
          <cell r="I361">
            <v>1.04</v>
          </cell>
          <cell r="J361" t="str">
            <v>ATE</v>
          </cell>
          <cell r="K361">
            <v>26</v>
          </cell>
          <cell r="L361">
            <v>-20</v>
          </cell>
          <cell r="M361">
            <v>11</v>
          </cell>
          <cell r="N361" t="str">
            <v>B</v>
          </cell>
          <cell r="O361">
            <v>4</v>
          </cell>
          <cell r="P361">
            <v>2132600724</v>
          </cell>
          <cell r="Q361" t="str">
            <v>-</v>
          </cell>
          <cell r="R361" t="str">
            <v>-</v>
          </cell>
          <cell r="S361" t="str">
            <v>22/5: Nedprioritert. Utsetter fortynning på denne til neste uke (22). Lav kons på DNA. Molpat har DNA fra blokk 1 - Kjører istedet TSO500 på DNA fra molpat hvis nok materiale der, og RNA fra oss.</v>
          </cell>
        </row>
        <row r="362">
          <cell r="A362" t="str">
            <v>IPD0934-RXX-P01-A28</v>
          </cell>
          <cell r="B362" t="str">
            <v>BG23-4737-12og15</v>
          </cell>
          <cell r="C362">
            <v>45056</v>
          </cell>
          <cell r="D362">
            <v>45062</v>
          </cell>
          <cell r="E362" t="str">
            <v>Allprep RNA/DNA FFPE</v>
          </cell>
          <cell r="F362" t="str">
            <v>Enhet for studierelatert diagnostikk, OUS</v>
          </cell>
          <cell r="G362">
            <v>180</v>
          </cell>
          <cell r="H362">
            <v>2</v>
          </cell>
          <cell r="I362">
            <v>1.83</v>
          </cell>
          <cell r="J362" t="str">
            <v>NFW</v>
          </cell>
          <cell r="K362">
            <v>30.83</v>
          </cell>
          <cell r="L362">
            <v>-80</v>
          </cell>
          <cell r="M362">
            <v>10</v>
          </cell>
          <cell r="N362" t="str">
            <v>C</v>
          </cell>
          <cell r="O362">
            <v>12</v>
          </cell>
          <cell r="P362">
            <v>2132600717</v>
          </cell>
          <cell r="Q362">
            <v>45069</v>
          </cell>
          <cell r="R362">
            <v>100</v>
          </cell>
          <cell r="S362" t="str">
            <v>Blokk 12 og 15 slås sammen ved ekstraksjon.</v>
          </cell>
        </row>
        <row r="363">
          <cell r="A363" t="str">
            <v>IPD0934-DXX-P01-A28</v>
          </cell>
          <cell r="B363" t="str">
            <v>BG23-4737-12og15</v>
          </cell>
          <cell r="C363">
            <v>45056</v>
          </cell>
          <cell r="D363">
            <v>45068</v>
          </cell>
          <cell r="E363" t="str">
            <v>Allprep RNA/DNA FFPE</v>
          </cell>
          <cell r="F363" t="str">
            <v>Enhet for studierelatert diagnostikk, OUS</v>
          </cell>
          <cell r="G363">
            <v>45.4</v>
          </cell>
          <cell r="H363">
            <v>1.9</v>
          </cell>
          <cell r="I363">
            <v>2.31</v>
          </cell>
          <cell r="J363" t="str">
            <v>ATE</v>
          </cell>
          <cell r="K363">
            <v>60.2</v>
          </cell>
          <cell r="L363">
            <v>-20</v>
          </cell>
          <cell r="M363">
            <v>11</v>
          </cell>
          <cell r="N363" t="str">
            <v>B</v>
          </cell>
          <cell r="O363">
            <v>5</v>
          </cell>
          <cell r="P363">
            <v>2132600716</v>
          </cell>
          <cell r="Q363">
            <v>45069</v>
          </cell>
          <cell r="R363">
            <v>100</v>
          </cell>
          <cell r="S363" t="str">
            <v>Blokk 12 og 15 slås sammen ved ekstraksjon.</v>
          </cell>
        </row>
        <row r="364">
          <cell r="A364" t="str">
            <v>IPD0935-RXX-P01-A08</v>
          </cell>
          <cell r="B364" t="str">
            <v>NB21-00167-1</v>
          </cell>
          <cell r="C364">
            <v>45070</v>
          </cell>
          <cell r="D364">
            <v>45076</v>
          </cell>
          <cell r="E364" t="str">
            <v>Allprep RNA/DNA FFPE</v>
          </cell>
          <cell r="F364" t="str">
            <v>Enhet for studierelatert diagnostikk, OUS</v>
          </cell>
          <cell r="G364">
            <v>110</v>
          </cell>
          <cell r="H364">
            <v>2.0099999999999998</v>
          </cell>
          <cell r="I364">
            <v>1.97</v>
          </cell>
          <cell r="J364" t="str">
            <v>NFW</v>
          </cell>
          <cell r="K364">
            <v>39.01</v>
          </cell>
          <cell r="L364">
            <v>-80</v>
          </cell>
          <cell r="M364">
            <v>10</v>
          </cell>
          <cell r="N364" t="str">
            <v>D</v>
          </cell>
          <cell r="O364">
            <v>6</v>
          </cell>
          <cell r="P364">
            <v>2132601050</v>
          </cell>
          <cell r="Q364">
            <v>45078</v>
          </cell>
          <cell r="R364">
            <v>101</v>
          </cell>
          <cell r="S364" t="str">
            <v>24/5: Klar til snitting</v>
          </cell>
        </row>
        <row r="365">
          <cell r="A365" t="str">
            <v>IPD0935-DXX-P01-A08</v>
          </cell>
          <cell r="B365" t="str">
            <v>NB21-00167-1</v>
          </cell>
          <cell r="C365">
            <v>45070</v>
          </cell>
          <cell r="D365">
            <v>45077</v>
          </cell>
          <cell r="E365" t="str">
            <v>Allprep RNA/DNA FFPE</v>
          </cell>
          <cell r="F365" t="str">
            <v>Enhet for studierelatert diagnostikk, OUS</v>
          </cell>
          <cell r="G365">
            <v>59.6</v>
          </cell>
          <cell r="H365">
            <v>1.84</v>
          </cell>
          <cell r="I365">
            <v>2.2400000000000002</v>
          </cell>
          <cell r="J365" t="str">
            <v>ATE</v>
          </cell>
          <cell r="K365">
            <v>19.78</v>
          </cell>
          <cell r="L365">
            <v>-20</v>
          </cell>
          <cell r="M365">
            <v>11</v>
          </cell>
          <cell r="N365" t="str">
            <v>B</v>
          </cell>
          <cell r="O365">
            <v>11</v>
          </cell>
          <cell r="P365">
            <v>2132600699</v>
          </cell>
          <cell r="Q365">
            <v>45078</v>
          </cell>
          <cell r="R365">
            <v>101</v>
          </cell>
          <cell r="S365" t="str">
            <v>24/5: Klar til snitting</v>
          </cell>
        </row>
        <row r="366">
          <cell r="A366" t="str">
            <v>IPD0936-RXX-p01-A09</v>
          </cell>
          <cell r="B366" t="str">
            <v>BG21-12071-6</v>
          </cell>
          <cell r="C366">
            <v>45056</v>
          </cell>
          <cell r="D366">
            <v>45062</v>
          </cell>
          <cell r="E366" t="str">
            <v>Allprep RNA/DNA FFPE</v>
          </cell>
          <cell r="F366" t="str">
            <v>Enhet for studierelatert diagnostikk, OUS</v>
          </cell>
          <cell r="G366">
            <v>226</v>
          </cell>
          <cell r="H366">
            <v>2.0099999999999998</v>
          </cell>
          <cell r="I366">
            <v>1.85</v>
          </cell>
          <cell r="J366" t="str">
            <v>NFW</v>
          </cell>
          <cell r="K366">
            <v>13.67</v>
          </cell>
          <cell r="L366">
            <v>-80</v>
          </cell>
          <cell r="M366">
            <v>10</v>
          </cell>
          <cell r="N366" t="str">
            <v>D</v>
          </cell>
          <cell r="O366">
            <v>1</v>
          </cell>
          <cell r="P366">
            <v>2132600725</v>
          </cell>
          <cell r="Q366">
            <v>45069</v>
          </cell>
          <cell r="R366">
            <v>100</v>
          </cell>
          <cell r="S366" t="str">
            <v>SKAL PRIORITERES. Ble feilsendt til Ahus. Har en rekv.dato 01/03… Beskjed fra Vibeke Olsen</v>
          </cell>
        </row>
        <row r="367">
          <cell r="A367" t="str">
            <v>IPD0936-DXX-p01-A09</v>
          </cell>
          <cell r="B367" t="str">
            <v>BG21-12071-6</v>
          </cell>
          <cell r="C367">
            <v>45056</v>
          </cell>
          <cell r="D367">
            <v>45068</v>
          </cell>
          <cell r="E367" t="str">
            <v>Allprep RNA/DNA FFPE</v>
          </cell>
          <cell r="F367" t="str">
            <v>Enhet for studierelatert diagnostikk, OUS</v>
          </cell>
          <cell r="G367">
            <v>49.4</v>
          </cell>
          <cell r="H367">
            <v>1.9</v>
          </cell>
          <cell r="I367">
            <v>2.09</v>
          </cell>
          <cell r="J367" t="str">
            <v>ATE</v>
          </cell>
          <cell r="K367">
            <v>18.46</v>
          </cell>
          <cell r="L367">
            <v>-20</v>
          </cell>
          <cell r="M367">
            <v>11</v>
          </cell>
          <cell r="N367" t="str">
            <v>B</v>
          </cell>
          <cell r="O367">
            <v>6</v>
          </cell>
          <cell r="P367">
            <v>2132600708</v>
          </cell>
          <cell r="Q367">
            <v>45069</v>
          </cell>
          <cell r="R367">
            <v>100</v>
          </cell>
          <cell r="S367" t="str">
            <v>SKAL PRIORITERES. Ble feilsendt til Ahus. Har en rekv.dato 01/03… Beskjed fra Vibeke Olsen</v>
          </cell>
        </row>
        <row r="368">
          <cell r="A368" t="str">
            <v>IPD0937-RXX-d01-A09</v>
          </cell>
          <cell r="B368" t="str">
            <v>22TOH-7587-01-02</v>
          </cell>
          <cell r="C368">
            <v>45056</v>
          </cell>
          <cell r="D368">
            <v>45062</v>
          </cell>
          <cell r="E368" t="str">
            <v>Allprep RNA/DNA FFPE</v>
          </cell>
          <cell r="F368" t="str">
            <v>Enhet for studierelatert diagnostikk, OUS</v>
          </cell>
          <cell r="G368">
            <v>175</v>
          </cell>
          <cell r="H368">
            <v>2</v>
          </cell>
          <cell r="I368">
            <v>1.59</v>
          </cell>
          <cell r="J368" t="str">
            <v>NFW</v>
          </cell>
          <cell r="K368">
            <v>13.29</v>
          </cell>
          <cell r="L368">
            <v>-80</v>
          </cell>
          <cell r="M368">
            <v>10</v>
          </cell>
          <cell r="N368" t="str">
            <v>D</v>
          </cell>
          <cell r="O368">
            <v>2</v>
          </cell>
          <cell r="P368">
            <v>2132600733</v>
          </cell>
          <cell r="Q368">
            <v>45069</v>
          </cell>
          <cell r="R368">
            <v>100</v>
          </cell>
          <cell r="S368"/>
        </row>
        <row r="369">
          <cell r="A369" t="str">
            <v>IPD0937-DXX-d01-A09</v>
          </cell>
          <cell r="B369" t="str">
            <v>22TOH-7587-01-02</v>
          </cell>
          <cell r="C369">
            <v>45056</v>
          </cell>
          <cell r="D369">
            <v>45068</v>
          </cell>
          <cell r="E369" t="str">
            <v>Allprep RNA/DNA FFPE</v>
          </cell>
          <cell r="F369" t="str">
            <v>Enhet for studierelatert diagnostikk, OUS</v>
          </cell>
          <cell r="G369">
            <v>16.600000000000001</v>
          </cell>
          <cell r="H369">
            <v>1.87</v>
          </cell>
          <cell r="I369">
            <v>2.11</v>
          </cell>
          <cell r="J369" t="str">
            <v>ATE</v>
          </cell>
          <cell r="K369">
            <v>14.46</v>
          </cell>
          <cell r="L369">
            <v>-20</v>
          </cell>
          <cell r="M369">
            <v>11</v>
          </cell>
          <cell r="N369" t="str">
            <v>B</v>
          </cell>
          <cell r="O369">
            <v>7</v>
          </cell>
          <cell r="P369">
            <v>2132600700</v>
          </cell>
          <cell r="Q369">
            <v>45069</v>
          </cell>
          <cell r="R369">
            <v>100</v>
          </cell>
          <cell r="S369"/>
        </row>
        <row r="370">
          <cell r="A370" t="str">
            <v>IPD0938-RXX-P01-A09</v>
          </cell>
          <cell r="B370" t="str">
            <v>B19-18692-7</v>
          </cell>
          <cell r="C370">
            <v>45056</v>
          </cell>
          <cell r="D370">
            <v>45062</v>
          </cell>
          <cell r="E370" t="str">
            <v>Allprep RNA/DNA FFPE</v>
          </cell>
          <cell r="F370" t="str">
            <v>Enhet for studierelatert diagnostikk, OUS</v>
          </cell>
          <cell r="G370">
            <v>182</v>
          </cell>
          <cell r="H370">
            <v>1.89</v>
          </cell>
          <cell r="I370">
            <v>1.48</v>
          </cell>
          <cell r="J370" t="str">
            <v>NFW</v>
          </cell>
          <cell r="K370">
            <v>23.450000000000003</v>
          </cell>
          <cell r="L370">
            <v>-80</v>
          </cell>
          <cell r="M370">
            <v>10</v>
          </cell>
          <cell r="N370" t="str">
            <v>D</v>
          </cell>
          <cell r="O370">
            <v>3</v>
          </cell>
          <cell r="P370">
            <v>2132600741</v>
          </cell>
          <cell r="Q370">
            <v>45069</v>
          </cell>
          <cell r="R370">
            <v>100</v>
          </cell>
          <cell r="S370"/>
        </row>
        <row r="371">
          <cell r="A371" t="str">
            <v>IPD0938-DXX-P01-A09</v>
          </cell>
          <cell r="B371" t="str">
            <v>B19-18692-7</v>
          </cell>
          <cell r="C371">
            <v>45056</v>
          </cell>
          <cell r="D371">
            <v>45068</v>
          </cell>
          <cell r="E371" t="str">
            <v>Allprep RNA/DNA FFPE</v>
          </cell>
          <cell r="F371" t="str">
            <v>Enhet for studierelatert diagnostikk, OUS</v>
          </cell>
          <cell r="G371">
            <v>42.4</v>
          </cell>
          <cell r="H371">
            <v>1.87</v>
          </cell>
          <cell r="I371">
            <v>2.34</v>
          </cell>
          <cell r="J371" t="str">
            <v>ATE</v>
          </cell>
          <cell r="K371">
            <v>94.96</v>
          </cell>
          <cell r="L371">
            <v>-20</v>
          </cell>
          <cell r="M371">
            <v>11</v>
          </cell>
          <cell r="N371" t="str">
            <v>B</v>
          </cell>
          <cell r="O371">
            <v>8</v>
          </cell>
          <cell r="P371">
            <v>2132600692</v>
          </cell>
          <cell r="Q371">
            <v>45069</v>
          </cell>
          <cell r="R371">
            <v>100</v>
          </cell>
          <cell r="S371"/>
        </row>
        <row r="372">
          <cell r="A372" t="str">
            <v>IPD0740-RXX-P01-A08</v>
          </cell>
          <cell r="B372" t="str">
            <v>NB22-828-1</v>
          </cell>
          <cell r="C372" t="str">
            <v>-</v>
          </cell>
          <cell r="D372" t="str">
            <v>-</v>
          </cell>
          <cell r="E372"/>
          <cell r="F372" t="str">
            <v>Mol. Pat. OUS</v>
          </cell>
          <cell r="G372">
            <v>8.5500000000000007</v>
          </cell>
          <cell r="H372"/>
          <cell r="I372"/>
          <cell r="J372" t="str">
            <v>NFW</v>
          </cell>
          <cell r="K372"/>
          <cell r="L372" t="str">
            <v>Ekstern</v>
          </cell>
          <cell r="M372"/>
          <cell r="N372"/>
          <cell r="O372"/>
          <cell r="P372"/>
          <cell r="Q372">
            <v>45056</v>
          </cell>
          <cell r="R372">
            <v>99</v>
          </cell>
          <cell r="S372" t="str">
            <v>Bruker materiale ekstrahert på Mol pat. 10/5: Uttak på 12 ul til LP batch 99. 6/6: levert tilbake</v>
          </cell>
        </row>
        <row r="373">
          <cell r="A373" t="str">
            <v>IPD0740-DXX-P01-A08</v>
          </cell>
          <cell r="B373" t="str">
            <v>NB22-828-1</v>
          </cell>
          <cell r="C373" t="str">
            <v>-</v>
          </cell>
          <cell r="D373" t="str">
            <v>-</v>
          </cell>
          <cell r="E373"/>
          <cell r="F373" t="str">
            <v>Mol. Pat. OUS</v>
          </cell>
          <cell r="G373">
            <v>42.7</v>
          </cell>
          <cell r="H373">
            <v>1.97</v>
          </cell>
          <cell r="I373">
            <v>1.92</v>
          </cell>
          <cell r="J373" t="str">
            <v>ES</v>
          </cell>
          <cell r="K373"/>
          <cell r="L373" t="str">
            <v>Ekstern</v>
          </cell>
          <cell r="M373"/>
          <cell r="N373"/>
          <cell r="O373"/>
          <cell r="P373"/>
          <cell r="Q373">
            <v>45056</v>
          </cell>
          <cell r="R373">
            <v>99</v>
          </cell>
          <cell r="S373" t="str">
            <v>Bruker materiale ekstrahert på Mol pat. 10/5: Uttak på 3,51 ul til LP batch 99. 6/6: levert tilbake</v>
          </cell>
        </row>
        <row r="374">
          <cell r="A374" t="str">
            <v>IPD0939-RXX-P01-A15</v>
          </cell>
          <cell r="B374" t="str">
            <v>22TOH-20854-02-01</v>
          </cell>
          <cell r="C374">
            <v>45056</v>
          </cell>
          <cell r="D374"/>
          <cell r="E374"/>
          <cell r="F374"/>
          <cell r="G374" t="str">
            <v>-</v>
          </cell>
          <cell r="H374"/>
          <cell r="I374"/>
          <cell r="J374"/>
          <cell r="K374"/>
          <cell r="L374"/>
          <cell r="M374"/>
          <cell r="N374"/>
          <cell r="O374"/>
          <cell r="P374"/>
          <cell r="Q374" t="str">
            <v>-</v>
          </cell>
          <cell r="R374"/>
          <cell r="S374" t="str">
            <v>Pasienten er dessverre død. Prøven avsluttes. Snitt fryses ned.</v>
          </cell>
        </row>
        <row r="375">
          <cell r="A375" t="str">
            <v>IPD0939-DXX-P01-A15</v>
          </cell>
          <cell r="B375" t="str">
            <v>22TOH-20854-02-01</v>
          </cell>
          <cell r="C375">
            <v>45056</v>
          </cell>
          <cell r="D375"/>
          <cell r="E375"/>
          <cell r="F375"/>
          <cell r="G375" t="str">
            <v>-</v>
          </cell>
          <cell r="H375"/>
          <cell r="I375"/>
          <cell r="J375"/>
          <cell r="K375"/>
          <cell r="L375"/>
          <cell r="M375"/>
          <cell r="N375"/>
          <cell r="O375"/>
          <cell r="P375"/>
          <cell r="Q375" t="str">
            <v>-</v>
          </cell>
          <cell r="R375"/>
          <cell r="S375" t="str">
            <v>Pasienten er dessverre død. Prøven avsluttes. Snitt fryses ned.</v>
          </cell>
        </row>
        <row r="376">
          <cell r="A376" t="str">
            <v>IPD0940-RXX-D01-A19</v>
          </cell>
          <cell r="B376" t="str">
            <v>22TOH15508</v>
          </cell>
          <cell r="C376" t="str">
            <v>-</v>
          </cell>
          <cell r="D376" t="str">
            <v>-</v>
          </cell>
          <cell r="E376" t="str">
            <v>Quick-RNA FFPE MiniPrep</v>
          </cell>
          <cell r="F376" t="str">
            <v>Vestfold</v>
          </cell>
          <cell r="G376">
            <v>28</v>
          </cell>
          <cell r="H376"/>
          <cell r="I376"/>
          <cell r="J376" t="str">
            <v>NFW</v>
          </cell>
          <cell r="K376"/>
          <cell r="L376">
            <v>-80</v>
          </cell>
          <cell r="M376" t="str">
            <v>Ekstern</v>
          </cell>
          <cell r="N376"/>
          <cell r="O376"/>
          <cell r="P376"/>
          <cell r="Q376">
            <v>45069</v>
          </cell>
          <cell r="R376">
            <v>100</v>
          </cell>
          <cell r="S376" t="str">
            <v>10/5: For lite vev i tilsendt blokk. DNA og RNA mottatt 11 mai fra Vestfold. 23/3: Uttak på 4,29 ul til LP Batch 100</v>
          </cell>
        </row>
        <row r="377">
          <cell r="A377" t="str">
            <v>IPD0940-DXX-D01-A19</v>
          </cell>
          <cell r="B377" t="str">
            <v>22TOH15508</v>
          </cell>
          <cell r="C377" t="str">
            <v>-</v>
          </cell>
          <cell r="D377" t="str">
            <v>-</v>
          </cell>
          <cell r="E377" t="str">
            <v>DNA Purification Kit, Kit 1.017 (ES-K110FP-C FFPE)</v>
          </cell>
          <cell r="F377" t="str">
            <v>Vestfold</v>
          </cell>
          <cell r="G377">
            <v>2.1800000000000002</v>
          </cell>
          <cell r="H377"/>
          <cell r="I377"/>
          <cell r="J377" t="str">
            <v>NFW</v>
          </cell>
          <cell r="K377"/>
          <cell r="L377">
            <v>-20</v>
          </cell>
          <cell r="M377" t="str">
            <v>Ekstern</v>
          </cell>
          <cell r="N377"/>
          <cell r="O377"/>
          <cell r="P377"/>
          <cell r="Q377">
            <v>45069</v>
          </cell>
          <cell r="R377">
            <v>100</v>
          </cell>
          <cell r="S377" t="str">
            <v>10/5: For lite vev i tilsendt blokk. DNA og RNA mottatt 11 mai fra Vestfold</v>
          </cell>
        </row>
        <row r="378">
          <cell r="A378" t="str">
            <v>IPD0941-RXX-p01-A22</v>
          </cell>
          <cell r="B378" t="str">
            <v>BU22-10041-1</v>
          </cell>
          <cell r="C378">
            <v>45070</v>
          </cell>
          <cell r="D378">
            <v>45076</v>
          </cell>
          <cell r="E378" t="str">
            <v>Allprep RNA/DNA FFPE</v>
          </cell>
          <cell r="F378" t="str">
            <v>Enhet for studierelatert diagnostikk, OUS</v>
          </cell>
          <cell r="G378">
            <v>47</v>
          </cell>
          <cell r="H378">
            <v>1.89</v>
          </cell>
          <cell r="I378">
            <v>1.1299999999999999</v>
          </cell>
          <cell r="J378" t="str">
            <v>NFW</v>
          </cell>
          <cell r="K378">
            <v>12.349999999999998</v>
          </cell>
          <cell r="L378">
            <v>-80</v>
          </cell>
          <cell r="M378">
            <v>10</v>
          </cell>
          <cell r="N378" t="str">
            <v>D</v>
          </cell>
          <cell r="O378">
            <v>7</v>
          </cell>
          <cell r="P378">
            <v>2132601058</v>
          </cell>
          <cell r="Q378">
            <v>45078</v>
          </cell>
          <cell r="R378">
            <v>101</v>
          </cell>
          <cell r="S378"/>
        </row>
        <row r="379">
          <cell r="A379" t="str">
            <v>IPD0941-DXX-p01-A22</v>
          </cell>
          <cell r="B379" t="str">
            <v>BU22-10041-1</v>
          </cell>
          <cell r="C379">
            <v>45070</v>
          </cell>
          <cell r="D379">
            <v>45077</v>
          </cell>
          <cell r="E379" t="str">
            <v>Allprep RNA/DNA FFPE</v>
          </cell>
          <cell r="F379" t="str">
            <v>Enhet for studierelatert diagnostikk, OUS</v>
          </cell>
          <cell r="G379">
            <v>2.02</v>
          </cell>
          <cell r="H379">
            <v>1.79</v>
          </cell>
          <cell r="I379">
            <v>1.36</v>
          </cell>
          <cell r="J379" t="str">
            <v>ATE</v>
          </cell>
          <cell r="K379" t="str">
            <v>TOMT</v>
          </cell>
          <cell r="L379">
            <v>-20</v>
          </cell>
          <cell r="M379">
            <v>11</v>
          </cell>
          <cell r="N379" t="str">
            <v>B</v>
          </cell>
          <cell r="O379">
            <v>12</v>
          </cell>
          <cell r="P379">
            <v>2132600707</v>
          </cell>
          <cell r="Q379">
            <v>45078</v>
          </cell>
          <cell r="R379">
            <v>101</v>
          </cell>
          <cell r="S379"/>
        </row>
        <row r="380">
          <cell r="A380" t="str">
            <v>IPD0932-RXX-p02-A15</v>
          </cell>
          <cell r="B380" t="str">
            <v>BU22-18114-3</v>
          </cell>
          <cell r="C380">
            <v>45056</v>
          </cell>
          <cell r="D380">
            <v>45062</v>
          </cell>
          <cell r="E380" t="str">
            <v>Allprep RNA/DNA FFPE</v>
          </cell>
          <cell r="F380" t="str">
            <v>Enhet for studierelatert diagnostikk, OUS</v>
          </cell>
          <cell r="G380">
            <v>30.4</v>
          </cell>
          <cell r="H380">
            <v>1.72</v>
          </cell>
          <cell r="I380">
            <v>0.88</v>
          </cell>
          <cell r="J380" t="str">
            <v>NFW</v>
          </cell>
          <cell r="K380">
            <v>11.05</v>
          </cell>
          <cell r="L380">
            <v>-80</v>
          </cell>
          <cell r="M380">
            <v>10</v>
          </cell>
          <cell r="N380" t="str">
            <v>C</v>
          </cell>
          <cell r="O380">
            <v>10</v>
          </cell>
          <cell r="P380">
            <v>2132600701</v>
          </cell>
          <cell r="Q380">
            <v>45069</v>
          </cell>
          <cell r="R380">
            <v>100</v>
          </cell>
          <cell r="S380"/>
        </row>
        <row r="381">
          <cell r="A381" t="str">
            <v>IPD0932-DXX-p02-A15</v>
          </cell>
          <cell r="B381" t="str">
            <v>BU22-18114-3</v>
          </cell>
          <cell r="C381">
            <v>45056</v>
          </cell>
          <cell r="D381">
            <v>45068</v>
          </cell>
          <cell r="E381" t="str">
            <v>Allprep RNA/DNA FFPE</v>
          </cell>
          <cell r="F381" t="str">
            <v>Enhet for studierelatert diagnostikk, OUS</v>
          </cell>
          <cell r="G381">
            <v>7.78</v>
          </cell>
          <cell r="H381">
            <v>1.85</v>
          </cell>
          <cell r="I381">
            <v>1.98</v>
          </cell>
          <cell r="J381" t="str">
            <v>ATE</v>
          </cell>
          <cell r="K381">
            <v>4.2199999999999989</v>
          </cell>
          <cell r="L381">
            <v>-20</v>
          </cell>
          <cell r="M381">
            <v>11</v>
          </cell>
          <cell r="N381" t="str">
            <v>B</v>
          </cell>
          <cell r="O381">
            <v>3</v>
          </cell>
          <cell r="P381">
            <v>2132600732</v>
          </cell>
          <cell r="Q381">
            <v>45069</v>
          </cell>
          <cell r="R381">
            <v>100</v>
          </cell>
          <cell r="S381"/>
        </row>
        <row r="382">
          <cell r="A382" t="str">
            <v>IPD0942-RXX-d01-A07</v>
          </cell>
          <cell r="B382" t="str">
            <v>BG23-07318-2</v>
          </cell>
          <cell r="C382">
            <v>45070</v>
          </cell>
          <cell r="D382">
            <v>45076</v>
          </cell>
          <cell r="E382" t="str">
            <v>Allprep RNA/DNA FFPE</v>
          </cell>
          <cell r="F382" t="str">
            <v>Enhet for studierelatert diagnostikk, OUS</v>
          </cell>
          <cell r="G382">
            <v>61.2</v>
          </cell>
          <cell r="H382">
            <v>1.89</v>
          </cell>
          <cell r="I382">
            <v>1.35</v>
          </cell>
          <cell r="J382" t="str">
            <v>NFW</v>
          </cell>
          <cell r="K382">
            <v>13.14</v>
          </cell>
          <cell r="L382">
            <v>-80</v>
          </cell>
          <cell r="M382">
            <v>10</v>
          </cell>
          <cell r="N382" t="str">
            <v>D</v>
          </cell>
          <cell r="O382">
            <v>8</v>
          </cell>
          <cell r="P382">
            <v>2132601066</v>
          </cell>
          <cell r="Q382">
            <v>45078</v>
          </cell>
          <cell r="R382">
            <v>101</v>
          </cell>
          <cell r="S382" t="str">
            <v xml:space="preserve">24/5: Klar til snitting.  Elin henter BM22-12229 selv hvis behov for dette preparatet. </v>
          </cell>
        </row>
        <row r="383">
          <cell r="A383" t="str">
            <v>IPD0942-DXX-d01-A07</v>
          </cell>
          <cell r="B383" t="str">
            <v>BG23-07318-2</v>
          </cell>
          <cell r="C383">
            <v>45070</v>
          </cell>
          <cell r="D383">
            <v>45077</v>
          </cell>
          <cell r="E383" t="str">
            <v>Allprep RNA/DNA FFPE</v>
          </cell>
          <cell r="F383" t="str">
            <v>Enhet for studierelatert diagnostikk, OUS</v>
          </cell>
          <cell r="G383">
            <v>6.2</v>
          </cell>
          <cell r="H383">
            <v>1.84</v>
          </cell>
          <cell r="I383">
            <v>1.55</v>
          </cell>
          <cell r="J383" t="str">
            <v>ATE</v>
          </cell>
          <cell r="K383" t="str">
            <v>TOMT</v>
          </cell>
          <cell r="L383">
            <v>-20</v>
          </cell>
          <cell r="M383">
            <v>11</v>
          </cell>
          <cell r="N383" t="str">
            <v>C</v>
          </cell>
          <cell r="O383">
            <v>1</v>
          </cell>
          <cell r="P383">
            <v>2132590183</v>
          </cell>
          <cell r="Q383">
            <v>45078</v>
          </cell>
          <cell r="R383">
            <v>101</v>
          </cell>
          <cell r="S383" t="str">
            <v>24/5: Klar til snitting.  Elin henter BM22-12229 selv hvis behov for dette preparatet</v>
          </cell>
        </row>
        <row r="384">
          <cell r="A384" t="str">
            <v>IPD0943-RXX-d01-A29</v>
          </cell>
          <cell r="B384" t="str">
            <v>VVHF H20 22699-A</v>
          </cell>
          <cell r="C384">
            <v>45077</v>
          </cell>
          <cell r="D384">
            <v>45083</v>
          </cell>
          <cell r="E384" t="str">
            <v>Allprep RNA/DNA FFPE</v>
          </cell>
          <cell r="F384" t="str">
            <v>Enhet for studierelatert diagnostikk, OUS</v>
          </cell>
          <cell r="G384">
            <v>67.2</v>
          </cell>
          <cell r="H384">
            <v>1.97</v>
          </cell>
          <cell r="I384">
            <v>1.6</v>
          </cell>
          <cell r="J384" t="str">
            <v>NFW</v>
          </cell>
          <cell r="K384">
            <v>11.21</v>
          </cell>
          <cell r="L384">
            <v>-80</v>
          </cell>
          <cell r="M384">
            <v>10</v>
          </cell>
          <cell r="N384" t="str">
            <v>D</v>
          </cell>
          <cell r="O384">
            <v>11</v>
          </cell>
          <cell r="P384">
            <v>2132601114</v>
          </cell>
          <cell r="Q384">
            <v>45085</v>
          </cell>
          <cell r="R384">
            <v>102</v>
          </cell>
          <cell r="S384"/>
        </row>
        <row r="385">
          <cell r="A385" t="str">
            <v>IPD0943-DXX-d01-A29</v>
          </cell>
          <cell r="B385" t="str">
            <v>VVHF H20 22699-A</v>
          </cell>
          <cell r="C385">
            <v>45077</v>
          </cell>
          <cell r="D385">
            <v>45084</v>
          </cell>
          <cell r="E385" t="str">
            <v>Allprep RNA/DNA FFPE</v>
          </cell>
          <cell r="F385" t="str">
            <v>Enhet for studierelatert diagnostikk, OUS</v>
          </cell>
          <cell r="G385">
            <v>4.74</v>
          </cell>
          <cell r="H385">
            <v>1.88</v>
          </cell>
          <cell r="I385">
            <v>2.02</v>
          </cell>
          <cell r="J385" t="str">
            <v>ATE</v>
          </cell>
          <cell r="K385" t="str">
            <v>TOMT</v>
          </cell>
          <cell r="L385">
            <v>-20</v>
          </cell>
          <cell r="M385">
            <v>11</v>
          </cell>
          <cell r="N385" t="str">
            <v>C</v>
          </cell>
          <cell r="O385">
            <v>5</v>
          </cell>
          <cell r="P385">
            <v>2132601059</v>
          </cell>
          <cell r="Q385">
            <v>45085</v>
          </cell>
          <cell r="R385">
            <v>102</v>
          </cell>
          <cell r="S385"/>
        </row>
        <row r="386">
          <cell r="A386" t="str">
            <v>IPD0944-RXX-d01-A29</v>
          </cell>
          <cell r="B386" t="str">
            <v>BM22-13945-3</v>
          </cell>
          <cell r="C386">
            <v>45070</v>
          </cell>
          <cell r="D386">
            <v>45076</v>
          </cell>
          <cell r="E386" t="str">
            <v>Allprep RNA/DNA FFPE</v>
          </cell>
          <cell r="F386" t="str">
            <v>Enhet for studierelatert diagnostikk, OUS</v>
          </cell>
          <cell r="G386">
            <v>64.8</v>
          </cell>
          <cell r="H386">
            <v>1.93</v>
          </cell>
          <cell r="I386">
            <v>1.17</v>
          </cell>
          <cell r="J386" t="str">
            <v>NFW</v>
          </cell>
          <cell r="K386">
            <v>13.250000000000002</v>
          </cell>
          <cell r="L386">
            <v>-80</v>
          </cell>
          <cell r="M386">
            <v>10</v>
          </cell>
          <cell r="N386" t="str">
            <v>D</v>
          </cell>
          <cell r="O386">
            <v>9</v>
          </cell>
          <cell r="P386">
            <v>2132601074</v>
          </cell>
          <cell r="Q386">
            <v>45078</v>
          </cell>
          <cell r="R386">
            <v>101</v>
          </cell>
          <cell r="S386"/>
        </row>
        <row r="387">
          <cell r="A387" t="str">
            <v>IPD0944-DXX-d01-A29</v>
          </cell>
          <cell r="B387" t="str">
            <v>BM22-13945-3</v>
          </cell>
          <cell r="C387">
            <v>45070</v>
          </cell>
          <cell r="D387">
            <v>45077</v>
          </cell>
          <cell r="E387" t="str">
            <v>Allprep RNA/DNA FFPE</v>
          </cell>
          <cell r="F387" t="str">
            <v>Enhet for studierelatert diagnostikk, OUS</v>
          </cell>
          <cell r="G387">
            <v>14.5</v>
          </cell>
          <cell r="H387">
            <v>1.8</v>
          </cell>
          <cell r="I387">
            <v>1.68</v>
          </cell>
          <cell r="J387" t="str">
            <v>ATE</v>
          </cell>
          <cell r="K387">
            <v>12.96</v>
          </cell>
          <cell r="L387">
            <v>-20</v>
          </cell>
          <cell r="M387">
            <v>11</v>
          </cell>
          <cell r="N387" t="str">
            <v>C</v>
          </cell>
          <cell r="O387">
            <v>2</v>
          </cell>
          <cell r="P387">
            <v>2132600723</v>
          </cell>
          <cell r="Q387">
            <v>45078</v>
          </cell>
          <cell r="R387">
            <v>101</v>
          </cell>
          <cell r="S387"/>
        </row>
        <row r="388">
          <cell r="A388" t="str">
            <v>IPD0945-RXX-D01-A29</v>
          </cell>
          <cell r="B388" t="str">
            <v>BG21-20258-1</v>
          </cell>
          <cell r="C388">
            <v>45070</v>
          </cell>
          <cell r="D388">
            <v>45076</v>
          </cell>
          <cell r="E388" t="str">
            <v>Allprep RNA/DNA FFPE</v>
          </cell>
          <cell r="F388" t="str">
            <v>Enhet for studierelatert diagnostikk, OUS</v>
          </cell>
          <cell r="G388">
            <v>59.4</v>
          </cell>
          <cell r="H388">
            <v>1.95</v>
          </cell>
          <cell r="I388">
            <v>0.9</v>
          </cell>
          <cell r="J388" t="str">
            <v>NFW</v>
          </cell>
          <cell r="K388">
            <v>12.080000000000002</v>
          </cell>
          <cell r="L388">
            <v>-80</v>
          </cell>
          <cell r="M388">
            <v>10</v>
          </cell>
          <cell r="N388" t="str">
            <v>D</v>
          </cell>
          <cell r="O388">
            <v>10</v>
          </cell>
          <cell r="P388">
            <v>2132601082</v>
          </cell>
          <cell r="Q388">
            <v>45078</v>
          </cell>
          <cell r="R388">
            <v>101</v>
          </cell>
          <cell r="S388" t="str">
            <v>24/5: Klar til snitting. Dersom for lite tumorvev må vi innkalle 21NHH 30034 fra Ahus</v>
          </cell>
        </row>
        <row r="389">
          <cell r="A389" t="str">
            <v>IPD0945-DXX-D01-A29</v>
          </cell>
          <cell r="B389" t="str">
            <v>BG21-20258-1</v>
          </cell>
          <cell r="C389">
            <v>45070</v>
          </cell>
          <cell r="D389">
            <v>45077</v>
          </cell>
          <cell r="E389" t="str">
            <v>Allprep RNA/DNA FFPE</v>
          </cell>
          <cell r="F389" t="str">
            <v>Enhet for studierelatert diagnostikk, OUS</v>
          </cell>
          <cell r="G389">
            <v>8.24</v>
          </cell>
          <cell r="H389">
            <v>1.78</v>
          </cell>
          <cell r="I389">
            <v>1.61</v>
          </cell>
          <cell r="J389" t="str">
            <v>ATE</v>
          </cell>
          <cell r="K389">
            <v>3.6999999999999993</v>
          </cell>
          <cell r="L389">
            <v>-20</v>
          </cell>
          <cell r="M389">
            <v>11</v>
          </cell>
          <cell r="N389" t="str">
            <v>C</v>
          </cell>
          <cell r="O389">
            <v>3</v>
          </cell>
          <cell r="P389">
            <v>2132600731</v>
          </cell>
          <cell r="Q389">
            <v>45078</v>
          </cell>
          <cell r="R389">
            <v>101</v>
          </cell>
          <cell r="S389" t="str">
            <v>24/5: Klar til snitting. Dersom for lite tumorvev må vi innkalle 21NHH 30034 fra Ahus</v>
          </cell>
        </row>
        <row r="390">
          <cell r="A390" t="str">
            <v>IPD0946-RXX-p01-A16</v>
          </cell>
          <cell r="B390" t="str">
            <v>BM23-06943-5</v>
          </cell>
          <cell r="C390" t="str">
            <v>-</v>
          </cell>
          <cell r="D390"/>
          <cell r="E390"/>
          <cell r="F390"/>
          <cell r="G390" t="str">
            <v>-</v>
          </cell>
          <cell r="H390"/>
          <cell r="I390"/>
          <cell r="J390"/>
          <cell r="K390"/>
          <cell r="L390"/>
          <cell r="M390"/>
          <cell r="N390"/>
          <cell r="O390"/>
          <cell r="P390"/>
          <cell r="Q390" t="str">
            <v>-</v>
          </cell>
          <cell r="R390"/>
          <cell r="S390" t="str">
            <v>31/5: Blokk er tom. Elin har sendt mail til Hege: bruke MP22 12619 fra Mol pat eller ta ny prøve. 24/8: Kun FM liquid, mappen er arkivert</v>
          </cell>
        </row>
        <row r="391">
          <cell r="A391" t="str">
            <v>IPD0946-DXX-p01-A16</v>
          </cell>
          <cell r="B391" t="str">
            <v>BM23-06943-5</v>
          </cell>
          <cell r="C391" t="str">
            <v>-</v>
          </cell>
          <cell r="D391"/>
          <cell r="E391"/>
          <cell r="F391"/>
          <cell r="G391" t="str">
            <v>-</v>
          </cell>
          <cell r="H391"/>
          <cell r="I391"/>
          <cell r="J391"/>
          <cell r="K391"/>
          <cell r="L391"/>
          <cell r="M391"/>
          <cell r="N391"/>
          <cell r="O391"/>
          <cell r="P391"/>
          <cell r="Q391" t="str">
            <v>-</v>
          </cell>
          <cell r="R391"/>
          <cell r="S391" t="str">
            <v>31/5: Blokk er tom. Elin har sendt mail til Hege: bruke MP22 12619 fra Mol pat eller ta ny prøve. 24/8: Kun FM liquid, mappen er arkivert</v>
          </cell>
        </row>
        <row r="392">
          <cell r="A392" t="str">
            <v>IPD0933-DXX-R02-A18</v>
          </cell>
          <cell r="B392" t="str">
            <v>H22-36902-01</v>
          </cell>
          <cell r="C392" t="str">
            <v>-</v>
          </cell>
          <cell r="D392" t="str">
            <v>-</v>
          </cell>
          <cell r="E392" t="str">
            <v>-</v>
          </cell>
          <cell r="F392" t="str">
            <v>Mol. Pat. OUS</v>
          </cell>
          <cell r="G392">
            <v>56.5</v>
          </cell>
          <cell r="H392">
            <v>2</v>
          </cell>
          <cell r="I392">
            <v>2.6</v>
          </cell>
          <cell r="J392"/>
          <cell r="K392"/>
          <cell r="L392">
            <v>-20</v>
          </cell>
          <cell r="M392" t="str">
            <v>Ekstern</v>
          </cell>
          <cell r="N392"/>
          <cell r="O392"/>
          <cell r="P392"/>
          <cell r="Q392">
            <v>45078</v>
          </cell>
          <cell r="R392">
            <v>101</v>
          </cell>
          <cell r="S392" t="str">
            <v>23/5: Benytte DNA fra molpat til TSO500. Målt qubit hos oss. Uttak (LP og QC): 3.65 ul. 6/6: Levert tilbake til molpat</v>
          </cell>
        </row>
        <row r="393">
          <cell r="A393" t="str">
            <v>IPD0947-RXX-p01-A08</v>
          </cell>
          <cell r="B393" t="str">
            <v>NB22-1027-4</v>
          </cell>
          <cell r="C393">
            <v>45084</v>
          </cell>
          <cell r="D393">
            <v>45090</v>
          </cell>
          <cell r="E393" t="str">
            <v>Allprep RNA/DNA FFPE</v>
          </cell>
          <cell r="F393" t="str">
            <v>Enhet for studierelatert diagnostikk, OUS</v>
          </cell>
          <cell r="G393">
            <v>71.8</v>
          </cell>
          <cell r="H393">
            <v>1.9</v>
          </cell>
          <cell r="I393">
            <v>1.48</v>
          </cell>
          <cell r="J393" t="str">
            <v>NFW</v>
          </cell>
          <cell r="K393">
            <v>14.33</v>
          </cell>
          <cell r="L393">
            <v>-80</v>
          </cell>
          <cell r="M393">
            <v>10</v>
          </cell>
          <cell r="N393" t="str">
            <v>E</v>
          </cell>
          <cell r="O393">
            <v>5</v>
          </cell>
          <cell r="P393">
            <v>2132601123</v>
          </cell>
          <cell r="Q393">
            <v>45092</v>
          </cell>
          <cell r="R393">
            <v>103</v>
          </cell>
          <cell r="S393"/>
        </row>
        <row r="394">
          <cell r="A394" t="str">
            <v>IPD0947-DXX-p01-A08</v>
          </cell>
          <cell r="B394" t="str">
            <v>NB22-1027-4</v>
          </cell>
          <cell r="C394">
            <v>45084</v>
          </cell>
          <cell r="D394">
            <v>45091</v>
          </cell>
          <cell r="E394" t="str">
            <v>Allprep RNA/DNA FFPE</v>
          </cell>
          <cell r="F394" t="str">
            <v>Enhet for studierelatert diagnostikk, OUS</v>
          </cell>
          <cell r="G394">
            <v>25.8</v>
          </cell>
          <cell r="H394">
            <v>1.85</v>
          </cell>
          <cell r="I394">
            <v>2.31</v>
          </cell>
          <cell r="J394" t="str">
            <v>ATE</v>
          </cell>
          <cell r="K394">
            <v>17.690000000000001</v>
          </cell>
          <cell r="L394">
            <v>-20</v>
          </cell>
          <cell r="M394">
            <v>11</v>
          </cell>
          <cell r="N394" t="str">
            <v>C</v>
          </cell>
          <cell r="O394">
            <v>11</v>
          </cell>
          <cell r="P394">
            <v>2132601116</v>
          </cell>
          <cell r="Q394">
            <v>45092</v>
          </cell>
          <cell r="R394">
            <v>103</v>
          </cell>
          <cell r="S394"/>
        </row>
        <row r="395">
          <cell r="A395" t="str">
            <v>IPD0948-RXX-D01-A13</v>
          </cell>
          <cell r="B395" t="str">
            <v>BM22-00844-1</v>
          </cell>
          <cell r="C395">
            <v>45077</v>
          </cell>
          <cell r="D395">
            <v>45083</v>
          </cell>
          <cell r="E395" t="str">
            <v>Allprep RNA/DNA FFPE</v>
          </cell>
          <cell r="F395" t="str">
            <v>Enhet for studierelatert diagnostikk, OUS</v>
          </cell>
          <cell r="G395">
            <v>85.6</v>
          </cell>
          <cell r="H395">
            <v>2.02</v>
          </cell>
          <cell r="I395">
            <v>1.22</v>
          </cell>
          <cell r="J395" t="str">
            <v>NFW</v>
          </cell>
          <cell r="K395">
            <v>13.6</v>
          </cell>
          <cell r="L395">
            <v>-80</v>
          </cell>
          <cell r="M395">
            <v>10</v>
          </cell>
          <cell r="N395" t="str">
            <v>D</v>
          </cell>
          <cell r="O395">
            <v>12</v>
          </cell>
          <cell r="P395">
            <v>2132601122</v>
          </cell>
          <cell r="Q395">
            <v>45085</v>
          </cell>
          <cell r="R395">
            <v>102</v>
          </cell>
          <cell r="S395"/>
        </row>
        <row r="396">
          <cell r="A396" t="str">
            <v>IPD0948-DXX-D01-A13</v>
          </cell>
          <cell r="B396" t="str">
            <v>BM22-00844-1</v>
          </cell>
          <cell r="C396">
            <v>45077</v>
          </cell>
          <cell r="D396">
            <v>45084</v>
          </cell>
          <cell r="E396" t="str">
            <v>Allprep RNA/DNA FFPE</v>
          </cell>
          <cell r="F396" t="str">
            <v>Enhet for studierelatert diagnostikk, OUS</v>
          </cell>
          <cell r="G396">
            <v>48.2</v>
          </cell>
          <cell r="H396">
            <v>1.9</v>
          </cell>
          <cell r="I396">
            <v>2.23</v>
          </cell>
          <cell r="J396" t="str">
            <v>ATE</v>
          </cell>
          <cell r="K396">
            <v>21.39</v>
          </cell>
          <cell r="L396">
            <v>-20</v>
          </cell>
          <cell r="M396">
            <v>11</v>
          </cell>
          <cell r="N396" t="str">
            <v>C</v>
          </cell>
          <cell r="O396">
            <v>6</v>
          </cell>
          <cell r="P396">
            <v>2132601067</v>
          </cell>
          <cell r="Q396">
            <v>45085</v>
          </cell>
          <cell r="R396">
            <v>102</v>
          </cell>
          <cell r="S396"/>
        </row>
        <row r="397">
          <cell r="A397" t="str">
            <v>IPD0944-RXX-P02-A29</v>
          </cell>
          <cell r="B397" t="str">
            <v>BM22-12625-2</v>
          </cell>
          <cell r="C397">
            <v>45070</v>
          </cell>
          <cell r="D397"/>
          <cell r="E397"/>
          <cell r="F397"/>
          <cell r="G397" t="str">
            <v>-</v>
          </cell>
          <cell r="H397"/>
          <cell r="I397"/>
          <cell r="J397"/>
          <cell r="K397"/>
          <cell r="L397"/>
          <cell r="M397"/>
          <cell r="N397"/>
          <cell r="O397"/>
          <cell r="P397"/>
          <cell r="Q397" t="str">
            <v>-</v>
          </cell>
          <cell r="R397"/>
          <cell r="S397" t="str">
            <v>30/5: Avente ekstrahering. Lagrer snitt, boks -80 fryser</v>
          </cell>
        </row>
        <row r="398">
          <cell r="A398" t="str">
            <v>IPD0944-DXX-P02-A29</v>
          </cell>
          <cell r="B398" t="str">
            <v>BM22-12625-2</v>
          </cell>
          <cell r="C398">
            <v>45070</v>
          </cell>
          <cell r="D398"/>
          <cell r="E398"/>
          <cell r="F398"/>
          <cell r="G398" t="str">
            <v>-</v>
          </cell>
          <cell r="H398"/>
          <cell r="I398"/>
          <cell r="J398"/>
          <cell r="K398"/>
          <cell r="L398"/>
          <cell r="M398"/>
          <cell r="N398"/>
          <cell r="O398"/>
          <cell r="P398"/>
          <cell r="Q398" t="str">
            <v>-</v>
          </cell>
          <cell r="R398"/>
          <cell r="S398" t="str">
            <v>30/5: Avente ekstrahering. Lagrer snitt, boks -80 fryser</v>
          </cell>
        </row>
        <row r="399">
          <cell r="A399" t="str">
            <v>IPD0949-RXX-P01-A19</v>
          </cell>
          <cell r="B399" t="str">
            <v>BG21 15237-13</v>
          </cell>
          <cell r="C399">
            <v>45077</v>
          </cell>
          <cell r="D399">
            <v>45083</v>
          </cell>
          <cell r="E399" t="str">
            <v>Allprep RNA/DNA FFPE</v>
          </cell>
          <cell r="F399" t="str">
            <v>Enhet for studierelatert diagnostikk, OUS</v>
          </cell>
          <cell r="G399">
            <v>67.400000000000006</v>
          </cell>
          <cell r="H399">
            <v>2.0699999999999998</v>
          </cell>
          <cell r="I399">
            <v>2.06</v>
          </cell>
          <cell r="J399" t="str">
            <v>NFW</v>
          </cell>
          <cell r="K399">
            <v>94.02</v>
          </cell>
          <cell r="L399">
            <v>-80</v>
          </cell>
          <cell r="M399">
            <v>10</v>
          </cell>
          <cell r="N399" t="str">
            <v>E</v>
          </cell>
          <cell r="O399">
            <v>1</v>
          </cell>
          <cell r="P399">
            <v>2132601130</v>
          </cell>
          <cell r="Q399">
            <v>45085</v>
          </cell>
          <cell r="R399">
            <v>102</v>
          </cell>
          <cell r="S399"/>
        </row>
        <row r="400">
          <cell r="A400" t="str">
            <v>IPD0949-DXX-P01-A19</v>
          </cell>
          <cell r="B400" t="str">
            <v>BG21 15237-13</v>
          </cell>
          <cell r="C400">
            <v>45077</v>
          </cell>
          <cell r="D400">
            <v>45084</v>
          </cell>
          <cell r="E400" t="str">
            <v>Allprep RNA/DNA FFPE</v>
          </cell>
          <cell r="F400" t="str">
            <v>Enhet for studierelatert diagnostikk, OUS</v>
          </cell>
          <cell r="G400">
            <v>97.2</v>
          </cell>
          <cell r="H400">
            <v>1.9</v>
          </cell>
          <cell r="I400">
            <v>2.27</v>
          </cell>
          <cell r="J400" t="str">
            <v>ATE</v>
          </cell>
          <cell r="K400">
            <v>20.96</v>
          </cell>
          <cell r="L400">
            <v>-20</v>
          </cell>
          <cell r="M400">
            <v>11</v>
          </cell>
          <cell r="N400" t="str">
            <v>C</v>
          </cell>
          <cell r="O400">
            <v>7</v>
          </cell>
          <cell r="P400">
            <v>2132601075</v>
          </cell>
          <cell r="Q400">
            <v>45085</v>
          </cell>
          <cell r="R400">
            <v>102</v>
          </cell>
          <cell r="S400"/>
        </row>
        <row r="401">
          <cell r="A401" t="str">
            <v>IPD0950-RXX-d01-A24</v>
          </cell>
          <cell r="B401" t="str">
            <v>BU22 16336-2</v>
          </cell>
          <cell r="C401">
            <v>45077</v>
          </cell>
          <cell r="D401">
            <v>45083</v>
          </cell>
          <cell r="E401" t="str">
            <v>Allprep RNA/DNA FFPE</v>
          </cell>
          <cell r="F401" t="str">
            <v>Enhet for studierelatert diagnostikk, OUS</v>
          </cell>
          <cell r="G401">
            <v>26.8</v>
          </cell>
          <cell r="H401">
            <v>1.85</v>
          </cell>
          <cell r="I401">
            <v>1.1100000000000001</v>
          </cell>
          <cell r="J401" t="str">
            <v>NFW</v>
          </cell>
          <cell r="K401">
            <v>10.52</v>
          </cell>
          <cell r="L401">
            <v>-80</v>
          </cell>
          <cell r="M401">
            <v>10</v>
          </cell>
          <cell r="N401" t="str">
            <v>E</v>
          </cell>
          <cell r="O401">
            <v>2</v>
          </cell>
          <cell r="P401">
            <v>2132601043</v>
          </cell>
          <cell r="Q401">
            <v>45085</v>
          </cell>
          <cell r="R401">
            <v>102</v>
          </cell>
          <cell r="S401"/>
        </row>
        <row r="402">
          <cell r="A402" t="str">
            <v>IPD0950-DXX-d01-A24</v>
          </cell>
          <cell r="B402" t="str">
            <v>BU22 16336-2</v>
          </cell>
          <cell r="C402">
            <v>45077</v>
          </cell>
          <cell r="D402">
            <v>45084</v>
          </cell>
          <cell r="E402" t="str">
            <v>Allprep RNA/DNA FFPE</v>
          </cell>
          <cell r="F402" t="str">
            <v>Enhet for studierelatert diagnostikk, OUS</v>
          </cell>
          <cell r="G402">
            <v>14.2</v>
          </cell>
          <cell r="H402">
            <v>1.84</v>
          </cell>
          <cell r="I402">
            <v>2.35</v>
          </cell>
          <cell r="J402" t="str">
            <v>ATE</v>
          </cell>
          <cell r="K402">
            <v>13.94</v>
          </cell>
          <cell r="L402">
            <v>-20</v>
          </cell>
          <cell r="M402">
            <v>11</v>
          </cell>
          <cell r="N402" t="str">
            <v>C</v>
          </cell>
          <cell r="O402">
            <v>8</v>
          </cell>
          <cell r="P402">
            <v>2132601083</v>
          </cell>
          <cell r="Q402">
            <v>45085</v>
          </cell>
          <cell r="R402">
            <v>102</v>
          </cell>
          <cell r="S402"/>
        </row>
        <row r="403">
          <cell r="A403" t="str">
            <v>IPD0951-RXX-p01-M17</v>
          </cell>
          <cell r="B403" t="str">
            <v>MP23 5566</v>
          </cell>
          <cell r="C403" t="str">
            <v>-</v>
          </cell>
          <cell r="D403">
            <v>45072</v>
          </cell>
          <cell r="E403"/>
          <cell r="F403" t="str">
            <v>Mol. Pat. OUS</v>
          </cell>
          <cell r="G403">
            <v>102</v>
          </cell>
          <cell r="H403">
            <v>2.1</v>
          </cell>
          <cell r="I403">
            <v>2.2000000000000002</v>
          </cell>
          <cell r="J403" t="str">
            <v>NFW</v>
          </cell>
          <cell r="K403">
            <v>68.44</v>
          </cell>
          <cell r="L403">
            <v>-80</v>
          </cell>
          <cell r="M403">
            <v>10</v>
          </cell>
          <cell r="N403" t="str">
            <v>D</v>
          </cell>
          <cell r="O403">
            <v>4</v>
          </cell>
          <cell r="P403">
            <v>2132601230</v>
          </cell>
          <cell r="Q403">
            <v>45078</v>
          </cell>
          <cell r="R403">
            <v>101</v>
          </cell>
          <cell r="S403" t="str">
            <v>26/5: RNA fra Molpat. Qubit målt hos oss</v>
          </cell>
        </row>
        <row r="404">
          <cell r="A404" t="str">
            <v>IPD0951-DXX-p01-M17</v>
          </cell>
          <cell r="B404" t="str">
            <v>MP23 5566</v>
          </cell>
          <cell r="C404" t="str">
            <v>-</v>
          </cell>
          <cell r="D404">
            <v>45072</v>
          </cell>
          <cell r="E404"/>
          <cell r="F404" t="str">
            <v>Mol. Pat. OUS</v>
          </cell>
          <cell r="G404">
            <v>92.8</v>
          </cell>
          <cell r="H404">
            <v>1.9</v>
          </cell>
          <cell r="I404">
            <v>1.9</v>
          </cell>
          <cell r="J404" t="str">
            <v xml:space="preserve">EB </v>
          </cell>
          <cell r="K404">
            <v>166.98</v>
          </cell>
          <cell r="L404">
            <v>-20</v>
          </cell>
          <cell r="M404">
            <v>11</v>
          </cell>
          <cell r="N404" t="str">
            <v>B</v>
          </cell>
          <cell r="O404">
            <v>9</v>
          </cell>
          <cell r="P404">
            <v>2132601233</v>
          </cell>
          <cell r="Q404">
            <v>45078</v>
          </cell>
          <cell r="R404">
            <v>101</v>
          </cell>
          <cell r="S404" t="str">
            <v>26/5: DNA fra Molpat. Qubit målt hos oss</v>
          </cell>
        </row>
        <row r="405">
          <cell r="A405" t="str">
            <v>IPD0952-RXX-D01-A09</v>
          </cell>
          <cell r="B405" t="str">
            <v>BM23-04491-5</v>
          </cell>
          <cell r="C405">
            <v>45084</v>
          </cell>
          <cell r="D405">
            <v>45090</v>
          </cell>
          <cell r="E405" t="str">
            <v>Allprep RNA/DNA FFPE</v>
          </cell>
          <cell r="F405" t="str">
            <v>Enhet for studierelatert diagnostikk, OUS</v>
          </cell>
          <cell r="G405">
            <v>23.6</v>
          </cell>
          <cell r="H405">
            <v>1.87</v>
          </cell>
          <cell r="I405">
            <v>0.8</v>
          </cell>
          <cell r="J405" t="str">
            <v>NFW</v>
          </cell>
          <cell r="K405">
            <v>9.49</v>
          </cell>
          <cell r="L405">
            <v>-80</v>
          </cell>
          <cell r="M405">
            <v>10</v>
          </cell>
          <cell r="N405" t="str">
            <v>E</v>
          </cell>
          <cell r="O405">
            <v>6</v>
          </cell>
          <cell r="P405">
            <v>2132601131</v>
          </cell>
          <cell r="Q405">
            <v>45092</v>
          </cell>
          <cell r="R405">
            <v>103</v>
          </cell>
          <cell r="S405" t="str">
            <v>7/6: dersom for lite ved ekstraksjon, kontakt Hege, bruke DNA fra Molpat? Ny prøve? FML?</v>
          </cell>
        </row>
        <row r="406">
          <cell r="A406" t="str">
            <v>IPD0952-DXX-D01-A09</v>
          </cell>
          <cell r="B406" t="str">
            <v>BM23-04491-5</v>
          </cell>
          <cell r="C406">
            <v>45084</v>
          </cell>
          <cell r="D406">
            <v>45091</v>
          </cell>
          <cell r="E406" t="str">
            <v>Allprep RNA/DNA FFPE</v>
          </cell>
          <cell r="F406" t="str">
            <v>Enhet for studierelatert diagnostikk, OUS</v>
          </cell>
          <cell r="G406">
            <v>2.58</v>
          </cell>
          <cell r="H406">
            <v>1.76</v>
          </cell>
          <cell r="I406">
            <v>1.57</v>
          </cell>
          <cell r="J406" t="str">
            <v>ATE</v>
          </cell>
          <cell r="K406" t="str">
            <v>TOMT</v>
          </cell>
          <cell r="L406">
            <v>-20</v>
          </cell>
          <cell r="M406">
            <v>11</v>
          </cell>
          <cell r="N406" t="str">
            <v>C</v>
          </cell>
          <cell r="O406">
            <v>12</v>
          </cell>
          <cell r="P406">
            <v>2132601124</v>
          </cell>
          <cell r="Q406">
            <v>45092</v>
          </cell>
          <cell r="R406">
            <v>103</v>
          </cell>
          <cell r="S406" t="str">
            <v>7/6: dersom for lite ved ekstraksjon, kontakt Hege, bruke DNA fra Molpat? Ny prøve? FML?</v>
          </cell>
        </row>
        <row r="407">
          <cell r="A407" t="str">
            <v>IPD0953-RXX-p01-F15</v>
          </cell>
          <cell r="B407" t="str">
            <v>BU23-09779</v>
          </cell>
          <cell r="C407" t="str">
            <v>-</v>
          </cell>
          <cell r="D407"/>
          <cell r="E407"/>
          <cell r="F407"/>
          <cell r="G407" t="str">
            <v>-</v>
          </cell>
          <cell r="H407"/>
          <cell r="I407"/>
          <cell r="J407"/>
          <cell r="K407"/>
          <cell r="L407"/>
          <cell r="M407"/>
          <cell r="N407"/>
          <cell r="O407"/>
          <cell r="P407"/>
          <cell r="Q407" t="str">
            <v>-</v>
          </cell>
          <cell r="R407"/>
          <cell r="S407" t="str">
            <v>5/6: FF levert til forskningsstøtte. Ikke nok vev til å ekstrahere RNA</v>
          </cell>
        </row>
        <row r="408">
          <cell r="A408" t="str">
            <v>IPD0953-DXX-p01-F15</v>
          </cell>
          <cell r="B408" t="str">
            <v>BU23-09779</v>
          </cell>
          <cell r="C408" t="str">
            <v>-</v>
          </cell>
          <cell r="D408"/>
          <cell r="E408" t="str">
            <v>Maxwell RSC Tissue DNA</v>
          </cell>
          <cell r="F408" t="str">
            <v>Enhet for forskningsstøtte, OUS</v>
          </cell>
          <cell r="G408">
            <v>53.6</v>
          </cell>
          <cell r="H408">
            <v>1.78</v>
          </cell>
          <cell r="I408">
            <v>1.68</v>
          </cell>
          <cell r="J408" t="str">
            <v>Elution buffer</v>
          </cell>
          <cell r="K408">
            <v>46.7</v>
          </cell>
          <cell r="L408">
            <v>-20</v>
          </cell>
          <cell r="M408">
            <v>11</v>
          </cell>
          <cell r="N408" t="str">
            <v>C</v>
          </cell>
          <cell r="O408">
            <v>4</v>
          </cell>
          <cell r="P408">
            <v>405279496</v>
          </cell>
          <cell r="Q408">
            <v>45085</v>
          </cell>
          <cell r="R408">
            <v>102</v>
          </cell>
          <cell r="S408" t="str">
            <v>5/6: FF levert til forskningsstøtte. Prioriterer ekstraksjon av DNA</v>
          </cell>
        </row>
        <row r="409">
          <cell r="A409" t="str">
            <v>IPD0954-RXX-D01-A11</v>
          </cell>
          <cell r="B409" t="str">
            <v>BG22-16090-2</v>
          </cell>
          <cell r="C409">
            <v>45077</v>
          </cell>
          <cell r="D409">
            <v>45083</v>
          </cell>
          <cell r="E409" t="str">
            <v>Allprep RNA/DNA FFPE</v>
          </cell>
          <cell r="F409" t="str">
            <v>Enhet for studierelatert diagnostikk, OUS</v>
          </cell>
          <cell r="G409" t="str">
            <v>-</v>
          </cell>
          <cell r="H409"/>
          <cell r="I409"/>
          <cell r="J409"/>
          <cell r="K409"/>
          <cell r="L409"/>
          <cell r="M409"/>
          <cell r="N409"/>
          <cell r="O409"/>
          <cell r="P409"/>
          <cell r="Q409" t="str">
            <v>-</v>
          </cell>
          <cell r="R409" t="str">
            <v>-</v>
          </cell>
          <cell r="S409" t="str">
            <v>7/6: Elin har sendt mail og hørt om det skal tas ny biopsi eller bare FM liquid. 8/6: Virker som det blir FML på denne, se mail i mappe. 12/7: FM liquid</v>
          </cell>
        </row>
        <row r="410">
          <cell r="A410" t="str">
            <v>IPD0954-DXX-D01-A11</v>
          </cell>
          <cell r="B410" t="str">
            <v>BG22-16090-2</v>
          </cell>
          <cell r="C410">
            <v>45077</v>
          </cell>
          <cell r="D410">
            <v>45084</v>
          </cell>
          <cell r="E410" t="str">
            <v>Allprep RNA/DNA FFPE</v>
          </cell>
          <cell r="F410" t="str">
            <v>Enhet for studierelatert diagnostikk, OUS</v>
          </cell>
          <cell r="G410" t="str">
            <v>-</v>
          </cell>
          <cell r="H410"/>
          <cell r="I410"/>
          <cell r="J410"/>
          <cell r="K410"/>
          <cell r="L410"/>
          <cell r="M410"/>
          <cell r="N410"/>
          <cell r="O410"/>
          <cell r="P410">
            <v>2132601091</v>
          </cell>
          <cell r="Q410" t="str">
            <v>-</v>
          </cell>
          <cell r="R410" t="str">
            <v>-</v>
          </cell>
          <cell r="S410" t="str">
            <v>7/6: Elin har sendt mail og hørt om det skal tas ny biopsi eller bare FM liquid. 8/6: Virker som det blir FML på denne, se mail i mappe. 12/7: FM liquid</v>
          </cell>
        </row>
        <row r="411">
          <cell r="A411" t="str">
            <v>IPD0955-RXX-P01-A29</v>
          </cell>
          <cell r="B411" t="str">
            <v>BM18-01565-11og13</v>
          </cell>
          <cell r="C411">
            <v>45091</v>
          </cell>
          <cell r="D411">
            <v>45097</v>
          </cell>
          <cell r="E411" t="str">
            <v>Allprep RNA/DNA FFPE</v>
          </cell>
          <cell r="F411" t="str">
            <v>Enhet for studierelatert diagnostikk, OUS</v>
          </cell>
          <cell r="G411">
            <v>120</v>
          </cell>
          <cell r="H411">
            <v>1.97</v>
          </cell>
          <cell r="I411">
            <v>1.72</v>
          </cell>
          <cell r="J411" t="str">
            <v>NFW</v>
          </cell>
          <cell r="K411">
            <v>33.5</v>
          </cell>
          <cell r="L411">
            <v>-80</v>
          </cell>
          <cell r="M411">
            <v>10</v>
          </cell>
          <cell r="N411" t="str">
            <v>F</v>
          </cell>
          <cell r="O411">
            <v>4</v>
          </cell>
          <cell r="P411">
            <v>2132601046</v>
          </cell>
          <cell r="Q411">
            <v>45099</v>
          </cell>
          <cell r="R411">
            <v>104</v>
          </cell>
          <cell r="S411" t="str">
            <v>9/6: Elin: lite vev i ferskfrossent materiale, henter 2018-preparater og snitter i back-up. 19/6: Til ekstrahering</v>
          </cell>
        </row>
        <row r="412">
          <cell r="A412" t="str">
            <v>IPD0955-DXX-P01-A29</v>
          </cell>
          <cell r="B412" t="str">
            <v>BM18-01565-11og13</v>
          </cell>
          <cell r="C412">
            <v>45091</v>
          </cell>
          <cell r="D412">
            <v>45098</v>
          </cell>
          <cell r="E412" t="str">
            <v>Allprep RNA/DNA FFPE</v>
          </cell>
          <cell r="F412" t="str">
            <v>Enhet for studierelatert diagnostikk, OUS</v>
          </cell>
          <cell r="G412">
            <v>152</v>
          </cell>
          <cell r="H412">
            <v>1.88</v>
          </cell>
          <cell r="I412">
            <v>2.36</v>
          </cell>
          <cell r="J412" t="str">
            <v>ATE</v>
          </cell>
          <cell r="K412">
            <v>20.51</v>
          </cell>
          <cell r="L412">
            <v>-20</v>
          </cell>
          <cell r="M412">
            <v>11</v>
          </cell>
          <cell r="N412" t="str">
            <v>D</v>
          </cell>
          <cell r="O412">
            <v>10</v>
          </cell>
          <cell r="P412">
            <v>2132601118</v>
          </cell>
          <cell r="Q412">
            <v>45099</v>
          </cell>
          <cell r="R412">
            <v>104</v>
          </cell>
          <cell r="S412" t="str">
            <v>9/6: Elin: lite vev i ferskfrossent materiale, henter 2018-preparater og snitter i back-up. 19/6: Til ekstrahering</v>
          </cell>
        </row>
        <row r="413">
          <cell r="A413" t="str">
            <v>IPD0938-RXX-P11-A09</v>
          </cell>
          <cell r="B413" t="str">
            <v>B19-18692-7</v>
          </cell>
          <cell r="C413" t="str">
            <v>-</v>
          </cell>
          <cell r="D413"/>
          <cell r="E413"/>
          <cell r="F413"/>
          <cell r="G413" t="str">
            <v>-</v>
          </cell>
          <cell r="H413"/>
          <cell r="I413"/>
          <cell r="J413"/>
          <cell r="K413"/>
          <cell r="L413"/>
          <cell r="M413"/>
          <cell r="N413"/>
          <cell r="O413"/>
          <cell r="P413"/>
          <cell r="Q413" t="str">
            <v>-</v>
          </cell>
          <cell r="R413"/>
          <cell r="S413" t="str">
            <v>Det konkluderes med at det ikke reekstraheres for å få RNA</v>
          </cell>
        </row>
        <row r="414">
          <cell r="A414" t="str">
            <v>IPD0938-DXX-P11-A09</v>
          </cell>
          <cell r="B414" t="str">
            <v>B19-18692-7</v>
          </cell>
          <cell r="C414" t="str">
            <v>-</v>
          </cell>
          <cell r="D414"/>
          <cell r="E414"/>
          <cell r="F414"/>
          <cell r="G414" t="str">
            <v>-</v>
          </cell>
          <cell r="H414"/>
          <cell r="I414"/>
          <cell r="J414"/>
          <cell r="K414"/>
          <cell r="L414"/>
          <cell r="M414"/>
          <cell r="N414"/>
          <cell r="O414"/>
          <cell r="P414"/>
          <cell r="Q414" t="str">
            <v>-</v>
          </cell>
          <cell r="R414"/>
          <cell r="S414" t="str">
            <v>Det konkluderes med at det ikke reekstraheres for å få RNA</v>
          </cell>
        </row>
        <row r="415">
          <cell r="A415" t="str">
            <v>IPD0956-RXX-d01-A11</v>
          </cell>
          <cell r="B415" t="str">
            <v>BG17-17914-2</v>
          </cell>
          <cell r="C415">
            <v>45084</v>
          </cell>
          <cell r="D415">
            <v>45090</v>
          </cell>
          <cell r="E415" t="str">
            <v>Allprep RNA/DNA FFPE</v>
          </cell>
          <cell r="F415" t="str">
            <v>Enhet for studierelatert diagnostikk, OUS</v>
          </cell>
          <cell r="G415">
            <v>52</v>
          </cell>
          <cell r="H415">
            <v>1.89</v>
          </cell>
          <cell r="I415">
            <v>1.67</v>
          </cell>
          <cell r="J415" t="str">
            <v>NFW</v>
          </cell>
          <cell r="K415">
            <v>91.69</v>
          </cell>
          <cell r="L415">
            <v>-80</v>
          </cell>
          <cell r="M415">
            <v>10</v>
          </cell>
          <cell r="N415" t="str">
            <v>E</v>
          </cell>
          <cell r="O415">
            <v>7</v>
          </cell>
          <cell r="P415">
            <v>2132601044</v>
          </cell>
          <cell r="Q415">
            <v>45092</v>
          </cell>
          <cell r="R415">
            <v>103</v>
          </cell>
          <cell r="S415"/>
        </row>
        <row r="416">
          <cell r="A416" t="str">
            <v>IPD0956-DXX-d01-A11</v>
          </cell>
          <cell r="B416" t="str">
            <v>BG17-17914-2</v>
          </cell>
          <cell r="C416">
            <v>45084</v>
          </cell>
          <cell r="D416">
            <v>45091</v>
          </cell>
          <cell r="E416" t="str">
            <v>Allprep RNA/DNA FFPE</v>
          </cell>
          <cell r="F416" t="str">
            <v>Enhet for studierelatert diagnostikk, OUS</v>
          </cell>
          <cell r="G416">
            <v>52.2</v>
          </cell>
          <cell r="H416">
            <v>1.81</v>
          </cell>
          <cell r="I416">
            <v>1.98</v>
          </cell>
          <cell r="J416" t="str">
            <v>ATE</v>
          </cell>
          <cell r="K416">
            <v>19.63</v>
          </cell>
          <cell r="L416">
            <v>-20</v>
          </cell>
          <cell r="M416">
            <v>11</v>
          </cell>
          <cell r="N416" t="str">
            <v>D</v>
          </cell>
          <cell r="O416">
            <v>1</v>
          </cell>
          <cell r="P416">
            <v>2132601132</v>
          </cell>
          <cell r="Q416">
            <v>45092</v>
          </cell>
          <cell r="R416">
            <v>103</v>
          </cell>
          <cell r="S416"/>
        </row>
        <row r="417">
          <cell r="A417" t="str">
            <v>IPD0957-RXX-X01-A03</v>
          </cell>
          <cell r="B417" t="str">
            <v>23KAH-08074-01-01</v>
          </cell>
          <cell r="C417">
            <v>45084</v>
          </cell>
          <cell r="D417">
            <v>45090</v>
          </cell>
          <cell r="E417" t="str">
            <v>Allprep RNA/DNA FFPE</v>
          </cell>
          <cell r="F417" t="str">
            <v>Enhet for studierelatert diagnostikk, OUS</v>
          </cell>
          <cell r="G417" t="str">
            <v>Too low</v>
          </cell>
          <cell r="H417">
            <v>1.52</v>
          </cell>
          <cell r="I417">
            <v>0.5</v>
          </cell>
          <cell r="J417" t="str">
            <v>NFW</v>
          </cell>
          <cell r="K417">
            <v>15.5</v>
          </cell>
          <cell r="L417">
            <v>-80</v>
          </cell>
          <cell r="M417">
            <v>10</v>
          </cell>
          <cell r="N417" t="str">
            <v>E</v>
          </cell>
          <cell r="O417">
            <v>8</v>
          </cell>
          <cell r="P417">
            <v>2132601052</v>
          </cell>
          <cell r="Q417" t="str">
            <v>-</v>
          </cell>
          <cell r="R417" t="str">
            <v>-</v>
          </cell>
          <cell r="S417" t="str">
            <v>14/6: For lav konsentrasjon til å gå videre med til TSO500 og blokken er tom for vev. Låne DNA fra molpat?</v>
          </cell>
        </row>
        <row r="418">
          <cell r="A418" t="str">
            <v>IPD0957-DXX-X01-A03</v>
          </cell>
          <cell r="B418" t="str">
            <v>23KAH-08074-01-01</v>
          </cell>
          <cell r="C418">
            <v>45084</v>
          </cell>
          <cell r="D418">
            <v>45091</v>
          </cell>
          <cell r="E418" t="str">
            <v>Allprep RNA/DNA FFPE</v>
          </cell>
          <cell r="F418" t="str">
            <v>Enhet for studierelatert diagnostikk, OUS</v>
          </cell>
          <cell r="G418">
            <v>0.19400000000000001</v>
          </cell>
          <cell r="H418">
            <v>1.54</v>
          </cell>
          <cell r="I418">
            <v>1.07</v>
          </cell>
          <cell r="J418" t="str">
            <v>ATE</v>
          </cell>
          <cell r="K418">
            <v>23.5</v>
          </cell>
          <cell r="L418">
            <v>-20</v>
          </cell>
          <cell r="M418">
            <v>11</v>
          </cell>
          <cell r="N418" t="str">
            <v>D</v>
          </cell>
          <cell r="O418">
            <v>2</v>
          </cell>
          <cell r="P418">
            <v>2132601045</v>
          </cell>
          <cell r="Q418" t="str">
            <v>-</v>
          </cell>
          <cell r="R418" t="str">
            <v>-</v>
          </cell>
          <cell r="S418" t="str">
            <v>14/6: For lav konsentrasjon til å gå videre med til TSO500 og blokken er tom for vev. Låne DNA fra molpat?</v>
          </cell>
        </row>
        <row r="419">
          <cell r="A419" t="str">
            <v>IPD0958-RXX-X01-A16</v>
          </cell>
          <cell r="B419" t="str">
            <v>BM22-09074-3</v>
          </cell>
          <cell r="C419">
            <v>45084</v>
          </cell>
          <cell r="D419">
            <v>45090</v>
          </cell>
          <cell r="E419" t="str">
            <v>Allprep RNA/DNA FFPE</v>
          </cell>
          <cell r="F419" t="str">
            <v>Enhet for studierelatert diagnostikk, OUS</v>
          </cell>
          <cell r="G419">
            <v>76.400000000000006</v>
          </cell>
          <cell r="H419">
            <v>2.02</v>
          </cell>
          <cell r="I419">
            <v>1.71</v>
          </cell>
          <cell r="J419" t="str">
            <v>NFW</v>
          </cell>
          <cell r="K419">
            <v>71.63000000000001</v>
          </cell>
          <cell r="L419">
            <v>-80</v>
          </cell>
          <cell r="M419">
            <v>10</v>
          </cell>
          <cell r="N419" t="str">
            <v>E</v>
          </cell>
          <cell r="O419">
            <v>9</v>
          </cell>
          <cell r="P419">
            <v>2132601060</v>
          </cell>
          <cell r="Q419">
            <v>45092</v>
          </cell>
          <cell r="R419">
            <v>103</v>
          </cell>
          <cell r="S419"/>
        </row>
        <row r="420">
          <cell r="A420" t="str">
            <v>IPD0958-DXX-X01-A16</v>
          </cell>
          <cell r="B420" t="str">
            <v>BM22-09074-3</v>
          </cell>
          <cell r="C420">
            <v>45084</v>
          </cell>
          <cell r="D420">
            <v>45091</v>
          </cell>
          <cell r="E420" t="str">
            <v>Allprep RNA/DNA FFPE</v>
          </cell>
          <cell r="F420" t="str">
            <v>Enhet for studierelatert diagnostikk, OUS</v>
          </cell>
          <cell r="G420">
            <v>85.2</v>
          </cell>
          <cell r="H420">
            <v>1.9</v>
          </cell>
          <cell r="I420">
            <v>2.33</v>
          </cell>
          <cell r="J420" t="str">
            <v>ATE</v>
          </cell>
          <cell r="K420">
            <v>20.74</v>
          </cell>
          <cell r="L420">
            <v>-20</v>
          </cell>
          <cell r="M420">
            <v>11</v>
          </cell>
          <cell r="N420" t="str">
            <v>D</v>
          </cell>
          <cell r="O420">
            <v>3</v>
          </cell>
          <cell r="P420">
            <v>2132601053</v>
          </cell>
          <cell r="Q420">
            <v>45092</v>
          </cell>
          <cell r="R420">
            <v>103</v>
          </cell>
          <cell r="S420"/>
        </row>
        <row r="421">
          <cell r="A421" t="str">
            <v>IPD0959-RXX-X01-A03</v>
          </cell>
          <cell r="B421" t="str">
            <v>23TOH-03202</v>
          </cell>
          <cell r="C421" t="str">
            <v>-</v>
          </cell>
          <cell r="D421"/>
          <cell r="E421" t="str">
            <v>Quick RNA FFPE Kit</v>
          </cell>
          <cell r="F421" t="str">
            <v>Vestfold</v>
          </cell>
          <cell r="G421">
            <v>15.8</v>
          </cell>
          <cell r="H421"/>
          <cell r="I421"/>
          <cell r="J421" t="str">
            <v>NFW</v>
          </cell>
          <cell r="K421">
            <v>26.91</v>
          </cell>
          <cell r="L421">
            <v>-80</v>
          </cell>
          <cell r="M421" t="str">
            <v>Ekstern</v>
          </cell>
          <cell r="N421" t="str">
            <v>E</v>
          </cell>
          <cell r="O421">
            <v>3</v>
          </cell>
          <cell r="P421">
            <v>2132601051</v>
          </cell>
          <cell r="Q421">
            <v>45085</v>
          </cell>
          <cell r="R421">
            <v>102</v>
          </cell>
          <cell r="S421"/>
        </row>
        <row r="422">
          <cell r="A422" t="str">
            <v>IPD0959-DXX-X01-A03</v>
          </cell>
          <cell r="B422" t="str">
            <v>23TOH-03202</v>
          </cell>
          <cell r="C422" t="str">
            <v>-</v>
          </cell>
          <cell r="D422"/>
          <cell r="E422" t="str">
            <v>MagLead FFPE DNA Purification kit</v>
          </cell>
          <cell r="F422" t="str">
            <v>Vestfold</v>
          </cell>
          <cell r="G422">
            <v>8.48</v>
          </cell>
          <cell r="H422"/>
          <cell r="I422"/>
          <cell r="J422" t="str">
            <v>NFW</v>
          </cell>
          <cell r="K422" t="str">
            <v>TOMT</v>
          </cell>
          <cell r="L422">
            <v>-20</v>
          </cell>
          <cell r="M422" t="str">
            <v>Ekstern</v>
          </cell>
          <cell r="N422" t="str">
            <v>C</v>
          </cell>
          <cell r="O422">
            <v>9</v>
          </cell>
          <cell r="P422">
            <v>2132601099</v>
          </cell>
          <cell r="Q422">
            <v>45085</v>
          </cell>
          <cell r="R422">
            <v>102</v>
          </cell>
          <cell r="S422"/>
        </row>
        <row r="423">
          <cell r="A423" t="str">
            <v>IPD0960-RXX-d01-A09</v>
          </cell>
          <cell r="B423" t="str">
            <v>BU23-07083-1</v>
          </cell>
          <cell r="C423">
            <v>45084</v>
          </cell>
          <cell r="D423">
            <v>45090</v>
          </cell>
          <cell r="E423" t="str">
            <v>Allprep RNA/DNA FFPE</v>
          </cell>
          <cell r="F423" t="str">
            <v>Enhet for studierelatert diagnostikk, OUS</v>
          </cell>
          <cell r="G423">
            <v>64.599999999999994</v>
          </cell>
          <cell r="H423">
            <v>1.95</v>
          </cell>
          <cell r="I423">
            <v>1.46</v>
          </cell>
          <cell r="J423" t="str">
            <v>NFW</v>
          </cell>
          <cell r="K423">
            <v>11.64</v>
          </cell>
          <cell r="L423">
            <v>-80</v>
          </cell>
          <cell r="M423">
            <v>10</v>
          </cell>
          <cell r="N423" t="str">
            <v>E</v>
          </cell>
          <cell r="O423">
            <v>10</v>
          </cell>
          <cell r="P423">
            <v>2132601068</v>
          </cell>
          <cell r="Q423">
            <v>45092</v>
          </cell>
          <cell r="R423">
            <v>103</v>
          </cell>
          <cell r="S423" t="str">
            <v>7/6: BM23-7083-1 til snitting 7/6. Mulig det er for lite. I så fall, kall inn resten av prep fra Lillehammer.</v>
          </cell>
        </row>
        <row r="424">
          <cell r="A424" t="str">
            <v>IPD0960-DXX-d01-A09</v>
          </cell>
          <cell r="B424" t="str">
            <v>BU23-07083-1</v>
          </cell>
          <cell r="C424">
            <v>45084</v>
          </cell>
          <cell r="D424">
            <v>45091</v>
          </cell>
          <cell r="E424" t="str">
            <v>Allprep RNA/DNA FFPE</v>
          </cell>
          <cell r="F424" t="str">
            <v>Enhet for studierelatert diagnostikk, OUS</v>
          </cell>
          <cell r="G424">
            <v>29.4</v>
          </cell>
          <cell r="H424">
            <v>1.87</v>
          </cell>
          <cell r="I424">
            <v>2.21</v>
          </cell>
          <cell r="J424" t="str">
            <v>ATE</v>
          </cell>
          <cell r="K424">
            <v>17.399999999999999</v>
          </cell>
          <cell r="L424">
            <v>-20</v>
          </cell>
          <cell r="M424">
            <v>11</v>
          </cell>
          <cell r="N424" t="str">
            <v>D</v>
          </cell>
          <cell r="O424">
            <v>4</v>
          </cell>
          <cell r="P424">
            <v>2132601061</v>
          </cell>
          <cell r="Q424">
            <v>45092</v>
          </cell>
          <cell r="R424">
            <v>103</v>
          </cell>
          <cell r="S424" t="str">
            <v>7/6: BM23-7083-1 til snitting 7/6. Mulig det er for lite. I så fall, kall inn resten av prep fra Lillehammer.</v>
          </cell>
        </row>
        <row r="425">
          <cell r="A425" t="str">
            <v>IPD0961-RXX-D01-A19</v>
          </cell>
          <cell r="B425" t="str">
            <v>22TOH-16282</v>
          </cell>
          <cell r="C425" t="str">
            <v>-</v>
          </cell>
          <cell r="D425" t="str">
            <v>-</v>
          </cell>
          <cell r="E425" t="str">
            <v>Quick RNA FFPE Kit</v>
          </cell>
          <cell r="F425" t="str">
            <v>Vestfold</v>
          </cell>
          <cell r="G425">
            <v>32.799999999999997</v>
          </cell>
          <cell r="H425"/>
          <cell r="I425"/>
          <cell r="J425" t="str">
            <v>NFW</v>
          </cell>
          <cell r="K425">
            <v>34.840000000000003</v>
          </cell>
          <cell r="L425">
            <v>-80</v>
          </cell>
          <cell r="M425" t="str">
            <v>Ekstern</v>
          </cell>
          <cell r="N425" t="str">
            <v>E</v>
          </cell>
          <cell r="O425">
            <v>4</v>
          </cell>
          <cell r="P425">
            <v>2132601107</v>
          </cell>
          <cell r="Q425">
            <v>45085</v>
          </cell>
          <cell r="R425">
            <v>102</v>
          </cell>
          <cell r="S425" t="str">
            <v>28/6: OBS! Vigdis: TSO500 res viser at det ikke er tc i vevet!! Elin innkaller vev fra 2020, må ekstrahere på nytt!M: 28/7: Elin best snitt og fylle ut MTF</v>
          </cell>
        </row>
        <row r="426">
          <cell r="A426" t="str">
            <v>IPD0961-DXX-D01-A19</v>
          </cell>
          <cell r="B426" t="str">
            <v>22TOH-16282</v>
          </cell>
          <cell r="C426" t="str">
            <v>-</v>
          </cell>
          <cell r="D426" t="str">
            <v>-</v>
          </cell>
          <cell r="E426" t="str">
            <v>MagLead12gC</v>
          </cell>
          <cell r="F426" t="str">
            <v>Vestfold</v>
          </cell>
          <cell r="G426">
            <v>5.12</v>
          </cell>
          <cell r="H426"/>
          <cell r="I426"/>
          <cell r="J426" t="str">
            <v>NFW</v>
          </cell>
          <cell r="K426" t="str">
            <v>TOMT</v>
          </cell>
          <cell r="L426">
            <v>-20</v>
          </cell>
          <cell r="M426" t="str">
            <v>Ekstern</v>
          </cell>
          <cell r="N426" t="str">
            <v>C</v>
          </cell>
          <cell r="O426">
            <v>10</v>
          </cell>
          <cell r="P426">
            <v>2132601115</v>
          </cell>
          <cell r="Q426">
            <v>45085</v>
          </cell>
          <cell r="R426">
            <v>102</v>
          </cell>
          <cell r="S426" t="str">
            <v>28/6: OBS! Vigdis: TSO500 res viser at det ikke er tc i vevet!! Elin innkaller vev fra 2020, må ekstrahere på nytt!M: 28/7: Elin best snitt og fylle ut MTF</v>
          </cell>
        </row>
        <row r="427">
          <cell r="A427" t="str">
            <v>IPD0962-RXX-R01-A19</v>
          </cell>
          <cell r="B427" t="str">
            <v>BG19-01277-2</v>
          </cell>
          <cell r="C427">
            <v>45091</v>
          </cell>
          <cell r="D427">
            <v>45097</v>
          </cell>
          <cell r="E427" t="str">
            <v>Allprep RNA/DNA FFPE</v>
          </cell>
          <cell r="F427" t="str">
            <v>Enhet for studierelatert diagnostikk, OUS</v>
          </cell>
          <cell r="G427">
            <v>122</v>
          </cell>
          <cell r="H427">
            <v>1.94</v>
          </cell>
          <cell r="I427">
            <v>1.8</v>
          </cell>
          <cell r="J427" t="str">
            <v>NFW</v>
          </cell>
          <cell r="K427">
            <v>33.520000000000003</v>
          </cell>
          <cell r="L427">
            <v>-80</v>
          </cell>
          <cell r="M427">
            <v>10</v>
          </cell>
          <cell r="N427" t="str">
            <v>F</v>
          </cell>
          <cell r="O427">
            <v>5</v>
          </cell>
          <cell r="P427">
            <v>2132601054</v>
          </cell>
          <cell r="Q427">
            <v>45099</v>
          </cell>
          <cell r="R427">
            <v>104</v>
          </cell>
          <cell r="S427"/>
        </row>
        <row r="428">
          <cell r="A428" t="str">
            <v>IPD0962-DXX-R01-A19</v>
          </cell>
          <cell r="B428" t="str">
            <v>BG19-01277-2</v>
          </cell>
          <cell r="C428">
            <v>45091</v>
          </cell>
          <cell r="D428">
            <v>45098</v>
          </cell>
          <cell r="E428" t="str">
            <v>Allprep RNA/DNA FFPE</v>
          </cell>
          <cell r="F428" t="str">
            <v>Enhet for studierelatert diagnostikk, OUS</v>
          </cell>
          <cell r="G428">
            <v>123</v>
          </cell>
          <cell r="H428">
            <v>1.85</v>
          </cell>
          <cell r="I428">
            <v>2.4</v>
          </cell>
          <cell r="J428" t="str">
            <v>ATE</v>
          </cell>
          <cell r="K428">
            <v>21.28</v>
          </cell>
          <cell r="L428">
            <v>-20</v>
          </cell>
          <cell r="M428">
            <v>11</v>
          </cell>
          <cell r="N428" t="str">
            <v>D</v>
          </cell>
          <cell r="O428">
            <v>11</v>
          </cell>
          <cell r="P428">
            <v>2132601126</v>
          </cell>
          <cell r="Q428">
            <v>45099</v>
          </cell>
          <cell r="R428">
            <v>104</v>
          </cell>
          <cell r="S428"/>
        </row>
        <row r="429">
          <cell r="A429" t="str">
            <v>IPD0809-DXX-P01-A08</v>
          </cell>
          <cell r="B429" t="str">
            <v>NB21-718-1</v>
          </cell>
          <cell r="C429" t="str">
            <v>-</v>
          </cell>
          <cell r="D429" t="str">
            <v>-</v>
          </cell>
          <cell r="E429"/>
          <cell r="F429" t="str">
            <v>Mol. Pat. OUS</v>
          </cell>
          <cell r="G429">
            <v>53.4</v>
          </cell>
          <cell r="H429">
            <v>2</v>
          </cell>
          <cell r="I429">
            <v>2.2000000000000002</v>
          </cell>
          <cell r="J429"/>
          <cell r="K429">
            <v>42.7</v>
          </cell>
          <cell r="L429">
            <v>-20</v>
          </cell>
          <cell r="M429" t="str">
            <v>Ekstern</v>
          </cell>
          <cell r="N429"/>
          <cell r="O429"/>
          <cell r="P429"/>
          <cell r="Q429" t="str">
            <v>-</v>
          </cell>
          <cell r="R429" t="str">
            <v>-</v>
          </cell>
          <cell r="S429" t="str">
            <v>5/6: Tatt ut 30 ul alikvot til metylering som sendes til Trondheim. 14/7: Levert tilbake til molpat</v>
          </cell>
        </row>
        <row r="430">
          <cell r="A430" t="str">
            <v>IPD0814-DXX-p01-A08</v>
          </cell>
          <cell r="B430" t="str">
            <v>NB22-00153-1</v>
          </cell>
          <cell r="C430" t="str">
            <v>-</v>
          </cell>
          <cell r="D430" t="str">
            <v>-</v>
          </cell>
          <cell r="E430"/>
          <cell r="F430" t="str">
            <v>Mol. Pat. OUS</v>
          </cell>
          <cell r="G430">
            <v>15.5</v>
          </cell>
          <cell r="H430">
            <v>2</v>
          </cell>
          <cell r="I430">
            <v>2.8</v>
          </cell>
          <cell r="J430"/>
          <cell r="K430">
            <v>13.700000000000003</v>
          </cell>
          <cell r="L430">
            <v>-20</v>
          </cell>
          <cell r="M430" t="str">
            <v>Ekstern</v>
          </cell>
          <cell r="N430"/>
          <cell r="O430"/>
          <cell r="P430"/>
          <cell r="Q430" t="str">
            <v>-</v>
          </cell>
          <cell r="R430" t="str">
            <v>-</v>
          </cell>
          <cell r="S430" t="str">
            <v>5/6: Tatt ut 24 ul alikvot til metylering som sendes til Trondheim. 14/7: Levert tilbake til molpat</v>
          </cell>
        </row>
        <row r="431">
          <cell r="A431" t="str">
            <v>IPD0963-DXX-X01-AXX</v>
          </cell>
          <cell r="B431" t="str">
            <v>BG23-05158-3</v>
          </cell>
          <cell r="C431">
            <v>45084</v>
          </cell>
          <cell r="D431" t="str">
            <v>-</v>
          </cell>
          <cell r="E431"/>
          <cell r="F431"/>
          <cell r="G431" t="str">
            <v>-</v>
          </cell>
          <cell r="H431"/>
          <cell r="I431"/>
          <cell r="J431"/>
          <cell r="K431"/>
          <cell r="L431"/>
          <cell r="M431"/>
          <cell r="N431"/>
          <cell r="O431"/>
          <cell r="P431"/>
          <cell r="Q431" t="str">
            <v>-</v>
          </cell>
          <cell r="R431"/>
          <cell r="S431" t="str">
            <v>12/6: Ingen tumor igjen i blokken. Elin prøver å finne ny egnet blokk.</v>
          </cell>
        </row>
        <row r="432">
          <cell r="A432" t="str">
            <v>IPD0963-RXX-X01-AXX</v>
          </cell>
          <cell r="B432" t="str">
            <v>BG23-05158-3</v>
          </cell>
          <cell r="C432">
            <v>45084</v>
          </cell>
          <cell r="D432" t="str">
            <v>-</v>
          </cell>
          <cell r="E432"/>
          <cell r="F432"/>
          <cell r="G432" t="str">
            <v>-</v>
          </cell>
          <cell r="H432"/>
          <cell r="I432"/>
          <cell r="J432"/>
          <cell r="K432"/>
          <cell r="L432"/>
          <cell r="M432"/>
          <cell r="N432"/>
          <cell r="O432"/>
          <cell r="P432"/>
          <cell r="Q432" t="str">
            <v>-</v>
          </cell>
          <cell r="R432"/>
          <cell r="S432" t="str">
            <v>12/6: Ingen tumor igjen i blokken. Elin prøver å finne ny egnet blokk.</v>
          </cell>
        </row>
        <row r="433">
          <cell r="A433" t="str">
            <v>IPD0870-DXX-d02-A18</v>
          </cell>
          <cell r="B433" t="str">
            <v>BM23-08460-1</v>
          </cell>
          <cell r="C433">
            <v>45084</v>
          </cell>
          <cell r="D433">
            <v>45091</v>
          </cell>
          <cell r="E433" t="str">
            <v>Allprep RNA/DNA FFPE</v>
          </cell>
          <cell r="F433" t="str">
            <v>Enhet for studierelatert diagnostikk, OUS</v>
          </cell>
          <cell r="G433">
            <v>2.96</v>
          </cell>
          <cell r="H433">
            <v>1.76</v>
          </cell>
          <cell r="I433">
            <v>1.57</v>
          </cell>
          <cell r="J433" t="str">
            <v>ATE</v>
          </cell>
          <cell r="K433" t="str">
            <v>TOMT</v>
          </cell>
          <cell r="L433">
            <v>-20</v>
          </cell>
          <cell r="M433">
            <v>11</v>
          </cell>
          <cell r="N433" t="str">
            <v>D</v>
          </cell>
          <cell r="O433">
            <v>5</v>
          </cell>
          <cell r="P433">
            <v>2132601077</v>
          </cell>
          <cell r="Q433">
            <v>45092</v>
          </cell>
          <cell r="R433">
            <v>103</v>
          </cell>
          <cell r="S433"/>
        </row>
        <row r="434">
          <cell r="A434" t="str">
            <v>IPD0870-RXX-d02-A18</v>
          </cell>
          <cell r="B434" t="str">
            <v>BM23-08460-1</v>
          </cell>
          <cell r="C434">
            <v>45084</v>
          </cell>
          <cell r="D434">
            <v>45090</v>
          </cell>
          <cell r="E434" t="str">
            <v>Allprep RNA/DNA FFPE</v>
          </cell>
          <cell r="F434" t="str">
            <v>Enhet for studierelatert diagnostikk, OUS</v>
          </cell>
          <cell r="G434">
            <v>10.5</v>
          </cell>
          <cell r="H434">
            <v>1.66</v>
          </cell>
          <cell r="I434">
            <v>0.73</v>
          </cell>
          <cell r="J434" t="str">
            <v>NFW</v>
          </cell>
          <cell r="K434">
            <v>3.5700000000000003</v>
          </cell>
          <cell r="L434">
            <v>-80</v>
          </cell>
          <cell r="M434">
            <v>10</v>
          </cell>
          <cell r="N434" t="str">
            <v>E</v>
          </cell>
          <cell r="O434">
            <v>11</v>
          </cell>
          <cell r="P434">
            <v>2132601084</v>
          </cell>
          <cell r="Q434">
            <v>45092</v>
          </cell>
          <cell r="R434">
            <v>103</v>
          </cell>
          <cell r="S434"/>
        </row>
        <row r="435">
          <cell r="A435" t="str">
            <v>IPD0964-DXX-P01-A08</v>
          </cell>
          <cell r="B435" t="str">
            <v>NB21-739-3</v>
          </cell>
          <cell r="C435">
            <v>45084</v>
          </cell>
          <cell r="D435">
            <v>45091</v>
          </cell>
          <cell r="E435" t="str">
            <v>Allprep RNA/DNA FFPE</v>
          </cell>
          <cell r="F435" t="str">
            <v>Enhet for studierelatert diagnostikk, OUS</v>
          </cell>
          <cell r="G435">
            <v>16.3</v>
          </cell>
          <cell r="H435">
            <v>1.85</v>
          </cell>
          <cell r="I435">
            <v>2.15</v>
          </cell>
          <cell r="J435" t="str">
            <v>ATE</v>
          </cell>
          <cell r="K435">
            <v>13.3</v>
          </cell>
          <cell r="L435">
            <v>-20</v>
          </cell>
          <cell r="M435">
            <v>11</v>
          </cell>
          <cell r="N435" t="str">
            <v>D</v>
          </cell>
          <cell r="O435">
            <v>6</v>
          </cell>
          <cell r="P435">
            <v>2132601085</v>
          </cell>
          <cell r="Q435">
            <v>45092</v>
          </cell>
          <cell r="R435">
            <v>103</v>
          </cell>
          <cell r="S435"/>
        </row>
        <row r="436">
          <cell r="A436" t="str">
            <v>IPD0964-RXX-P01-A08</v>
          </cell>
          <cell r="B436" t="str">
            <v>NB21-739-3</v>
          </cell>
          <cell r="C436">
            <v>45084</v>
          </cell>
          <cell r="D436">
            <v>45090</v>
          </cell>
          <cell r="E436" t="str">
            <v>Allprep RNA/DNA FFPE</v>
          </cell>
          <cell r="F436" t="str">
            <v>Enhet for studierelatert diagnostikk, OUS</v>
          </cell>
          <cell r="G436">
            <v>87.6</v>
          </cell>
          <cell r="H436">
            <v>1.95</v>
          </cell>
          <cell r="I436">
            <v>1.3</v>
          </cell>
          <cell r="J436" t="str">
            <v>NFW</v>
          </cell>
          <cell r="K436">
            <v>12.629999999999999</v>
          </cell>
          <cell r="L436">
            <v>-80</v>
          </cell>
          <cell r="M436">
            <v>10</v>
          </cell>
          <cell r="N436" t="str">
            <v>E</v>
          </cell>
          <cell r="O436">
            <v>12</v>
          </cell>
          <cell r="P436">
            <v>2132601092</v>
          </cell>
          <cell r="Q436">
            <v>45092</v>
          </cell>
          <cell r="R436">
            <v>103</v>
          </cell>
          <cell r="S436"/>
        </row>
        <row r="437">
          <cell r="A437" t="str">
            <v>IPD0261-DXX-X02-A16</v>
          </cell>
          <cell r="B437" t="str">
            <v>BM23-8583-2</v>
          </cell>
          <cell r="C437">
            <v>45084</v>
          </cell>
          <cell r="D437">
            <v>45091</v>
          </cell>
          <cell r="E437" t="str">
            <v>Allprep RNA/DNA FFPE</v>
          </cell>
          <cell r="F437" t="str">
            <v>Enhet for studierelatert diagnostikk, OUS</v>
          </cell>
          <cell r="G437">
            <v>66.2</v>
          </cell>
          <cell r="H437">
            <v>1.91</v>
          </cell>
          <cell r="I437">
            <v>2.35</v>
          </cell>
          <cell r="J437" t="str">
            <v>ATE</v>
          </cell>
          <cell r="K437">
            <v>20.23</v>
          </cell>
          <cell r="L437">
            <v>-20</v>
          </cell>
          <cell r="M437">
            <v>11</v>
          </cell>
          <cell r="N437" t="str">
            <v>D</v>
          </cell>
          <cell r="O437">
            <v>7</v>
          </cell>
          <cell r="P437">
            <v>2132601093</v>
          </cell>
          <cell r="Q437">
            <v>45092</v>
          </cell>
          <cell r="R437">
            <v>103</v>
          </cell>
          <cell r="S437"/>
        </row>
        <row r="438">
          <cell r="A438" t="str">
            <v>IPD0261-RXX-X02-A16</v>
          </cell>
          <cell r="B438" t="str">
            <v>BM23-8583-2</v>
          </cell>
          <cell r="C438">
            <v>45084</v>
          </cell>
          <cell r="D438">
            <v>45090</v>
          </cell>
          <cell r="E438" t="str">
            <v>Allprep RNA/DNA FFPE</v>
          </cell>
          <cell r="F438" t="str">
            <v>Enhet for studierelatert diagnostikk, OUS</v>
          </cell>
          <cell r="G438">
            <v>87.4</v>
          </cell>
          <cell r="H438">
            <v>2.0099999999999998</v>
          </cell>
          <cell r="I438">
            <v>1.04</v>
          </cell>
          <cell r="J438" t="str">
            <v>NFW</v>
          </cell>
          <cell r="K438">
            <v>12.629999999999999</v>
          </cell>
          <cell r="L438">
            <v>-80</v>
          </cell>
          <cell r="M438">
            <v>10</v>
          </cell>
          <cell r="N438" t="str">
            <v>F</v>
          </cell>
          <cell r="O438">
            <v>1</v>
          </cell>
          <cell r="P438">
            <v>2132601100</v>
          </cell>
          <cell r="Q438">
            <v>45092</v>
          </cell>
          <cell r="R438">
            <v>103</v>
          </cell>
          <cell r="S438"/>
        </row>
        <row r="439">
          <cell r="A439" t="str">
            <v>IPD0965-DXX-D01-A09</v>
          </cell>
          <cell r="B439" t="str">
            <v>BM20-5581-9</v>
          </cell>
          <cell r="C439">
            <v>45084</v>
          </cell>
          <cell r="D439">
            <v>45091</v>
          </cell>
          <cell r="E439" t="str">
            <v>Allprep RNA/DNA FFPE</v>
          </cell>
          <cell r="F439" t="str">
            <v>Enhet for studierelatert diagnostikk, OUS</v>
          </cell>
          <cell r="G439">
            <v>99.2</v>
          </cell>
          <cell r="H439">
            <v>1.9</v>
          </cell>
          <cell r="I439">
            <v>2.3199999999999998</v>
          </cell>
          <cell r="J439" t="str">
            <v>ATE</v>
          </cell>
          <cell r="K439">
            <v>20.99</v>
          </cell>
          <cell r="L439">
            <v>-20</v>
          </cell>
          <cell r="M439">
            <v>11</v>
          </cell>
          <cell r="N439" t="str">
            <v>D</v>
          </cell>
          <cell r="O439">
            <v>8</v>
          </cell>
          <cell r="P439">
            <v>2132601101</v>
          </cell>
          <cell r="Q439">
            <v>45092</v>
          </cell>
          <cell r="R439">
            <v>103</v>
          </cell>
          <cell r="S439" t="str">
            <v>7/6: Venter på MP rekv fra Ålesund</v>
          </cell>
        </row>
        <row r="440">
          <cell r="A440" t="str">
            <v>IPD0965-RXX-D01-A09</v>
          </cell>
          <cell r="B440" t="str">
            <v>BM20-5581-9</v>
          </cell>
          <cell r="C440">
            <v>45084</v>
          </cell>
          <cell r="D440">
            <v>45090</v>
          </cell>
          <cell r="E440" t="str">
            <v>Allprep RNA/DNA FFPE</v>
          </cell>
          <cell r="F440" t="str">
            <v>Enhet for studierelatert diagnostikk, OUS</v>
          </cell>
          <cell r="G440">
            <v>86.2</v>
          </cell>
          <cell r="H440">
            <v>2</v>
          </cell>
          <cell r="I440">
            <v>1.54</v>
          </cell>
          <cell r="J440" t="str">
            <v>NFW</v>
          </cell>
          <cell r="K440">
            <v>157.61000000000001</v>
          </cell>
          <cell r="L440">
            <v>-80</v>
          </cell>
          <cell r="M440">
            <v>10</v>
          </cell>
          <cell r="N440" t="str">
            <v>F</v>
          </cell>
          <cell r="O440">
            <v>2</v>
          </cell>
          <cell r="P440">
            <v>2132601108</v>
          </cell>
          <cell r="Q440">
            <v>45092</v>
          </cell>
          <cell r="R440">
            <v>103</v>
          </cell>
          <cell r="S440" t="str">
            <v>7/6: Venter på MP rekv fra Ålesund</v>
          </cell>
        </row>
        <row r="441">
          <cell r="A441" t="str">
            <v>IPD0966-DXX-P01-A12</v>
          </cell>
          <cell r="B441" t="str">
            <v>MP23 04915</v>
          </cell>
          <cell r="C441" t="str">
            <v>-</v>
          </cell>
          <cell r="D441"/>
          <cell r="E441"/>
          <cell r="F441" t="str">
            <v>Mol. Pat. OUS</v>
          </cell>
          <cell r="G441">
            <v>42.1</v>
          </cell>
          <cell r="H441">
            <v>1.93</v>
          </cell>
          <cell r="I441">
            <v>1.61</v>
          </cell>
          <cell r="J441" t="str">
            <v>Elution solution</v>
          </cell>
          <cell r="K441"/>
          <cell r="L441">
            <v>-20</v>
          </cell>
          <cell r="M441" t="str">
            <v>Ekstern</v>
          </cell>
          <cell r="N441"/>
          <cell r="O441"/>
          <cell r="P441"/>
          <cell r="Q441">
            <v>45092</v>
          </cell>
          <cell r="R441">
            <v>103</v>
          </cell>
          <cell r="S441" t="str">
            <v>9/6: DNA hentet på Molpat. 15/6: Uttak på 3,4 ul til TSO500HT. 14/7: Levert tilbake til molpat</v>
          </cell>
        </row>
        <row r="442">
          <cell r="A442" t="str">
            <v>IPD0966-RXX-P01-A12</v>
          </cell>
          <cell r="B442" t="str">
            <v>MP23 04915</v>
          </cell>
          <cell r="C442" t="str">
            <v>-</v>
          </cell>
          <cell r="D442"/>
          <cell r="E442"/>
          <cell r="F442" t="str">
            <v>Mol. Pat. OUS</v>
          </cell>
          <cell r="G442">
            <v>27.8</v>
          </cell>
          <cell r="H442"/>
          <cell r="I442"/>
          <cell r="J442" t="str">
            <v>NFW</v>
          </cell>
          <cell r="K442"/>
          <cell r="L442">
            <v>-80</v>
          </cell>
          <cell r="M442" t="str">
            <v>Ekstern</v>
          </cell>
          <cell r="N442"/>
          <cell r="O442"/>
          <cell r="P442"/>
          <cell r="Q442">
            <v>45092</v>
          </cell>
          <cell r="R442">
            <v>103</v>
          </cell>
          <cell r="S442" t="str">
            <v>9/6: RNA hentet på Molpat. 15/6: Uttak på 8 ul til TSO500HT. 14/7: Levert tilbake til molpat</v>
          </cell>
        </row>
        <row r="443">
          <cell r="A443" t="str">
            <v>IPD0967-DXX-D01-A23</v>
          </cell>
          <cell r="B443" t="str">
            <v>BM20-13601-2</v>
          </cell>
          <cell r="C443">
            <v>45091</v>
          </cell>
          <cell r="D443">
            <v>45098</v>
          </cell>
          <cell r="E443" t="str">
            <v>Allprep RNA/DNA FFPE</v>
          </cell>
          <cell r="F443" t="str">
            <v>Enhet for studierelatert diagnostikk, OUS</v>
          </cell>
          <cell r="G443">
            <v>170</v>
          </cell>
          <cell r="H443">
            <v>1.9</v>
          </cell>
          <cell r="I443">
            <v>2.37</v>
          </cell>
          <cell r="J443" t="str">
            <v>ATE</v>
          </cell>
          <cell r="K443">
            <v>21.62</v>
          </cell>
          <cell r="L443">
            <v>-20</v>
          </cell>
          <cell r="M443">
            <v>11</v>
          </cell>
          <cell r="N443" t="str">
            <v>E</v>
          </cell>
          <cell r="O443">
            <v>1</v>
          </cell>
          <cell r="P443">
            <v>2132601047</v>
          </cell>
          <cell r="Q443">
            <v>45099</v>
          </cell>
          <cell r="R443">
            <v>104</v>
          </cell>
          <cell r="S443" t="str">
            <v>12/6: Elin vil ik bruke tilsendt blokk (P20-21411), har innkalt ny blokk (BM20 13601). 19/6: Til ekstrahering</v>
          </cell>
        </row>
        <row r="444">
          <cell r="A444" t="str">
            <v>IPD0967-RXX-D01-A23</v>
          </cell>
          <cell r="B444" t="str">
            <v>BM20-13601-2</v>
          </cell>
          <cell r="C444">
            <v>45091</v>
          </cell>
          <cell r="D444">
            <v>45097</v>
          </cell>
          <cell r="E444" t="str">
            <v>Allprep RNA/DNA FFPE</v>
          </cell>
          <cell r="F444" t="str">
            <v>Enhet for studierelatert diagnostikk, OUS</v>
          </cell>
          <cell r="G444">
            <v>232</v>
          </cell>
          <cell r="H444">
            <v>2.0099999999999998</v>
          </cell>
          <cell r="I444">
            <v>1.9</v>
          </cell>
          <cell r="J444" t="str">
            <v>NFW</v>
          </cell>
          <cell r="K444">
            <v>53.98</v>
          </cell>
          <cell r="L444">
            <v>-80</v>
          </cell>
          <cell r="M444">
            <v>10</v>
          </cell>
          <cell r="N444" t="str">
            <v>F</v>
          </cell>
          <cell r="O444">
            <v>6</v>
          </cell>
          <cell r="P444">
            <v>2132601070</v>
          </cell>
          <cell r="Q444">
            <v>45099</v>
          </cell>
          <cell r="R444">
            <v>104</v>
          </cell>
          <cell r="S444" t="str">
            <v>12/6: Elin vil ik bruke tilsendt blokk (P20-21411), har innkalt ny blokk (BM20 13601. 19/6: Til ekstrahering</v>
          </cell>
        </row>
        <row r="445">
          <cell r="A445" t="str">
            <v>IPD0968-RXX-P01-A08</v>
          </cell>
          <cell r="B445" t="str">
            <v>NB21-00691-1</v>
          </cell>
          <cell r="C445">
            <v>45105</v>
          </cell>
          <cell r="D445">
            <v>45111</v>
          </cell>
          <cell r="E445" t="str">
            <v>Allprep RNA/DNA FFPE</v>
          </cell>
          <cell r="F445" t="str">
            <v>Enhet for studierelatert diagnostikk, OUS</v>
          </cell>
          <cell r="G445">
            <v>220</v>
          </cell>
          <cell r="H445">
            <v>1.99</v>
          </cell>
          <cell r="I445">
            <v>1.74</v>
          </cell>
          <cell r="J445" t="str">
            <v>NFW</v>
          </cell>
          <cell r="K445">
            <v>15.5</v>
          </cell>
          <cell r="L445">
            <v>-80</v>
          </cell>
          <cell r="M445">
            <v>10</v>
          </cell>
          <cell r="N445" t="str">
            <v>G</v>
          </cell>
          <cell r="O445">
            <v>11</v>
          </cell>
          <cell r="P445">
            <v>2132601136</v>
          </cell>
          <cell r="Q445">
            <v>45125</v>
          </cell>
          <cell r="R445">
            <v>106</v>
          </cell>
          <cell r="S445"/>
        </row>
        <row r="446">
          <cell r="A446" t="str">
            <v>IPD0968-DXX-P01-A08</v>
          </cell>
          <cell r="B446" t="str">
            <v>NB21-00691-1</v>
          </cell>
          <cell r="C446">
            <v>45105</v>
          </cell>
          <cell r="D446">
            <v>45112</v>
          </cell>
          <cell r="E446" t="str">
            <v>Allprep RNA/DNA FFPE</v>
          </cell>
          <cell r="F446" t="str">
            <v>Enhet for studierelatert diagnostikk, OUS</v>
          </cell>
          <cell r="G446">
            <v>34.4</v>
          </cell>
          <cell r="H446">
            <v>1.82</v>
          </cell>
          <cell r="I446">
            <v>2.35</v>
          </cell>
          <cell r="J446" t="str">
            <v>ATE</v>
          </cell>
          <cell r="K446">
            <v>6.4700000000000006</v>
          </cell>
          <cell r="L446">
            <v>-20</v>
          </cell>
          <cell r="M446">
            <v>11</v>
          </cell>
          <cell r="N446" t="str">
            <v>F</v>
          </cell>
          <cell r="O446">
            <v>4</v>
          </cell>
          <cell r="P446">
            <v>2132601105</v>
          </cell>
          <cell r="Q446">
            <v>45125</v>
          </cell>
          <cell r="R446">
            <v>106</v>
          </cell>
          <cell r="S446" t="str">
            <v>25/9-23: rekvisisjon til DNA metylering (samme eluat som TSO500).</v>
          </cell>
        </row>
        <row r="447">
          <cell r="A447" t="str">
            <v>IPD0969-RXX-d01-A23</v>
          </cell>
          <cell r="B447" t="str">
            <v>BM23-11522-1</v>
          </cell>
          <cell r="C447">
            <v>45161</v>
          </cell>
          <cell r="D447">
            <v>45167</v>
          </cell>
          <cell r="E447" t="str">
            <v>Allprep RNA/DNA FFPE</v>
          </cell>
          <cell r="F447" t="str">
            <v>Enhet for studierelatert diagnostikk, OUS</v>
          </cell>
          <cell r="G447" t="str">
            <v>Too low</v>
          </cell>
          <cell r="H447">
            <v>1.34</v>
          </cell>
          <cell r="I447">
            <v>0.33</v>
          </cell>
          <cell r="J447" t="str">
            <v>NFW</v>
          </cell>
          <cell r="K447">
            <v>19.600000000000001</v>
          </cell>
          <cell r="L447">
            <v>-80</v>
          </cell>
          <cell r="M447">
            <v>11</v>
          </cell>
          <cell r="N447" t="str">
            <v>B</v>
          </cell>
          <cell r="O447">
            <v>4</v>
          </cell>
          <cell r="P447">
            <v>3536837776</v>
          </cell>
          <cell r="Q447" t="str">
            <v>-</v>
          </cell>
          <cell r="R447" t="str">
            <v>-</v>
          </cell>
          <cell r="S447" t="str">
            <v xml:space="preserve"> Mottat vev 13/6: for lite vev. Kan vi bruke blokker fra blærepreparat ferdig 15/6? Evnt kun FML? TSO500 på ctDNA? 20/6: Elin: Kun Fmliquid. 23/8: Skal til TSO500 likevel. Renhetsmåling med NanoDrop er ikke troverdig da konsentrasjon er under gyldighetsområde. 31/8-23: For lav konsentrasjon til LP. Sendt mail til Hege.</v>
          </cell>
        </row>
        <row r="448">
          <cell r="A448" t="str">
            <v>IPD0969-DXX-d01-A23</v>
          </cell>
          <cell r="B448" t="str">
            <v>BM23-11522-1</v>
          </cell>
          <cell r="C448">
            <v>45161</v>
          </cell>
          <cell r="D448">
            <v>45169</v>
          </cell>
          <cell r="E448" t="str">
            <v>Allprep RNA/DNA FFPE</v>
          </cell>
          <cell r="F448" t="str">
            <v>Enhet for studierelatert diagnostikk, OUS</v>
          </cell>
          <cell r="G448" t="str">
            <v>Too low</v>
          </cell>
          <cell r="H448">
            <v>1.46</v>
          </cell>
          <cell r="I448">
            <v>3.17</v>
          </cell>
          <cell r="J448" t="str">
            <v>ATE</v>
          </cell>
          <cell r="K448">
            <v>23</v>
          </cell>
          <cell r="L448">
            <v>-20</v>
          </cell>
          <cell r="M448">
            <v>12</v>
          </cell>
          <cell r="N448" t="str">
            <v>A</v>
          </cell>
          <cell r="O448">
            <v>1</v>
          </cell>
          <cell r="P448">
            <v>3536837840</v>
          </cell>
          <cell r="Q448" t="str">
            <v>-</v>
          </cell>
          <cell r="R448" t="str">
            <v>-</v>
          </cell>
          <cell r="S448" t="str">
            <v xml:space="preserve"> Mottat vev 13/6: for lite vev. Kan vi bruke blokker fra blærepreparat ferdig 15/6? Evnt kun FML? TSO500 på ctDNA? 20/6: Elin: Kun Fmliquid. 23/8: Skal til TSO500 likevel. Renhetsmåling med NanoDrop er ikke troverdig da konsentrasjon er under gyldighetsområde. 31/8-23: For lav konsentrasjon til LP. Sendt mail til Hege.</v>
          </cell>
        </row>
        <row r="449">
          <cell r="A449" t="str">
            <v>IPD0970-RXX-P01-A09</v>
          </cell>
          <cell r="B449" t="str">
            <v>TOH22-18212-1-1</v>
          </cell>
          <cell r="C449">
            <v>45091</v>
          </cell>
          <cell r="D449">
            <v>45097</v>
          </cell>
          <cell r="E449" t="str">
            <v>Allprep RNA/DNA FFPE</v>
          </cell>
          <cell r="F449" t="str">
            <v>Enhet for studierelatert diagnostikk, OUS</v>
          </cell>
          <cell r="G449">
            <v>52.6</v>
          </cell>
          <cell r="H449">
            <v>1.78</v>
          </cell>
          <cell r="I449">
            <v>1.05</v>
          </cell>
          <cell r="J449" t="str">
            <v>NFW</v>
          </cell>
          <cell r="K449">
            <v>12.22</v>
          </cell>
          <cell r="L449">
            <v>-80</v>
          </cell>
          <cell r="M449">
            <v>10</v>
          </cell>
          <cell r="N449" t="str">
            <v>F</v>
          </cell>
          <cell r="O449">
            <v>7</v>
          </cell>
          <cell r="P449">
            <v>2132601078</v>
          </cell>
          <cell r="Q449">
            <v>45099</v>
          </cell>
          <cell r="R449">
            <v>104</v>
          </cell>
          <cell r="S449"/>
        </row>
        <row r="450">
          <cell r="A450" t="str">
            <v>IPD0970-DXX-P01-A09</v>
          </cell>
          <cell r="B450" t="str">
            <v>TOH22-18212-1-1</v>
          </cell>
          <cell r="C450">
            <v>45091</v>
          </cell>
          <cell r="D450">
            <v>45098</v>
          </cell>
          <cell r="E450" t="str">
            <v>Allprep RNA/DNA FFPE</v>
          </cell>
          <cell r="F450" t="str">
            <v>Enhet for studierelatert diagnostikk, OUS</v>
          </cell>
          <cell r="G450">
            <v>6.46</v>
          </cell>
          <cell r="H450">
            <v>1.78</v>
          </cell>
          <cell r="I450">
            <v>1.51</v>
          </cell>
          <cell r="J450" t="str">
            <v>ATE</v>
          </cell>
          <cell r="K450">
            <v>0</v>
          </cell>
          <cell r="L450">
            <v>-20</v>
          </cell>
          <cell r="M450">
            <v>11</v>
          </cell>
          <cell r="N450" t="str">
            <v>E</v>
          </cell>
          <cell r="O450">
            <v>2</v>
          </cell>
          <cell r="P450">
            <v>2132601055</v>
          </cell>
          <cell r="Q450">
            <v>45099</v>
          </cell>
          <cell r="R450">
            <v>104</v>
          </cell>
          <cell r="S450"/>
        </row>
        <row r="451">
          <cell r="A451" t="str">
            <v>IPD0971-RXX-P01-A08</v>
          </cell>
          <cell r="B451" t="str">
            <v>N02-00631-A</v>
          </cell>
          <cell r="C451">
            <v>45098</v>
          </cell>
          <cell r="D451">
            <v>45104</v>
          </cell>
          <cell r="E451" t="str">
            <v>Allprep RNA/DNA FFPE</v>
          </cell>
          <cell r="F451" t="str">
            <v>Enhet for studierelatert diagnostikk, OUS</v>
          </cell>
          <cell r="G451">
            <v>50.2</v>
          </cell>
          <cell r="H451">
            <v>1.9</v>
          </cell>
          <cell r="I451">
            <v>1.67</v>
          </cell>
          <cell r="J451" t="str">
            <v>NFW</v>
          </cell>
          <cell r="K451">
            <v>32</v>
          </cell>
          <cell r="L451">
            <v>-80</v>
          </cell>
          <cell r="M451">
            <v>10</v>
          </cell>
          <cell r="N451" t="str">
            <v>G</v>
          </cell>
          <cell r="O451">
            <v>2</v>
          </cell>
          <cell r="P451">
            <v>2132601103</v>
          </cell>
          <cell r="Q451">
            <v>45106</v>
          </cell>
          <cell r="R451">
            <v>105</v>
          </cell>
          <cell r="S451" t="str">
            <v>28/7: Kalle inn ny biopsi fra 2023 og ekstrahere fra denne og bare biobanke dette materialet fra 2002..?? Vente på svar fra Hege</v>
          </cell>
        </row>
        <row r="452">
          <cell r="A452" t="str">
            <v>IPD0971-DXX-P01-A08</v>
          </cell>
          <cell r="B452" t="str">
            <v>N02-00631-A</v>
          </cell>
          <cell r="C452">
            <v>45098</v>
          </cell>
          <cell r="D452">
            <v>45105</v>
          </cell>
          <cell r="E452" t="str">
            <v>Allprep RNA/DNA FFPE</v>
          </cell>
          <cell r="F452" t="str">
            <v>Enhet for studierelatert diagnostikk, OUS</v>
          </cell>
          <cell r="G452">
            <v>6.48</v>
          </cell>
          <cell r="H452">
            <v>1.81</v>
          </cell>
          <cell r="I452">
            <v>1.95</v>
          </cell>
          <cell r="J452" t="str">
            <v>ATE</v>
          </cell>
          <cell r="K452">
            <v>21.5</v>
          </cell>
          <cell r="L452">
            <v>-20</v>
          </cell>
          <cell r="M452">
            <v>11</v>
          </cell>
          <cell r="N452" t="str">
            <v>E</v>
          </cell>
          <cell r="O452">
            <v>9</v>
          </cell>
          <cell r="P452">
            <v>2132601064</v>
          </cell>
          <cell r="Q452">
            <v>45106</v>
          </cell>
          <cell r="R452">
            <v>105</v>
          </cell>
          <cell r="S452" t="str">
            <v>28/7: Kalle inn ny biopsi fra 2023 og ekstrahere fra denne og bare biobanke dette materialet fra 2002..?? Vente på svar fra Hege</v>
          </cell>
        </row>
        <row r="453">
          <cell r="A453" t="str">
            <v>IPD0551-RXX-p01-A08</v>
          </cell>
          <cell r="B453" t="str">
            <v>NB21 101-1</v>
          </cell>
          <cell r="C453">
            <v>44743</v>
          </cell>
          <cell r="D453">
            <v>44747</v>
          </cell>
          <cell r="E453" t="str">
            <v>Allprep RNA/DNA FFPE</v>
          </cell>
          <cell r="F453" t="str">
            <v>Enhet for studierelatert diagnostikk, OUS</v>
          </cell>
          <cell r="G453">
            <v>130</v>
          </cell>
          <cell r="H453">
            <v>1.9</v>
          </cell>
          <cell r="I453">
            <v>0.77</v>
          </cell>
          <cell r="J453" t="str">
            <v>NFW</v>
          </cell>
          <cell r="K453">
            <v>9.08</v>
          </cell>
          <cell r="L453">
            <v>-80</v>
          </cell>
          <cell r="M453">
            <v>6</v>
          </cell>
          <cell r="N453" t="str">
            <v>G</v>
          </cell>
          <cell r="O453">
            <v>3</v>
          </cell>
          <cell r="P453">
            <v>3528593606</v>
          </cell>
          <cell r="Q453">
            <v>45092</v>
          </cell>
          <cell r="R453">
            <v>103</v>
          </cell>
          <cell r="S453" t="str">
            <v>RNA oppbevares. Guanidin kontaminering, ikke renset. 13/6: Bruker ekstrahert materiale til TSO500</v>
          </cell>
        </row>
        <row r="454">
          <cell r="A454" t="str">
            <v>IPD0551-DXX-p01-A08</v>
          </cell>
          <cell r="B454" t="str">
            <v>NB21 101-1</v>
          </cell>
          <cell r="C454">
            <v>44743</v>
          </cell>
          <cell r="D454">
            <v>44748</v>
          </cell>
          <cell r="E454" t="str">
            <v>Allprep RNA/DNA FFPE</v>
          </cell>
          <cell r="F454" t="str">
            <v>Enhet for studierelatert diagnostikk, OUS</v>
          </cell>
          <cell r="G454">
            <v>16.7</v>
          </cell>
          <cell r="H454">
            <v>1.8</v>
          </cell>
          <cell r="I454">
            <v>1.68</v>
          </cell>
          <cell r="J454" t="str">
            <v>ATE</v>
          </cell>
          <cell r="K454">
            <v>0</v>
          </cell>
          <cell r="L454">
            <v>-20</v>
          </cell>
          <cell r="M454">
            <v>7</v>
          </cell>
          <cell r="N454" t="str">
            <v>C</v>
          </cell>
          <cell r="O454">
            <v>6</v>
          </cell>
          <cell r="P454">
            <v>3528614476</v>
          </cell>
          <cell r="Q454" t="str">
            <v>-</v>
          </cell>
          <cell r="R454" t="str">
            <v>-</v>
          </cell>
          <cell r="S454" t="str">
            <v>DNA metylering. 13/6: Bruker eksstrahert materiale til TSO500. 15/6: OBS!! Røret var tomt!!!</v>
          </cell>
        </row>
        <row r="455">
          <cell r="A455" t="str">
            <v>IPD0963-DXX-X02-AXX</v>
          </cell>
          <cell r="B455" t="str">
            <v>BG22-15872-3</v>
          </cell>
          <cell r="C455">
            <v>45091</v>
          </cell>
          <cell r="D455">
            <v>45098</v>
          </cell>
          <cell r="E455" t="str">
            <v>Allprep RNA/DNA FFPE</v>
          </cell>
          <cell r="F455" t="str">
            <v>Enhet for studierelatert diagnostikk, OUS</v>
          </cell>
          <cell r="G455">
            <v>232</v>
          </cell>
          <cell r="H455">
            <v>1.86</v>
          </cell>
          <cell r="I455">
            <v>2.42</v>
          </cell>
          <cell r="J455" t="str">
            <v>ATE</v>
          </cell>
          <cell r="K455">
            <v>20.85</v>
          </cell>
          <cell r="L455">
            <v>-20</v>
          </cell>
          <cell r="M455">
            <v>11</v>
          </cell>
          <cell r="N455" t="str">
            <v>D</v>
          </cell>
          <cell r="O455">
            <v>12</v>
          </cell>
          <cell r="P455">
            <v>2132601134</v>
          </cell>
          <cell r="Q455">
            <v>45099</v>
          </cell>
          <cell r="R455">
            <v>104</v>
          </cell>
          <cell r="S455"/>
        </row>
        <row r="456">
          <cell r="A456" t="str">
            <v>IPD0963-RXX-X02-AXX</v>
          </cell>
          <cell r="B456" t="str">
            <v>BG22-15872-3</v>
          </cell>
          <cell r="C456">
            <v>45091</v>
          </cell>
          <cell r="D456">
            <v>45097</v>
          </cell>
          <cell r="E456" t="str">
            <v>Allprep RNA/DNA FFPE</v>
          </cell>
          <cell r="F456" t="str">
            <v>Enhet for studierelatert diagnostikk, OUS</v>
          </cell>
          <cell r="G456">
            <v>111</v>
          </cell>
          <cell r="H456">
            <v>1.91</v>
          </cell>
          <cell r="I456">
            <v>1.7</v>
          </cell>
          <cell r="J456" t="str">
            <v>NFW</v>
          </cell>
          <cell r="K456">
            <v>32.42</v>
          </cell>
          <cell r="L456">
            <v>-80</v>
          </cell>
          <cell r="M456">
            <v>10</v>
          </cell>
          <cell r="N456" t="str">
            <v>F</v>
          </cell>
          <cell r="O456">
            <v>8</v>
          </cell>
          <cell r="P456">
            <v>2132601062</v>
          </cell>
          <cell r="Q456">
            <v>45099</v>
          </cell>
          <cell r="R456">
            <v>104</v>
          </cell>
          <cell r="S456"/>
        </row>
        <row r="457">
          <cell r="A457" t="str">
            <v>IPD0972-RXX-r01-AXX</v>
          </cell>
          <cell r="B457" t="str">
            <v>BM23-07679-1</v>
          </cell>
          <cell r="C457">
            <v>45091</v>
          </cell>
          <cell r="D457">
            <v>45097</v>
          </cell>
          <cell r="E457" t="str">
            <v>Allprep RNA/DNA FFPE</v>
          </cell>
          <cell r="F457" t="str">
            <v>Enhet for studierelatert diagnostikk, OUS</v>
          </cell>
          <cell r="G457">
            <v>63.8</v>
          </cell>
          <cell r="H457">
            <v>1.79</v>
          </cell>
          <cell r="I457">
            <v>1.08</v>
          </cell>
          <cell r="J457" t="str">
            <v>NFW</v>
          </cell>
          <cell r="K457">
            <v>12.620000000000001</v>
          </cell>
          <cell r="L457">
            <v>-80</v>
          </cell>
          <cell r="M457">
            <v>10</v>
          </cell>
          <cell r="N457" t="str">
            <v>F</v>
          </cell>
          <cell r="O457">
            <v>9</v>
          </cell>
          <cell r="P457">
            <v>2132601086</v>
          </cell>
          <cell r="Q457">
            <v>45099</v>
          </cell>
          <cell r="R457">
            <v>104</v>
          </cell>
          <cell r="S457"/>
        </row>
        <row r="458">
          <cell r="A458" t="str">
            <v>IPD0972-DXX-r01-AXX</v>
          </cell>
          <cell r="B458" t="str">
            <v>BM23-07679-1</v>
          </cell>
          <cell r="C458">
            <v>45091</v>
          </cell>
          <cell r="D458">
            <v>45098</v>
          </cell>
          <cell r="E458" t="str">
            <v>Allprep RNA/DNA FFPE</v>
          </cell>
          <cell r="F458" t="str">
            <v>Enhet for studierelatert diagnostikk, OUS</v>
          </cell>
          <cell r="G458">
            <v>12.6</v>
          </cell>
          <cell r="H458">
            <v>1.85</v>
          </cell>
          <cell r="I458">
            <v>2.65</v>
          </cell>
          <cell r="J458" t="str">
            <v>ATE</v>
          </cell>
          <cell r="K458">
            <v>10.6</v>
          </cell>
          <cell r="L458">
            <v>-20</v>
          </cell>
          <cell r="M458">
            <v>11</v>
          </cell>
          <cell r="N458" t="str">
            <v>E</v>
          </cell>
          <cell r="O458">
            <v>3</v>
          </cell>
          <cell r="P458">
            <v>2132601063</v>
          </cell>
          <cell r="Q458">
            <v>45099</v>
          </cell>
          <cell r="R458">
            <v>104</v>
          </cell>
          <cell r="S458"/>
        </row>
        <row r="459">
          <cell r="A459" t="str">
            <v>IPD0973-RXX-d01-A19</v>
          </cell>
          <cell r="B459" t="str">
            <v>BG23-02081-6</v>
          </cell>
          <cell r="C459">
            <v>45091</v>
          </cell>
          <cell r="D459">
            <v>45097</v>
          </cell>
          <cell r="E459" t="str">
            <v>Allprep RNA/DNA FFPE</v>
          </cell>
          <cell r="F459" t="str">
            <v>Enhet for studierelatert diagnostikk, OUS</v>
          </cell>
          <cell r="G459">
            <v>84.2</v>
          </cell>
          <cell r="H459">
            <v>1.86</v>
          </cell>
          <cell r="I459">
            <v>1.44</v>
          </cell>
          <cell r="J459" t="str">
            <v>NFW</v>
          </cell>
          <cell r="K459">
            <v>32.07</v>
          </cell>
          <cell r="L459">
            <v>-80</v>
          </cell>
          <cell r="M459">
            <v>10</v>
          </cell>
          <cell r="N459" t="str">
            <v>F</v>
          </cell>
          <cell r="O459">
            <v>10</v>
          </cell>
          <cell r="P459">
            <v>2132601094</v>
          </cell>
          <cell r="Q459">
            <v>45099</v>
          </cell>
          <cell r="R459">
            <v>104</v>
          </cell>
          <cell r="S459"/>
        </row>
        <row r="460">
          <cell r="A460" t="str">
            <v>IPD0973-DXX-d01-A19</v>
          </cell>
          <cell r="B460" t="str">
            <v>BG23-02081-6</v>
          </cell>
          <cell r="C460">
            <v>45091</v>
          </cell>
          <cell r="D460">
            <v>45098</v>
          </cell>
          <cell r="E460" t="str">
            <v>Allprep RNA/DNA FFPE</v>
          </cell>
          <cell r="F460" t="str">
            <v>Enhet for studierelatert diagnostikk, OUS</v>
          </cell>
          <cell r="G460">
            <v>235</v>
          </cell>
          <cell r="H460">
            <v>1.86</v>
          </cell>
          <cell r="I460">
            <v>2.4</v>
          </cell>
          <cell r="J460" t="str">
            <v>ATE</v>
          </cell>
          <cell r="K460">
            <v>45.86</v>
          </cell>
          <cell r="L460">
            <v>-20</v>
          </cell>
          <cell r="M460">
            <v>11</v>
          </cell>
          <cell r="N460" t="str">
            <v>E</v>
          </cell>
          <cell r="O460">
            <v>4</v>
          </cell>
          <cell r="P460">
            <v>2132601071</v>
          </cell>
          <cell r="Q460">
            <v>45099</v>
          </cell>
          <cell r="R460">
            <v>104</v>
          </cell>
          <cell r="S460"/>
        </row>
        <row r="461">
          <cell r="A461" t="str">
            <v>IPD0974-RXX-d01-A18</v>
          </cell>
          <cell r="B461" t="str">
            <v>BM19-05332-1og2</v>
          </cell>
          <cell r="C461">
            <v>45091</v>
          </cell>
          <cell r="D461">
            <v>45097</v>
          </cell>
          <cell r="E461" t="str">
            <v>Allprep RNA/DNA FFPE</v>
          </cell>
          <cell r="F461" t="str">
            <v>Enhet for studierelatert diagnostikk, OUS</v>
          </cell>
          <cell r="G461">
            <v>144</v>
          </cell>
          <cell r="H461">
            <v>1.92</v>
          </cell>
          <cell r="I461">
            <v>1.43</v>
          </cell>
          <cell r="J461" t="str">
            <v>NFW</v>
          </cell>
          <cell r="K461">
            <v>12.84</v>
          </cell>
          <cell r="L461">
            <v>-80</v>
          </cell>
          <cell r="M461">
            <v>10</v>
          </cell>
          <cell r="N461" t="str">
            <v>F</v>
          </cell>
          <cell r="O461">
            <v>11</v>
          </cell>
          <cell r="P461">
            <v>2132601102</v>
          </cell>
          <cell r="Q461">
            <v>45099</v>
          </cell>
          <cell r="R461">
            <v>104</v>
          </cell>
          <cell r="S461"/>
        </row>
        <row r="462">
          <cell r="A462" t="str">
            <v>IPD0974-DXX-d01-A18</v>
          </cell>
          <cell r="B462" t="str">
            <v>BM19-05332-1og2</v>
          </cell>
          <cell r="C462">
            <v>45091</v>
          </cell>
          <cell r="D462">
            <v>45098</v>
          </cell>
          <cell r="E462" t="str">
            <v>Allprep RNA/DNA FFPE</v>
          </cell>
          <cell r="F462" t="str">
            <v>Enhet for studierelatert diagnostikk, OUS</v>
          </cell>
          <cell r="G462">
            <v>5.62</v>
          </cell>
          <cell r="H462">
            <v>1.84</v>
          </cell>
          <cell r="I462">
            <v>2.21</v>
          </cell>
          <cell r="J462" t="str">
            <v>ATE</v>
          </cell>
          <cell r="K462">
            <v>0</v>
          </cell>
          <cell r="L462">
            <v>-20</v>
          </cell>
          <cell r="M462">
            <v>11</v>
          </cell>
          <cell r="N462" t="str">
            <v>E</v>
          </cell>
          <cell r="O462">
            <v>5</v>
          </cell>
          <cell r="P462">
            <v>2132601079</v>
          </cell>
          <cell r="Q462">
            <v>45099</v>
          </cell>
          <cell r="R462">
            <v>104</v>
          </cell>
          <cell r="S462"/>
        </row>
        <row r="463">
          <cell r="A463" t="str">
            <v>IPD0941-RXX-p02-F22</v>
          </cell>
          <cell r="B463"/>
          <cell r="C463" t="str">
            <v>-</v>
          </cell>
          <cell r="D463">
            <v>45096</v>
          </cell>
          <cell r="E463"/>
          <cell r="F463" t="str">
            <v>Enhet for forskningsstøtte, OUS</v>
          </cell>
          <cell r="G463">
            <v>92.2</v>
          </cell>
          <cell r="H463">
            <v>2.0699999999999998</v>
          </cell>
          <cell r="I463">
            <v>1.9</v>
          </cell>
          <cell r="J463"/>
          <cell r="K463">
            <v>35.5</v>
          </cell>
          <cell r="L463">
            <v>-80</v>
          </cell>
          <cell r="M463">
            <v>10</v>
          </cell>
          <cell r="N463" t="str">
            <v>G</v>
          </cell>
          <cell r="O463">
            <v>9</v>
          </cell>
          <cell r="P463">
            <v>405279533</v>
          </cell>
          <cell r="Q463" t="str">
            <v>-</v>
          </cell>
          <cell r="R463" t="str">
            <v>-</v>
          </cell>
          <cell r="S463" t="str">
            <v>Biobanker materiale fra FF da TSO500 er utført på FFPE. OBS! Får ik klistret workingID-merkelapp på rør!! Rør mrk m IPD-nr og  19.06.2023</v>
          </cell>
        </row>
        <row r="464">
          <cell r="A464" t="str">
            <v>IPD0941-DXX-p02-F22</v>
          </cell>
          <cell r="B464"/>
          <cell r="C464" t="str">
            <v>-</v>
          </cell>
          <cell r="D464">
            <v>45096</v>
          </cell>
          <cell r="E464"/>
          <cell r="F464" t="str">
            <v>Enhet for forskningsstøtte, OUS</v>
          </cell>
          <cell r="G464">
            <v>95</v>
          </cell>
          <cell r="H464">
            <v>1.81</v>
          </cell>
          <cell r="I464">
            <v>1.87</v>
          </cell>
          <cell r="J464"/>
          <cell r="K464">
            <v>59</v>
          </cell>
          <cell r="L464">
            <v>-20</v>
          </cell>
          <cell r="M464">
            <v>11</v>
          </cell>
          <cell r="N464" t="str">
            <v>E</v>
          </cell>
          <cell r="O464">
            <v>8</v>
          </cell>
          <cell r="P464">
            <v>405279520</v>
          </cell>
          <cell r="Q464" t="str">
            <v>-</v>
          </cell>
          <cell r="R464" t="str">
            <v>-</v>
          </cell>
          <cell r="S464" t="str">
            <v>Biobanker materiale fra FF da TSO500 er utført på FFPE. OBS! Får ik klistret workingID-merkelapp på rør!! Rør mrk m IPD-nr og  19.06.2023</v>
          </cell>
        </row>
        <row r="465">
          <cell r="A465" t="str">
            <v>IPD0975-RXX-X01-A17</v>
          </cell>
          <cell r="B465" t="str">
            <v>BU21-18964-3</v>
          </cell>
          <cell r="C465">
            <v>45098</v>
          </cell>
          <cell r="D465">
            <v>45104</v>
          </cell>
          <cell r="E465" t="str">
            <v>Allprep RNA/DNA FFPE</v>
          </cell>
          <cell r="F465" t="str">
            <v>Enhet for studierelatert diagnostikk, OUS</v>
          </cell>
          <cell r="G465">
            <v>59.6</v>
          </cell>
          <cell r="H465">
            <v>1.96</v>
          </cell>
          <cell r="I465">
            <v>1.56</v>
          </cell>
          <cell r="J465" t="str">
            <v>NFW</v>
          </cell>
          <cell r="K465">
            <v>45</v>
          </cell>
          <cell r="L465">
            <v>-80</v>
          </cell>
          <cell r="M465">
            <v>10</v>
          </cell>
          <cell r="N465" t="str">
            <v>G</v>
          </cell>
          <cell r="O465">
            <v>3</v>
          </cell>
          <cell r="P465">
            <v>2132601111</v>
          </cell>
          <cell r="Q465">
            <v>45106</v>
          </cell>
          <cell r="R465">
            <v>105</v>
          </cell>
          <cell r="S465" t="str">
            <v>E: Det kan være de tar ny biopsi av pasienten (se mailer), men vi skal kjøre BU21 18964-3 uansett. 13/7: Levert blokker og snitt på dette preparatet til Signe</v>
          </cell>
        </row>
        <row r="466">
          <cell r="A466" t="str">
            <v>IPD0975-DXX-X01-A17</v>
          </cell>
          <cell r="B466" t="str">
            <v>BU21-18964-3</v>
          </cell>
          <cell r="C466">
            <v>45098</v>
          </cell>
          <cell r="D466">
            <v>45105</v>
          </cell>
          <cell r="E466" t="str">
            <v>Allprep RNA/DNA FFPE</v>
          </cell>
          <cell r="F466" t="str">
            <v>Enhet for studierelatert diagnostikk, OUS</v>
          </cell>
          <cell r="G466">
            <v>48.8</v>
          </cell>
          <cell r="H466">
            <v>1.86</v>
          </cell>
          <cell r="I466">
            <v>2.2200000000000002</v>
          </cell>
          <cell r="J466" t="str">
            <v>ATE</v>
          </cell>
          <cell r="K466">
            <v>21.5</v>
          </cell>
          <cell r="L466">
            <v>-20</v>
          </cell>
          <cell r="M466">
            <v>11</v>
          </cell>
          <cell r="N466" t="str">
            <v>E</v>
          </cell>
          <cell r="O466">
            <v>10</v>
          </cell>
          <cell r="P466">
            <v>2132601072</v>
          </cell>
          <cell r="Q466">
            <v>45106</v>
          </cell>
          <cell r="R466">
            <v>105</v>
          </cell>
          <cell r="S466" t="str">
            <v>E: Det kan være de tar ny biopsi av pasienten (se mailer), men vi skal kjøre BU21 18964-3 uansett. 13/7: Levert blokker og snitt på dette preparatet til Signe</v>
          </cell>
        </row>
        <row r="467">
          <cell r="A467" t="str">
            <v>IPD0974-RXX-r02-A18</v>
          </cell>
          <cell r="B467" t="str">
            <v>BM15-11957-1</v>
          </cell>
          <cell r="C467">
            <v>45091</v>
          </cell>
          <cell r="D467">
            <v>45097</v>
          </cell>
          <cell r="E467" t="str">
            <v>Allprep RNA/DNA FFPE</v>
          </cell>
          <cell r="F467" t="str">
            <v>Enhet for studierelatert diagnostikk, OUS</v>
          </cell>
          <cell r="G467">
            <v>63.2</v>
          </cell>
          <cell r="H467">
            <v>1.84</v>
          </cell>
          <cell r="I467">
            <v>0.98</v>
          </cell>
          <cell r="J467" t="str">
            <v>NFW</v>
          </cell>
          <cell r="K467">
            <v>16</v>
          </cell>
          <cell r="L467">
            <v>-80</v>
          </cell>
          <cell r="M467">
            <v>10</v>
          </cell>
          <cell r="N467" t="str">
            <v>F</v>
          </cell>
          <cell r="O467">
            <v>12</v>
          </cell>
          <cell r="P467">
            <v>2132601110</v>
          </cell>
          <cell r="Q467" t="str">
            <v>-</v>
          </cell>
          <cell r="R467" t="str">
            <v>-</v>
          </cell>
          <cell r="S467"/>
        </row>
        <row r="468">
          <cell r="A468" t="str">
            <v>IPD0974-DXX-r02-A18</v>
          </cell>
          <cell r="B468" t="str">
            <v>BM15-11957-1</v>
          </cell>
          <cell r="C468">
            <v>45091</v>
          </cell>
          <cell r="D468">
            <v>45098</v>
          </cell>
          <cell r="E468" t="str">
            <v>Allprep RNA/DNA FFPE</v>
          </cell>
          <cell r="F468" t="str">
            <v>Enhet for studierelatert diagnostikk, OUS</v>
          </cell>
          <cell r="G468">
            <v>13.9</v>
          </cell>
          <cell r="H468">
            <v>1.85</v>
          </cell>
          <cell r="I468">
            <v>1.75</v>
          </cell>
          <cell r="J468" t="str">
            <v>ATE</v>
          </cell>
          <cell r="K468">
            <v>22.5</v>
          </cell>
          <cell r="L468">
            <v>-20</v>
          </cell>
          <cell r="M468">
            <v>11</v>
          </cell>
          <cell r="N468" t="str">
            <v>E</v>
          </cell>
          <cell r="O468">
            <v>6</v>
          </cell>
          <cell r="P468">
            <v>2132601087</v>
          </cell>
          <cell r="Q468" t="str">
            <v>-</v>
          </cell>
          <cell r="R468" t="str">
            <v>-</v>
          </cell>
          <cell r="S468"/>
        </row>
        <row r="469">
          <cell r="A469" t="str">
            <v>IPD0976-DXX-P00-A08</v>
          </cell>
          <cell r="B469" t="str">
            <v>MP23 6256/ NB23 472 - 8</v>
          </cell>
          <cell r="C469" t="str">
            <v>-</v>
          </cell>
          <cell r="D469"/>
          <cell r="E469"/>
          <cell r="F469" t="str">
            <v>Mol. Pat. OUS</v>
          </cell>
          <cell r="G469">
            <v>36.9</v>
          </cell>
          <cell r="H469">
            <v>2</v>
          </cell>
          <cell r="I469">
            <v>2.2999999999999998</v>
          </cell>
          <cell r="J469"/>
          <cell r="K469">
            <v>51.8</v>
          </cell>
          <cell r="L469">
            <v>-20</v>
          </cell>
          <cell r="M469" t="str">
            <v>Ekstern</v>
          </cell>
          <cell r="N469"/>
          <cell r="O469"/>
          <cell r="P469"/>
          <cell r="Q469" t="str">
            <v>-</v>
          </cell>
          <cell r="R469" t="str">
            <v>-</v>
          </cell>
          <cell r="S469" t="str">
            <v>DNA metylering. DNA fra MolPat. Tar ut alikvot som sendes til Trondheim, resten returneres til Molpat. 14/7: Levert tilbake til molpat</v>
          </cell>
        </row>
        <row r="470">
          <cell r="A470" t="str">
            <v>IPD0977-DXX-p01-A08</v>
          </cell>
          <cell r="B470" t="str">
            <v xml:space="preserve">MP23 5710/ NB23 435 - 1 </v>
          </cell>
          <cell r="C470" t="str">
            <v>-</v>
          </cell>
          <cell r="D470"/>
          <cell r="E470"/>
          <cell r="F470" t="str">
            <v>Mol. Pat. OUS</v>
          </cell>
          <cell r="G470">
            <v>25.4</v>
          </cell>
          <cell r="H470">
            <v>1.89</v>
          </cell>
          <cell r="I470">
            <v>2.0499999999999998</v>
          </cell>
          <cell r="J470"/>
          <cell r="K470">
            <v>8</v>
          </cell>
          <cell r="L470">
            <v>-20</v>
          </cell>
          <cell r="M470" t="str">
            <v>Ekstern</v>
          </cell>
          <cell r="N470"/>
          <cell r="O470"/>
          <cell r="P470"/>
          <cell r="Q470" t="str">
            <v>-</v>
          </cell>
          <cell r="R470" t="str">
            <v>-</v>
          </cell>
          <cell r="S470" t="str">
            <v>DNA metylering. 15/6: DNA fra Molpat. Tar ut alikvot som sendes til Trondheim, resten returneres til Molpat. 14/7: Levert tilbake til molpat</v>
          </cell>
        </row>
        <row r="471">
          <cell r="A471" t="str">
            <v>IPD0978-RXX-R01-A18</v>
          </cell>
          <cell r="B471" t="str">
            <v>BM17-08612_22og24</v>
          </cell>
          <cell r="C471">
            <v>45098</v>
          </cell>
          <cell r="D471">
            <v>45104</v>
          </cell>
          <cell r="E471" t="str">
            <v>Allprep RNA/DNA FFPE</v>
          </cell>
          <cell r="F471" t="str">
            <v>Enhet for studierelatert diagnostikk, OUS</v>
          </cell>
          <cell r="G471">
            <v>75.400000000000006</v>
          </cell>
          <cell r="H471">
            <v>2</v>
          </cell>
          <cell r="I471">
            <v>1.92</v>
          </cell>
          <cell r="J471" t="str">
            <v>NFW</v>
          </cell>
          <cell r="K471">
            <v>53.1</v>
          </cell>
          <cell r="L471">
            <v>-80</v>
          </cell>
          <cell r="M471">
            <v>10</v>
          </cell>
          <cell r="N471" t="str">
            <v>G</v>
          </cell>
          <cell r="O471">
            <v>4</v>
          </cell>
          <cell r="P471">
            <v>2132601119</v>
          </cell>
          <cell r="Q471">
            <v>45106</v>
          </cell>
          <cell r="R471">
            <v>105</v>
          </cell>
          <cell r="S471" t="str">
            <v>22/6: Blokk BM17 8612 lagt til snitting. Lite tumorvev i BM21 9943. Mail sendt til Hege for å vurdere at ny prøve skal tas. En mulighet er å bruke DNA fra BM21 og RNA fra BM17.</v>
          </cell>
        </row>
        <row r="472">
          <cell r="A472" t="str">
            <v>IPD0978-DXX-R01-A18</v>
          </cell>
          <cell r="B472" t="str">
            <v>BM17-08612_22og24</v>
          </cell>
          <cell r="C472">
            <v>45098</v>
          </cell>
          <cell r="D472">
            <v>45105</v>
          </cell>
          <cell r="E472" t="str">
            <v>Allprep RNA/DNA FFPE</v>
          </cell>
          <cell r="F472" t="str">
            <v>Enhet for studierelatert diagnostikk, OUS</v>
          </cell>
          <cell r="G472">
            <v>40.4</v>
          </cell>
          <cell r="H472">
            <v>1.87</v>
          </cell>
          <cell r="I472">
            <v>2.2200000000000002</v>
          </cell>
          <cell r="J472" t="str">
            <v>ATE</v>
          </cell>
          <cell r="K472">
            <v>23</v>
          </cell>
          <cell r="L472">
            <v>-20</v>
          </cell>
          <cell r="M472">
            <v>11</v>
          </cell>
          <cell r="N472" t="str">
            <v>E</v>
          </cell>
          <cell r="O472">
            <v>11</v>
          </cell>
          <cell r="P472">
            <v>2132601080</v>
          </cell>
          <cell r="Q472">
            <v>45106</v>
          </cell>
          <cell r="R472">
            <v>105</v>
          </cell>
          <cell r="S472" t="str">
            <v>22/6: Blokk BM17 8612 lagt til snitting. Lite tumorvev i BM21 9943. Mail sendt til Hege for å vurdere at ny prøve skal tas. En mulighet er å bruke DNA fra BM21 og RNA fra BM17.</v>
          </cell>
        </row>
        <row r="473">
          <cell r="A473" t="str">
            <v>IPD0551-RXX-p11-A08</v>
          </cell>
          <cell r="B473" t="str">
            <v>NB21 101-1</v>
          </cell>
          <cell r="C473">
            <v>45098</v>
          </cell>
          <cell r="D473">
            <v>45104</v>
          </cell>
          <cell r="E473" t="str">
            <v>Allprep RNA/DNA FFPE</v>
          </cell>
          <cell r="F473" t="str">
            <v>Enhet for studierelatert diagnostikk, OUS</v>
          </cell>
          <cell r="G473">
            <v>31</v>
          </cell>
          <cell r="H473">
            <v>1.85</v>
          </cell>
          <cell r="I473">
            <v>1.37</v>
          </cell>
          <cell r="J473" t="str">
            <v>NFW</v>
          </cell>
          <cell r="K473">
            <v>17</v>
          </cell>
          <cell r="L473">
            <v>-80</v>
          </cell>
          <cell r="M473">
            <v>10</v>
          </cell>
          <cell r="N473" t="str">
            <v>G</v>
          </cell>
          <cell r="O473">
            <v>5</v>
          </cell>
          <cell r="P473">
            <v>2132601127</v>
          </cell>
          <cell r="Q473" t="str">
            <v>-</v>
          </cell>
          <cell r="R473" t="str">
            <v>-</v>
          </cell>
          <cell r="S473" t="str">
            <v>16/6: Mottat blokk for å gjenta ekstraksjon da det var tomt for DNA til TSO500 etter DNA metylering. RNA er allerede analysert på TSO500HT LP batch 103</v>
          </cell>
        </row>
        <row r="474">
          <cell r="A474" t="str">
            <v>IPD0551-DXX-p11-A08</v>
          </cell>
          <cell r="B474" t="str">
            <v>NB21 101-1</v>
          </cell>
          <cell r="C474">
            <v>45098</v>
          </cell>
          <cell r="D474">
            <v>45105</v>
          </cell>
          <cell r="E474" t="str">
            <v>Allprep RNA/DNA FFPE</v>
          </cell>
          <cell r="F474" t="str">
            <v>Enhet for studierelatert diagnostikk, OUS</v>
          </cell>
          <cell r="G474">
            <v>4.6399999999999997</v>
          </cell>
          <cell r="H474">
            <v>1.77</v>
          </cell>
          <cell r="I474">
            <v>1.43</v>
          </cell>
          <cell r="J474" t="str">
            <v>ATE</v>
          </cell>
          <cell r="K474">
            <v>21.5</v>
          </cell>
          <cell r="L474">
            <v>-20</v>
          </cell>
          <cell r="M474">
            <v>11</v>
          </cell>
          <cell r="N474" t="str">
            <v>E</v>
          </cell>
          <cell r="O474">
            <v>12</v>
          </cell>
          <cell r="P474">
            <v>2132601088</v>
          </cell>
          <cell r="Q474">
            <v>45106</v>
          </cell>
          <cell r="R474">
            <v>105</v>
          </cell>
          <cell r="S474" t="str">
            <v>16/6: Mottat blokk for å gjenta ekstraksjon da det var tomt for DNA til TSO500 etter DNA metylering.</v>
          </cell>
        </row>
        <row r="475">
          <cell r="A475" t="str">
            <v>IPD0882-RXX-d02-A12</v>
          </cell>
          <cell r="B475" t="str">
            <v>BM23-09128-1og3</v>
          </cell>
          <cell r="C475">
            <v>45096</v>
          </cell>
          <cell r="D475">
            <v>45098</v>
          </cell>
          <cell r="E475"/>
          <cell r="F475" t="str">
            <v>Enhet for forskningsstøtte, OUS</v>
          </cell>
          <cell r="G475">
            <v>4.3</v>
          </cell>
          <cell r="H475">
            <v>1.93</v>
          </cell>
          <cell r="I475">
            <v>1.26</v>
          </cell>
          <cell r="J475"/>
          <cell r="K475">
            <v>40</v>
          </cell>
          <cell r="L475">
            <v>-80</v>
          </cell>
          <cell r="M475">
            <v>10</v>
          </cell>
          <cell r="N475" t="str">
            <v>G</v>
          </cell>
          <cell r="O475">
            <v>1</v>
          </cell>
          <cell r="P475">
            <v>405279526</v>
          </cell>
          <cell r="Q475" t="str">
            <v>-</v>
          </cell>
          <cell r="R475" t="str">
            <v>-</v>
          </cell>
          <cell r="S475" t="str">
            <v>19/6: Bruk materiale fra FFPE dersom gode konsentrasjoner etter ekstrahering (sparer det frosne til evt sekvensering hvis pas blir inkludert i selve Impress). Ekstraheres på Maxwell.</v>
          </cell>
        </row>
        <row r="476">
          <cell r="A476" t="str">
            <v>IPD0882-DXX-d02-A12</v>
          </cell>
          <cell r="B476" t="str">
            <v>BM23-09128-1og3</v>
          </cell>
          <cell r="C476">
            <v>45096</v>
          </cell>
          <cell r="D476">
            <v>45098</v>
          </cell>
          <cell r="E476"/>
          <cell r="F476" t="str">
            <v>Enhet for forskningsstøtte, OUS</v>
          </cell>
          <cell r="G476">
            <v>4.54</v>
          </cell>
          <cell r="H476">
            <v>1.88</v>
          </cell>
          <cell r="I476">
            <v>1.54</v>
          </cell>
          <cell r="J476"/>
          <cell r="K476">
            <v>7.9600000000000009</v>
          </cell>
          <cell r="L476">
            <v>-20</v>
          </cell>
          <cell r="M476">
            <v>11</v>
          </cell>
          <cell r="N476" t="str">
            <v>E</v>
          </cell>
          <cell r="O476">
            <v>7</v>
          </cell>
          <cell r="P476">
            <v>405279521</v>
          </cell>
          <cell r="Q476">
            <v>45099</v>
          </cell>
          <cell r="R476">
            <v>104</v>
          </cell>
          <cell r="S476" t="str">
            <v>19/6: Bruk materiale fra FFPE dersom gode konsentrasjoner etter ekstrahering (sparer det frosne til evt sekvensering hvis pas blir inkludert i selve Impress). Ekstraheres på Maxwell. Ref Hege: vi kjører TSO500 på RNA fra FF of DNA fra FFPE og FF</v>
          </cell>
        </row>
        <row r="477">
          <cell r="A477" t="str">
            <v>IPD0979-RXX-D01-A13</v>
          </cell>
          <cell r="B477" t="str">
            <v>BU19-22716-2og3</v>
          </cell>
          <cell r="C477">
            <v>45098</v>
          </cell>
          <cell r="D477">
            <v>45104</v>
          </cell>
          <cell r="E477" t="str">
            <v>Allprep RNA/DNA FFPE</v>
          </cell>
          <cell r="F477" t="str">
            <v>Enhet for studierelatert diagnostikk, OUS</v>
          </cell>
          <cell r="G477">
            <v>9.4600000000000009</v>
          </cell>
          <cell r="H477">
            <v>1.72</v>
          </cell>
          <cell r="I477">
            <v>0.65</v>
          </cell>
          <cell r="J477" t="str">
            <v>NFW</v>
          </cell>
          <cell r="K477">
            <v>16.5</v>
          </cell>
          <cell r="L477">
            <v>-80</v>
          </cell>
          <cell r="M477">
            <v>10</v>
          </cell>
          <cell r="N477" t="str">
            <v>G</v>
          </cell>
          <cell r="O477">
            <v>6</v>
          </cell>
          <cell r="P477">
            <v>2132601135</v>
          </cell>
          <cell r="Q477">
            <v>45106</v>
          </cell>
          <cell r="R477">
            <v>105</v>
          </cell>
          <cell r="S477"/>
        </row>
        <row r="478">
          <cell r="A478" t="str">
            <v>IPD0979-DXX-D01-A13</v>
          </cell>
          <cell r="B478" t="str">
            <v>BU19-22716-2og3</v>
          </cell>
          <cell r="C478">
            <v>45098</v>
          </cell>
          <cell r="D478">
            <v>45105</v>
          </cell>
          <cell r="E478" t="str">
            <v>Allprep RNA/DNA FFPE</v>
          </cell>
          <cell r="F478" t="str">
            <v>Enhet for studierelatert diagnostikk, OUS</v>
          </cell>
          <cell r="G478">
            <v>4.74</v>
          </cell>
          <cell r="H478">
            <v>1.79</v>
          </cell>
          <cell r="I478">
            <v>1.56</v>
          </cell>
          <cell r="J478" t="str">
            <v>ATE</v>
          </cell>
          <cell r="K478">
            <v>23.5</v>
          </cell>
          <cell r="L478">
            <v>-20</v>
          </cell>
          <cell r="M478">
            <v>11</v>
          </cell>
          <cell r="N478" t="str">
            <v>F</v>
          </cell>
          <cell r="O478">
            <v>1</v>
          </cell>
          <cell r="P478">
            <v>2132601096</v>
          </cell>
          <cell r="Q478">
            <v>45106</v>
          </cell>
          <cell r="R478">
            <v>105</v>
          </cell>
          <cell r="S478"/>
        </row>
        <row r="479">
          <cell r="A479" t="str">
            <v>IPD0980-RXX-P01-A08</v>
          </cell>
          <cell r="B479" t="str">
            <v>NB23 305 1</v>
          </cell>
          <cell r="C479" t="str">
            <v>-</v>
          </cell>
          <cell r="D479"/>
          <cell r="E479"/>
          <cell r="F479" t="str">
            <v>Mol. Pat. OUS</v>
          </cell>
          <cell r="G479">
            <v>146</v>
          </cell>
          <cell r="H479"/>
          <cell r="I479"/>
          <cell r="J479"/>
          <cell r="K479"/>
          <cell r="L479">
            <v>-80</v>
          </cell>
          <cell r="M479" t="str">
            <v>ekstern</v>
          </cell>
          <cell r="N479"/>
          <cell r="O479"/>
          <cell r="P479" t="str">
            <v>-</v>
          </cell>
          <cell r="Q479">
            <v>45099</v>
          </cell>
          <cell r="R479">
            <v>104</v>
          </cell>
          <cell r="S479" t="str">
            <v>20/6: Lånt DNA av molpat. Tatt ut 0,82+1,5 ul. 14/7: Levert tilbake til molpat</v>
          </cell>
        </row>
        <row r="480">
          <cell r="A480" t="str">
            <v>IPD0980-DXX-P01-A08</v>
          </cell>
          <cell r="B480" t="str">
            <v>NB23 305 1</v>
          </cell>
          <cell r="C480" t="str">
            <v>-</v>
          </cell>
          <cell r="D480"/>
          <cell r="E480"/>
          <cell r="F480" t="str">
            <v>Mol. Pat. OUS</v>
          </cell>
          <cell r="G480">
            <v>54</v>
          </cell>
          <cell r="H480">
            <v>1.92</v>
          </cell>
          <cell r="I480">
            <v>1.34</v>
          </cell>
          <cell r="J480"/>
          <cell r="K480"/>
          <cell r="L480">
            <v>-20</v>
          </cell>
          <cell r="M480" t="str">
            <v>ekstern</v>
          </cell>
          <cell r="N480"/>
          <cell r="O480"/>
          <cell r="P480" t="str">
            <v>-</v>
          </cell>
          <cell r="Q480">
            <v>45099</v>
          </cell>
          <cell r="R480">
            <v>104</v>
          </cell>
          <cell r="S480" t="str">
            <v>20/6: Lånt DNA av molpat. Tatt  ut 2,78 ul. 14/7: Levert tilbake til molpat</v>
          </cell>
        </row>
        <row r="481">
          <cell r="A481" t="str">
            <v>IPD0981-RXX-r01-A12</v>
          </cell>
          <cell r="B481" t="str">
            <v>BG21-07327-11</v>
          </cell>
          <cell r="C481">
            <v>45098</v>
          </cell>
          <cell r="D481">
            <v>45104</v>
          </cell>
          <cell r="E481" t="str">
            <v>Allprep RNA/DNA FFPE</v>
          </cell>
          <cell r="F481" t="str">
            <v>Enhet for studierelatert diagnostikk, OUS</v>
          </cell>
          <cell r="G481">
            <v>63.4</v>
          </cell>
          <cell r="H481">
            <v>1.96</v>
          </cell>
          <cell r="I481">
            <v>1.76</v>
          </cell>
          <cell r="J481" t="str">
            <v>NFW</v>
          </cell>
          <cell r="K481">
            <v>48.4</v>
          </cell>
          <cell r="L481">
            <v>-80</v>
          </cell>
          <cell r="M481">
            <v>10</v>
          </cell>
          <cell r="N481" t="str">
            <v>G</v>
          </cell>
          <cell r="O481">
            <v>7</v>
          </cell>
          <cell r="P481">
            <v>2132601048</v>
          </cell>
          <cell r="Q481">
            <v>45106</v>
          </cell>
          <cell r="R481">
            <v>105</v>
          </cell>
          <cell r="S481"/>
        </row>
        <row r="482">
          <cell r="A482" t="str">
            <v>IPD0981-DXX-r01-A12</v>
          </cell>
          <cell r="B482" t="str">
            <v>BG21-07327-11</v>
          </cell>
          <cell r="C482">
            <v>45098</v>
          </cell>
          <cell r="D482">
            <v>45105</v>
          </cell>
          <cell r="E482" t="str">
            <v>Allprep RNA/DNA FFPE</v>
          </cell>
          <cell r="F482" t="str">
            <v>Enhet for studierelatert diagnostikk, OUS</v>
          </cell>
          <cell r="G482">
            <v>54</v>
          </cell>
          <cell r="H482">
            <v>1.86</v>
          </cell>
          <cell r="I482">
            <v>2.25</v>
          </cell>
          <cell r="J482" t="str">
            <v>ATE</v>
          </cell>
          <cell r="K482">
            <v>21.5</v>
          </cell>
          <cell r="L482">
            <v>-20</v>
          </cell>
          <cell r="M482">
            <v>11</v>
          </cell>
          <cell r="N482" t="str">
            <v>F</v>
          </cell>
          <cell r="O482">
            <v>2</v>
          </cell>
          <cell r="P482">
            <v>2132601104</v>
          </cell>
          <cell r="Q482">
            <v>45106</v>
          </cell>
          <cell r="R482">
            <v>105</v>
          </cell>
          <cell r="S482"/>
        </row>
        <row r="483">
          <cell r="A483" t="str">
            <v>IPD0982-RXX-R01-A19</v>
          </cell>
          <cell r="B483" t="str">
            <v>22NHH-13113-01-02</v>
          </cell>
          <cell r="C483">
            <v>45105</v>
          </cell>
          <cell r="D483">
            <v>45111</v>
          </cell>
          <cell r="E483" t="str">
            <v>Allprep RNA/DNA FFPE</v>
          </cell>
          <cell r="F483" t="str">
            <v>Enhet for studierelatert diagnostikk, OUS</v>
          </cell>
          <cell r="G483">
            <v>18.7</v>
          </cell>
          <cell r="H483">
            <v>1.27</v>
          </cell>
          <cell r="I483">
            <v>0.69</v>
          </cell>
          <cell r="J483" t="str">
            <v>NFW</v>
          </cell>
          <cell r="K483">
            <v>15.5</v>
          </cell>
          <cell r="L483">
            <v>-80</v>
          </cell>
          <cell r="M483">
            <v>10</v>
          </cell>
          <cell r="N483" t="str">
            <v>G</v>
          </cell>
          <cell r="O483">
            <v>12</v>
          </cell>
          <cell r="P483">
            <v>2132601049</v>
          </cell>
          <cell r="Q483">
            <v>45125</v>
          </cell>
          <cell r="R483">
            <v>106</v>
          </cell>
          <cell r="S483"/>
        </row>
        <row r="484">
          <cell r="A484" t="str">
            <v>IPD0982-DXX-R01-A19</v>
          </cell>
          <cell r="B484" t="str">
            <v>22NHH-13113-01-02</v>
          </cell>
          <cell r="C484">
            <v>45105</v>
          </cell>
          <cell r="D484">
            <v>45112</v>
          </cell>
          <cell r="E484" t="str">
            <v>Allprep RNA/DNA FFPE</v>
          </cell>
          <cell r="F484" t="str">
            <v>Enhet for studierelatert diagnostikk, OUS</v>
          </cell>
          <cell r="G484">
            <v>7.74</v>
          </cell>
          <cell r="H484">
            <v>1.78</v>
          </cell>
          <cell r="I484">
            <v>2.38</v>
          </cell>
          <cell r="J484" t="str">
            <v>ATE</v>
          </cell>
          <cell r="K484">
            <v>22.5</v>
          </cell>
          <cell r="L484">
            <v>-20</v>
          </cell>
          <cell r="M484">
            <v>11</v>
          </cell>
          <cell r="N484" t="str">
            <v>F</v>
          </cell>
          <cell r="O484">
            <v>5</v>
          </cell>
          <cell r="P484">
            <v>2132601113</v>
          </cell>
          <cell r="Q484">
            <v>45125</v>
          </cell>
          <cell r="R484">
            <v>106</v>
          </cell>
          <cell r="S484"/>
        </row>
        <row r="485">
          <cell r="A485" t="str">
            <v>IPD0983-RXX-P01-A07</v>
          </cell>
          <cell r="B485" t="str">
            <v>BM22-10603-1</v>
          </cell>
          <cell r="C485">
            <v>45098</v>
          </cell>
          <cell r="D485">
            <v>45104</v>
          </cell>
          <cell r="E485" t="str">
            <v>Allprep RNA/DNA FFPE</v>
          </cell>
          <cell r="F485" t="str">
            <v>Enhet for studierelatert diagnostikk, OUS</v>
          </cell>
          <cell r="G485">
            <v>78.2</v>
          </cell>
          <cell r="H485">
            <v>2.0499999999999998</v>
          </cell>
          <cell r="I485">
            <v>2</v>
          </cell>
          <cell r="J485" t="str">
            <v>NFW</v>
          </cell>
          <cell r="K485">
            <v>156.5</v>
          </cell>
          <cell r="L485">
            <v>-80</v>
          </cell>
          <cell r="M485">
            <v>10</v>
          </cell>
          <cell r="N485" t="str">
            <v>G</v>
          </cell>
          <cell r="O485">
            <v>8</v>
          </cell>
          <cell r="P485">
            <v>2132601056</v>
          </cell>
          <cell r="Q485">
            <v>45106</v>
          </cell>
          <cell r="R485">
            <v>105</v>
          </cell>
          <cell r="S485" t="str">
            <v>22/6: Elin har spurt cyt om CM22 4703, men de sier at de ikke finnner den. BM22-10603-1 er lagt til snitting.</v>
          </cell>
        </row>
        <row r="486">
          <cell r="A486" t="str">
            <v>IPD0983-DXX-P01-A07</v>
          </cell>
          <cell r="B486" t="str">
            <v>BM22-10603-1</v>
          </cell>
          <cell r="C486">
            <v>45098</v>
          </cell>
          <cell r="D486">
            <v>45105</v>
          </cell>
          <cell r="E486" t="str">
            <v>Allprep RNA/DNA FFPE</v>
          </cell>
          <cell r="F486" t="str">
            <v>Enhet for studierelatert diagnostikk, OUS</v>
          </cell>
          <cell r="G486">
            <v>99.2</v>
          </cell>
          <cell r="H486">
            <v>1.89</v>
          </cell>
          <cell r="I486">
            <v>1.98</v>
          </cell>
          <cell r="J486" t="str">
            <v>ATE</v>
          </cell>
          <cell r="K486">
            <v>20.5</v>
          </cell>
          <cell r="L486">
            <v>-20</v>
          </cell>
          <cell r="M486">
            <v>11</v>
          </cell>
          <cell r="N486" t="str">
            <v>F</v>
          </cell>
          <cell r="O486">
            <v>3</v>
          </cell>
          <cell r="P486">
            <v>2132601112</v>
          </cell>
          <cell r="Q486">
            <v>45106</v>
          </cell>
          <cell r="R486">
            <v>105</v>
          </cell>
          <cell r="S486" t="str">
            <v>22/6: Elin har spurt cyt om CM22 4703, men de sier at de ikke finnner den. BM22-10603-1 er lagt til snitting.</v>
          </cell>
        </row>
        <row r="487">
          <cell r="A487" t="str">
            <v>IPD0984-RXX-p01-A24</v>
          </cell>
          <cell r="B487" t="str">
            <v>BG21-09266-5</v>
          </cell>
          <cell r="C487">
            <v>45105</v>
          </cell>
          <cell r="D487">
            <v>45111</v>
          </cell>
          <cell r="E487" t="str">
            <v>Allprep RNA/DNA FFPE</v>
          </cell>
          <cell r="F487" t="str">
            <v>Enhet for studierelatert diagnostikk, OUS</v>
          </cell>
          <cell r="G487">
            <v>16.3</v>
          </cell>
          <cell r="H487">
            <v>1.61</v>
          </cell>
          <cell r="I487">
            <v>0.75</v>
          </cell>
          <cell r="J487" t="str">
            <v>NFW</v>
          </cell>
          <cell r="K487">
            <v>15.5</v>
          </cell>
          <cell r="L487">
            <v>-80</v>
          </cell>
          <cell r="M487">
            <v>10</v>
          </cell>
          <cell r="N487" t="str">
            <v>H</v>
          </cell>
          <cell r="O487">
            <v>1</v>
          </cell>
          <cell r="P487">
            <v>2132601057</v>
          </cell>
          <cell r="Q487" t="str">
            <v>-</v>
          </cell>
          <cell r="R487" t="str">
            <v>-</v>
          </cell>
          <cell r="S487" t="str">
            <v>5/7: Sendt mail til Hege og Elin om at kons på DNA ble veldig lav og om det finnes noe annet materiale. 10/7: Mottatt nytt materiale, må bestille snitting</v>
          </cell>
        </row>
        <row r="488">
          <cell r="A488" t="str">
            <v>IPD0984-DXX-p01-A24</v>
          </cell>
          <cell r="B488" t="str">
            <v>BG21-09266-5</v>
          </cell>
          <cell r="C488">
            <v>45105</v>
          </cell>
          <cell r="D488">
            <v>45112</v>
          </cell>
          <cell r="E488" t="str">
            <v>Allprep RNA/DNA FFPE</v>
          </cell>
          <cell r="F488" t="str">
            <v>Enhet for studierelatert diagnostikk, OUS</v>
          </cell>
          <cell r="G488">
            <v>0.11799999999999999</v>
          </cell>
          <cell r="H488">
            <v>1.35</v>
          </cell>
          <cell r="I488">
            <v>1.73</v>
          </cell>
          <cell r="J488" t="str">
            <v>ATE</v>
          </cell>
          <cell r="K488">
            <v>22.5</v>
          </cell>
          <cell r="L488">
            <v>-20</v>
          </cell>
          <cell r="M488">
            <v>11</v>
          </cell>
          <cell r="N488" t="str">
            <v>F</v>
          </cell>
          <cell r="O488">
            <v>6</v>
          </cell>
          <cell r="P488">
            <v>2132601121</v>
          </cell>
          <cell r="Q488" t="str">
            <v>-</v>
          </cell>
          <cell r="R488" t="str">
            <v>-</v>
          </cell>
          <cell r="S488" t="str">
            <v>5/7: Sendt mail til Hege og Elin om at kons på DNA ble veldig lav og om det finnes noe annet materiale. 10/7: Mottatt nytt materiale, må bestille snitting</v>
          </cell>
        </row>
        <row r="489">
          <cell r="A489" t="str">
            <v>IPD0985-RXX-D01-A00</v>
          </cell>
          <cell r="B489" t="str">
            <v>23KAH-10654-01-02</v>
          </cell>
          <cell r="C489">
            <v>45140</v>
          </cell>
          <cell r="D489">
            <v>45146</v>
          </cell>
          <cell r="E489" t="str">
            <v>Allprep RNA/DNA FFPE</v>
          </cell>
          <cell r="F489" t="str">
            <v>Enhet for studierelatert diagnostikk, OUS</v>
          </cell>
          <cell r="G489">
            <v>114</v>
          </cell>
          <cell r="H489">
            <v>2.0099999999999998</v>
          </cell>
          <cell r="I489">
            <v>1.71</v>
          </cell>
          <cell r="J489" t="str">
            <v>NFW</v>
          </cell>
          <cell r="K489">
            <v>14.45</v>
          </cell>
          <cell r="L489">
            <v>-80</v>
          </cell>
          <cell r="M489">
            <v>10</v>
          </cell>
          <cell r="N489" t="str">
            <v>H</v>
          </cell>
          <cell r="O489">
            <v>8</v>
          </cell>
          <cell r="P489">
            <v>3536837812</v>
          </cell>
          <cell r="Q489">
            <v>45148</v>
          </cell>
          <cell r="R489">
            <v>107</v>
          </cell>
          <cell r="S489"/>
        </row>
        <row r="490">
          <cell r="A490" t="str">
            <v>IPD0985-DXX-D01-A00</v>
          </cell>
          <cell r="B490" t="str">
            <v>23KAH-10654-01-02</v>
          </cell>
          <cell r="C490">
            <v>45140</v>
          </cell>
          <cell r="D490">
            <v>45147</v>
          </cell>
          <cell r="E490" t="str">
            <v>Allprep RNA/DNA FFPE</v>
          </cell>
          <cell r="F490" t="str">
            <v>Enhet for studierelatert diagnostikk, OUS</v>
          </cell>
          <cell r="G490">
            <v>10.1</v>
          </cell>
          <cell r="H490">
            <v>2.2599999999999998</v>
          </cell>
          <cell r="I490">
            <v>0.16</v>
          </cell>
          <cell r="J490" t="str">
            <v>ATE</v>
          </cell>
          <cell r="K490">
            <v>7.85</v>
          </cell>
          <cell r="L490">
            <v>-20</v>
          </cell>
          <cell r="M490">
            <v>11</v>
          </cell>
          <cell r="N490" t="str">
            <v>G</v>
          </cell>
          <cell r="O490">
            <v>2</v>
          </cell>
          <cell r="P490">
            <v>3536837781</v>
          </cell>
          <cell r="Q490">
            <v>45148</v>
          </cell>
          <cell r="R490">
            <v>107</v>
          </cell>
          <cell r="S490"/>
        </row>
        <row r="491">
          <cell r="A491" t="str">
            <v>IPD0936-RXX-d02-A09</v>
          </cell>
          <cell r="B491" t="str">
            <v>P23-14749-1Bog1C</v>
          </cell>
          <cell r="C491">
            <v>45105</v>
          </cell>
          <cell r="D491">
            <v>45111</v>
          </cell>
          <cell r="E491" t="str">
            <v>Allprep RNA/DNA FFPE</v>
          </cell>
          <cell r="F491" t="str">
            <v>Enhet for studierelatert diagnostikk, OUS</v>
          </cell>
          <cell r="G491">
            <v>57.8</v>
          </cell>
          <cell r="H491">
            <v>1.99</v>
          </cell>
          <cell r="I491">
            <v>1.1100000000000001</v>
          </cell>
          <cell r="J491" t="str">
            <v>NFW</v>
          </cell>
          <cell r="K491">
            <v>15.5</v>
          </cell>
          <cell r="L491">
            <v>-80</v>
          </cell>
          <cell r="M491">
            <v>10</v>
          </cell>
          <cell r="N491" t="str">
            <v>H</v>
          </cell>
          <cell r="O491">
            <v>2</v>
          </cell>
          <cell r="P491">
            <v>2132601065</v>
          </cell>
          <cell r="Q491">
            <v>45125</v>
          </cell>
          <cell r="R491">
            <v>106</v>
          </cell>
          <cell r="S491"/>
        </row>
        <row r="492">
          <cell r="A492" t="str">
            <v>IPD0936-DXX-d02-A09</v>
          </cell>
          <cell r="B492" t="str">
            <v>P23-14749-1Bog1C</v>
          </cell>
          <cell r="C492">
            <v>45105</v>
          </cell>
          <cell r="D492">
            <v>45112</v>
          </cell>
          <cell r="E492" t="str">
            <v>Allprep RNA/DNA FFPE</v>
          </cell>
          <cell r="F492" t="str">
            <v>Enhet for studierelatert diagnostikk, OUS</v>
          </cell>
          <cell r="G492">
            <v>12.2</v>
          </cell>
          <cell r="H492">
            <v>1.77</v>
          </cell>
          <cell r="I492">
            <v>2.0299999999999998</v>
          </cell>
          <cell r="J492" t="str">
            <v>ATE</v>
          </cell>
          <cell r="K492">
            <v>22.5</v>
          </cell>
          <cell r="L492">
            <v>-20</v>
          </cell>
          <cell r="M492">
            <v>11</v>
          </cell>
          <cell r="N492" t="str">
            <v>F</v>
          </cell>
          <cell r="O492">
            <v>7</v>
          </cell>
          <cell r="P492">
            <v>2132601129</v>
          </cell>
          <cell r="Q492">
            <v>45125</v>
          </cell>
          <cell r="R492">
            <v>106</v>
          </cell>
          <cell r="S492"/>
        </row>
        <row r="493">
          <cell r="A493" t="str">
            <v>IPD0986-RXX-P01-A09</v>
          </cell>
          <cell r="B493" t="str">
            <v>22KAH-01682-01-01</v>
          </cell>
          <cell r="C493">
            <v>45105</v>
          </cell>
          <cell r="D493">
            <v>45111</v>
          </cell>
          <cell r="E493" t="str">
            <v>Allprep RNA/DNA FFPE</v>
          </cell>
          <cell r="F493" t="str">
            <v>Enhet for studierelatert diagnostikk, OUS</v>
          </cell>
          <cell r="G493">
            <v>226</v>
          </cell>
          <cell r="H493">
            <v>2.02</v>
          </cell>
          <cell r="I493">
            <v>1.92</v>
          </cell>
          <cell r="J493" t="str">
            <v>NFW</v>
          </cell>
          <cell r="K493">
            <v>40.5</v>
          </cell>
          <cell r="L493">
            <v>-80</v>
          </cell>
          <cell r="M493">
            <v>10</v>
          </cell>
          <cell r="N493" t="str">
            <v>H</v>
          </cell>
          <cell r="O493">
            <v>3</v>
          </cell>
          <cell r="P493">
            <v>2132601073</v>
          </cell>
          <cell r="Q493">
            <v>45125</v>
          </cell>
          <cell r="R493">
            <v>106</v>
          </cell>
          <cell r="S493"/>
        </row>
        <row r="494">
          <cell r="A494" t="str">
            <v>IPD0986-DXX-P01-A09</v>
          </cell>
          <cell r="B494" t="str">
            <v>22KAH-01682-01-01</v>
          </cell>
          <cell r="C494">
            <v>45105</v>
          </cell>
          <cell r="D494">
            <v>45112</v>
          </cell>
          <cell r="E494" t="str">
            <v>Allprep RNA/DNA FFPE</v>
          </cell>
          <cell r="F494" t="str">
            <v>Enhet for studierelatert diagnostikk, OUS</v>
          </cell>
          <cell r="G494">
            <v>117</v>
          </cell>
          <cell r="H494">
            <v>1.86</v>
          </cell>
          <cell r="I494">
            <v>2.4</v>
          </cell>
          <cell r="J494" t="str">
            <v>ATE</v>
          </cell>
          <cell r="K494">
            <v>22.5</v>
          </cell>
          <cell r="L494">
            <v>-20</v>
          </cell>
          <cell r="M494">
            <v>11</v>
          </cell>
          <cell r="N494" t="str">
            <v>F</v>
          </cell>
          <cell r="O494">
            <v>8</v>
          </cell>
          <cell r="P494">
            <v>2132601137</v>
          </cell>
          <cell r="Q494">
            <v>45125</v>
          </cell>
          <cell r="R494">
            <v>106</v>
          </cell>
          <cell r="S494"/>
        </row>
        <row r="495">
          <cell r="A495" t="str">
            <v>IPD0987-RXX-P01-A09</v>
          </cell>
          <cell r="B495" t="str">
            <v>BU22-17661-3</v>
          </cell>
          <cell r="C495">
            <v>45105</v>
          </cell>
          <cell r="D495">
            <v>45111</v>
          </cell>
          <cell r="E495" t="str">
            <v>Allprep RNA/DNA FFPE</v>
          </cell>
          <cell r="F495" t="str">
            <v>Enhet for studierelatert diagnostikk, OUS</v>
          </cell>
          <cell r="G495">
            <v>202</v>
          </cell>
          <cell r="H495">
            <v>2.0099999999999998</v>
          </cell>
          <cell r="I495">
            <v>1.81</v>
          </cell>
          <cell r="J495" t="str">
            <v>NFW</v>
          </cell>
          <cell r="K495">
            <v>15.5</v>
          </cell>
          <cell r="L495">
            <v>-80</v>
          </cell>
          <cell r="M495">
            <v>10</v>
          </cell>
          <cell r="N495" t="str">
            <v>H</v>
          </cell>
          <cell r="O495">
            <v>4</v>
          </cell>
          <cell r="P495">
            <v>2132601081</v>
          </cell>
          <cell r="Q495">
            <v>45125</v>
          </cell>
          <cell r="R495">
            <v>106</v>
          </cell>
          <cell r="S495"/>
        </row>
        <row r="496">
          <cell r="A496" t="str">
            <v>IPD0987-DXX-P01-A09</v>
          </cell>
          <cell r="B496" t="str">
            <v>BU22-17661-3</v>
          </cell>
          <cell r="C496">
            <v>45105</v>
          </cell>
          <cell r="D496">
            <v>45112</v>
          </cell>
          <cell r="E496" t="str">
            <v>Allprep RNA/DNA FFPE</v>
          </cell>
          <cell r="F496" t="str">
            <v>Enhet for studierelatert diagnostikk, OUS</v>
          </cell>
          <cell r="G496">
            <v>150</v>
          </cell>
          <cell r="H496">
            <v>1.86</v>
          </cell>
          <cell r="I496">
            <v>2.37</v>
          </cell>
          <cell r="J496" t="str">
            <v>ATE</v>
          </cell>
          <cell r="K496">
            <v>22.5</v>
          </cell>
          <cell r="L496">
            <v>-20</v>
          </cell>
          <cell r="M496">
            <v>11</v>
          </cell>
          <cell r="N496" t="str">
            <v>F</v>
          </cell>
          <cell r="O496">
            <v>9</v>
          </cell>
          <cell r="P496">
            <v>3536837748</v>
          </cell>
          <cell r="Q496">
            <v>45125</v>
          </cell>
          <cell r="R496">
            <v>106</v>
          </cell>
          <cell r="S496"/>
        </row>
        <row r="497">
          <cell r="A497" t="str">
            <v>IPD0988-RXX-d01-A09</v>
          </cell>
          <cell r="B497" t="str">
            <v>BG23-05143-3</v>
          </cell>
          <cell r="C497">
            <v>45105</v>
          </cell>
          <cell r="D497">
            <v>45111</v>
          </cell>
          <cell r="E497" t="str">
            <v>Allprep RNA/DNA FFPE</v>
          </cell>
          <cell r="F497" t="str">
            <v>Enhet for studierelatert diagnostikk, OUS</v>
          </cell>
          <cell r="G497">
            <v>121</v>
          </cell>
          <cell r="H497">
            <v>1.92</v>
          </cell>
          <cell r="I497">
            <v>1.54</v>
          </cell>
          <cell r="J497" t="str">
            <v>NFW</v>
          </cell>
          <cell r="K497">
            <v>15.5</v>
          </cell>
          <cell r="L497">
            <v>-80</v>
          </cell>
          <cell r="M497">
            <v>10</v>
          </cell>
          <cell r="N497" t="str">
            <v>H</v>
          </cell>
          <cell r="O497">
            <v>5</v>
          </cell>
          <cell r="P497">
            <v>2132601089</v>
          </cell>
          <cell r="Q497">
            <v>45125</v>
          </cell>
          <cell r="R497">
            <v>106</v>
          </cell>
          <cell r="S497"/>
        </row>
        <row r="498">
          <cell r="A498" t="str">
            <v>IPD0988-DXX-d01-A09</v>
          </cell>
          <cell r="B498" t="str">
            <v>BG23-05143-3</v>
          </cell>
          <cell r="C498">
            <v>45105</v>
          </cell>
          <cell r="D498">
            <v>45112</v>
          </cell>
          <cell r="E498" t="str">
            <v>Allprep RNA/DNA FFPE</v>
          </cell>
          <cell r="F498" t="str">
            <v>Enhet for studierelatert diagnostikk, OUS</v>
          </cell>
          <cell r="G498">
            <v>136</v>
          </cell>
          <cell r="H498">
            <v>1.86</v>
          </cell>
          <cell r="I498">
            <v>2.34</v>
          </cell>
          <cell r="J498" t="str">
            <v>ATE</v>
          </cell>
          <cell r="K498">
            <v>22.5</v>
          </cell>
          <cell r="L498">
            <v>-20</v>
          </cell>
          <cell r="M498">
            <v>11</v>
          </cell>
          <cell r="N498" t="str">
            <v>F</v>
          </cell>
          <cell r="O498">
            <v>10</v>
          </cell>
          <cell r="P498">
            <v>3536837756</v>
          </cell>
          <cell r="Q498">
            <v>45125</v>
          </cell>
          <cell r="R498">
            <v>106</v>
          </cell>
          <cell r="S498"/>
        </row>
        <row r="499">
          <cell r="A499" t="str">
            <v>IPD0989-RXX-d01-A15</v>
          </cell>
          <cell r="B499" t="str">
            <v>MP21 06371</v>
          </cell>
          <cell r="C499"/>
          <cell r="D499"/>
          <cell r="E499"/>
          <cell r="F499" t="str">
            <v>Mol. Pat. OUS</v>
          </cell>
          <cell r="G499">
            <v>20</v>
          </cell>
          <cell r="H499"/>
          <cell r="I499"/>
          <cell r="J499"/>
          <cell r="K499"/>
          <cell r="L499"/>
          <cell r="M499" t="str">
            <v>Ekstern</v>
          </cell>
          <cell r="N499"/>
          <cell r="O499"/>
          <cell r="P499"/>
          <cell r="Q499">
            <v>45106</v>
          </cell>
          <cell r="R499">
            <v>105</v>
          </cell>
          <cell r="S499" t="str">
            <v xml:space="preserve">RNA/ DNA fra Molpat. 08.08: Prøve levert tilbake til MOLPAT. </v>
          </cell>
        </row>
        <row r="500">
          <cell r="A500" t="str">
            <v>IPD0989-DXX-d01-A15</v>
          </cell>
          <cell r="B500" t="str">
            <v>MP21 06371</v>
          </cell>
          <cell r="C500"/>
          <cell r="D500"/>
          <cell r="E500"/>
          <cell r="F500" t="str">
            <v>Mol. Pat. OUS</v>
          </cell>
          <cell r="G500">
            <v>18.600000000000001</v>
          </cell>
          <cell r="H500">
            <v>1.94</v>
          </cell>
          <cell r="I500">
            <v>2.15</v>
          </cell>
          <cell r="J500"/>
          <cell r="K500"/>
          <cell r="L500"/>
          <cell r="M500" t="str">
            <v>Ekstern</v>
          </cell>
          <cell r="N500"/>
          <cell r="O500"/>
          <cell r="P500"/>
          <cell r="Q500">
            <v>45106</v>
          </cell>
          <cell r="R500">
            <v>105</v>
          </cell>
          <cell r="S500" t="str">
            <v xml:space="preserve">RNA/ DNA fra Molpat. 08.08: Prøve levert tilbake til MOLPAT. </v>
          </cell>
        </row>
        <row r="501">
          <cell r="A501" t="str">
            <v>IPD0540-RXX-X02-A08</v>
          </cell>
          <cell r="B501" t="str">
            <v>NB23-522-2</v>
          </cell>
          <cell r="C501">
            <v>45103</v>
          </cell>
          <cell r="D501">
            <v>45104</v>
          </cell>
          <cell r="E501"/>
          <cell r="F501" t="str">
            <v>Enhet for forskningsstøtte, OUS</v>
          </cell>
          <cell r="G501">
            <v>115</v>
          </cell>
          <cell r="H501">
            <v>2.08</v>
          </cell>
          <cell r="I501">
            <v>2.0099999999999998</v>
          </cell>
          <cell r="J501"/>
          <cell r="K501">
            <v>40.5</v>
          </cell>
          <cell r="L501">
            <v>-80</v>
          </cell>
          <cell r="M501">
            <v>10</v>
          </cell>
          <cell r="N501" t="str">
            <v>G</v>
          </cell>
          <cell r="O501">
            <v>10</v>
          </cell>
          <cell r="P501">
            <v>405279525</v>
          </cell>
          <cell r="Q501">
            <v>45106</v>
          </cell>
          <cell r="R501">
            <v>105</v>
          </cell>
          <cell r="S501"/>
        </row>
        <row r="502">
          <cell r="A502" t="str">
            <v>IPD0540-DXX-X02-A08</v>
          </cell>
          <cell r="B502" t="str">
            <v>NB23-522-2</v>
          </cell>
          <cell r="C502">
            <v>45103</v>
          </cell>
          <cell r="D502">
            <v>45104</v>
          </cell>
          <cell r="E502"/>
          <cell r="F502" t="str">
            <v>Enhet for forskningsstøtte, OUS</v>
          </cell>
          <cell r="G502">
            <v>20.6</v>
          </cell>
          <cell r="H502">
            <v>1.95</v>
          </cell>
          <cell r="I502">
            <v>2.16</v>
          </cell>
          <cell r="J502"/>
          <cell r="K502" t="str">
            <v>TOMT</v>
          </cell>
          <cell r="L502"/>
          <cell r="M502" t="str">
            <v>kjøleskap</v>
          </cell>
          <cell r="N502" t="str">
            <v>-</v>
          </cell>
          <cell r="O502" t="str">
            <v>-</v>
          </cell>
          <cell r="P502"/>
          <cell r="Q502">
            <v>45106</v>
          </cell>
          <cell r="R502">
            <v>105</v>
          </cell>
          <cell r="S502" t="str">
            <v>DNA-metylering og TSO500HT. Biobankes ikke siden alt restmateriale brukes til metyleringsanalyse i Trondheim. Tomt etter uttak til TSO500HT og metylering</v>
          </cell>
        </row>
        <row r="503">
          <cell r="A503" t="str">
            <v>IPD0990-RXX-P01-AXX</v>
          </cell>
          <cell r="B503" t="str">
            <v>B20-27383-1</v>
          </cell>
          <cell r="C503">
            <v>45140</v>
          </cell>
          <cell r="D503">
            <v>45146</v>
          </cell>
          <cell r="E503" t="str">
            <v>Allprep RNA/DNA FFPE</v>
          </cell>
          <cell r="F503" t="str">
            <v>Enhet for studierelatert diagnostikk, OUS</v>
          </cell>
          <cell r="G503">
            <v>122</v>
          </cell>
          <cell r="H503">
            <v>2.0499999999999998</v>
          </cell>
          <cell r="I503">
            <v>2.0099999999999998</v>
          </cell>
          <cell r="J503" t="str">
            <v>NFW</v>
          </cell>
          <cell r="K503">
            <v>39.020000000000003</v>
          </cell>
          <cell r="L503">
            <v>-80</v>
          </cell>
          <cell r="M503">
            <v>10</v>
          </cell>
          <cell r="N503" t="str">
            <v>H</v>
          </cell>
          <cell r="O503">
            <v>9</v>
          </cell>
          <cell r="P503">
            <v>3536837820</v>
          </cell>
          <cell r="Q503">
            <v>45148</v>
          </cell>
          <cell r="R503">
            <v>107</v>
          </cell>
          <cell r="S503"/>
        </row>
        <row r="504">
          <cell r="A504" t="str">
            <v>IPD0990-DXX-P01-AXX</v>
          </cell>
          <cell r="B504" t="str">
            <v>B20-27383-1</v>
          </cell>
          <cell r="C504">
            <v>45140</v>
          </cell>
          <cell r="D504">
            <v>45147</v>
          </cell>
          <cell r="E504" t="str">
            <v>Allprep RNA/DNA FFPE</v>
          </cell>
          <cell r="F504" t="str">
            <v>Enhet for studierelatert diagnostikk, OUS</v>
          </cell>
          <cell r="G504">
            <v>46.4</v>
          </cell>
          <cell r="H504">
            <v>1.94</v>
          </cell>
          <cell r="I504">
            <v>1.08</v>
          </cell>
          <cell r="J504" t="str">
            <v>ATE</v>
          </cell>
          <cell r="K504">
            <v>67.36999999999999</v>
          </cell>
          <cell r="L504">
            <v>-20</v>
          </cell>
          <cell r="M504">
            <v>11</v>
          </cell>
          <cell r="N504" t="str">
            <v>G</v>
          </cell>
          <cell r="O504">
            <v>3</v>
          </cell>
          <cell r="P504">
            <v>3536837789</v>
          </cell>
          <cell r="Q504">
            <v>45148</v>
          </cell>
          <cell r="R504">
            <v>107</v>
          </cell>
          <cell r="S504"/>
        </row>
        <row r="505">
          <cell r="A505" t="str">
            <v>IPD0991-RXX-d01-A07</v>
          </cell>
          <cell r="B505" t="str">
            <v>BM22-03972-1</v>
          </cell>
          <cell r="C505">
            <v>45140</v>
          </cell>
          <cell r="D505">
            <v>45146</v>
          </cell>
          <cell r="E505" t="str">
            <v>Allprep RNA/DNA FFPE</v>
          </cell>
          <cell r="F505" t="str">
            <v>Enhet for studierelatert diagnostikk, OUS</v>
          </cell>
          <cell r="G505">
            <v>81</v>
          </cell>
          <cell r="H505">
            <v>1.97</v>
          </cell>
          <cell r="I505">
            <v>1.48</v>
          </cell>
          <cell r="J505" t="str">
            <v>NFW</v>
          </cell>
          <cell r="K505">
            <v>14.02</v>
          </cell>
          <cell r="L505">
            <v>-80</v>
          </cell>
          <cell r="M505">
            <v>10</v>
          </cell>
          <cell r="N505" t="str">
            <v>H</v>
          </cell>
          <cell r="O505">
            <v>10</v>
          </cell>
          <cell r="P505">
            <v>3536837828</v>
          </cell>
          <cell r="Q505">
            <v>45148</v>
          </cell>
          <cell r="R505">
            <v>107</v>
          </cell>
          <cell r="S505"/>
        </row>
        <row r="506">
          <cell r="A506" t="str">
            <v>IPD0991-DXX-d01-A07</v>
          </cell>
          <cell r="B506" t="str">
            <v>BM22-03972-1</v>
          </cell>
          <cell r="C506">
            <v>45140</v>
          </cell>
          <cell r="D506">
            <v>45147</v>
          </cell>
          <cell r="E506" t="str">
            <v>Allprep RNA/DNA FFPE</v>
          </cell>
          <cell r="F506" t="str">
            <v>Enhet for studierelatert diagnostikk, OUS</v>
          </cell>
          <cell r="G506">
            <v>26.4</v>
          </cell>
          <cell r="H506">
            <v>2.08</v>
          </cell>
          <cell r="I506">
            <v>0.32</v>
          </cell>
          <cell r="J506" t="str">
            <v>ATE</v>
          </cell>
          <cell r="K506">
            <v>16.72</v>
          </cell>
          <cell r="L506">
            <v>-20</v>
          </cell>
          <cell r="M506">
            <v>11</v>
          </cell>
          <cell r="N506" t="str">
            <v>G</v>
          </cell>
          <cell r="O506">
            <v>4</v>
          </cell>
          <cell r="P506">
            <v>3536837797</v>
          </cell>
          <cell r="Q506">
            <v>45148</v>
          </cell>
          <cell r="R506">
            <v>107</v>
          </cell>
          <cell r="S506"/>
        </row>
        <row r="507">
          <cell r="A507" t="str">
            <v>IPD0957-DXX-X02-A03</v>
          </cell>
          <cell r="B507" t="str">
            <v>MP23 04724/23KAH-08074-01-02</v>
          </cell>
          <cell r="C507"/>
          <cell r="D507"/>
          <cell r="E507"/>
          <cell r="F507" t="str">
            <v>Mol. Pat. OUS</v>
          </cell>
          <cell r="G507">
            <v>4.5999999999999996</v>
          </cell>
          <cell r="H507">
            <v>1.9</v>
          </cell>
          <cell r="I507">
            <v>2.1</v>
          </cell>
          <cell r="J507"/>
          <cell r="K507"/>
          <cell r="L507" t="str">
            <v>ekstern</v>
          </cell>
          <cell r="M507"/>
          <cell r="N507"/>
          <cell r="O507"/>
          <cell r="P507"/>
          <cell r="Q507">
            <v>45106</v>
          </cell>
          <cell r="R507">
            <v>105</v>
          </cell>
          <cell r="S507" t="str">
            <v xml:space="preserve">Lånt DNA fra molpat da det ikke var god nok konsentrasjon etter vår ekstraksjon tidligere (Veldig lite vev). 08.08: Prøve levert tilbake til MOLPAT. </v>
          </cell>
        </row>
        <row r="508">
          <cell r="A508" t="str">
            <v>IPD0992-DXX-P01-A08</v>
          </cell>
          <cell r="B508" t="str">
            <v>NB23-00187-1</v>
          </cell>
          <cell r="C508">
            <v>45105</v>
          </cell>
          <cell r="D508">
            <v>45112</v>
          </cell>
          <cell r="E508" t="str">
            <v>Maxwell RSC Tissue DNA</v>
          </cell>
          <cell r="F508" t="str">
            <v>Enhet for forskningsstøtte, OUS</v>
          </cell>
          <cell r="G508">
            <v>6.5</v>
          </cell>
          <cell r="H508">
            <v>1.94</v>
          </cell>
          <cell r="I508">
            <v>2</v>
          </cell>
          <cell r="J508"/>
          <cell r="K508" t="str">
            <v>TOMT</v>
          </cell>
          <cell r="L508">
            <v>-20</v>
          </cell>
          <cell r="M508">
            <v>11</v>
          </cell>
          <cell r="N508" t="str">
            <v>F</v>
          </cell>
          <cell r="O508">
            <v>12</v>
          </cell>
          <cell r="P508">
            <v>405279490</v>
          </cell>
          <cell r="Q508" t="str">
            <v>-</v>
          </cell>
          <cell r="R508" t="str">
            <v>-</v>
          </cell>
          <cell r="S508" t="str">
            <v xml:space="preserve">DNA metylering. 5/7: Ekstrahert hos Forskningsstøtte. </v>
          </cell>
        </row>
        <row r="509">
          <cell r="A509" t="str">
            <v>IPD0961-RXX-P02-A19</v>
          </cell>
          <cell r="B509" t="str">
            <v>BG20-13523-7</v>
          </cell>
          <cell r="C509">
            <v>45105</v>
          </cell>
          <cell r="D509">
            <v>45111</v>
          </cell>
          <cell r="E509" t="str">
            <v>Allprep RNA/DNA FFPE</v>
          </cell>
          <cell r="F509" t="str">
            <v>Enhet for studierelatert diagnostikk, OUS</v>
          </cell>
          <cell r="G509">
            <v>147</v>
          </cell>
          <cell r="H509">
            <v>1.89</v>
          </cell>
          <cell r="I509">
            <v>1.39</v>
          </cell>
          <cell r="J509" t="str">
            <v>NFW</v>
          </cell>
          <cell r="K509">
            <v>15.5</v>
          </cell>
          <cell r="L509">
            <v>-80</v>
          </cell>
          <cell r="M509">
            <v>10</v>
          </cell>
          <cell r="N509" t="str">
            <v>H</v>
          </cell>
          <cell r="O509">
            <v>6</v>
          </cell>
          <cell r="P509">
            <v>2132601097</v>
          </cell>
          <cell r="Q509">
            <v>45125</v>
          </cell>
          <cell r="R509">
            <v>106</v>
          </cell>
          <cell r="S509" t="str">
            <v>TSO500 må gjentas på tilsendt blokk.</v>
          </cell>
        </row>
        <row r="510">
          <cell r="A510" t="str">
            <v>IPD0961-DXX-P02-A19</v>
          </cell>
          <cell r="B510" t="str">
            <v>BG20-13523-7</v>
          </cell>
          <cell r="C510">
            <v>45105</v>
          </cell>
          <cell r="D510">
            <v>45112</v>
          </cell>
          <cell r="E510" t="str">
            <v>Allprep RNA/DNA FFPE</v>
          </cell>
          <cell r="F510" t="str">
            <v>Enhet for studierelatert diagnostikk, OUS</v>
          </cell>
          <cell r="G510">
            <v>62.9</v>
          </cell>
          <cell r="H510">
            <v>1.83</v>
          </cell>
          <cell r="I510">
            <v>2.15</v>
          </cell>
          <cell r="J510" t="str">
            <v>ATE</v>
          </cell>
          <cell r="K510">
            <v>22.5</v>
          </cell>
          <cell r="L510">
            <v>-20</v>
          </cell>
          <cell r="M510">
            <v>11</v>
          </cell>
          <cell r="N510" t="str">
            <v>F</v>
          </cell>
          <cell r="O510">
            <v>11</v>
          </cell>
          <cell r="P510">
            <v>3536837764</v>
          </cell>
          <cell r="Q510">
            <v>45125</v>
          </cell>
          <cell r="R510">
            <v>106</v>
          </cell>
          <cell r="S510" t="str">
            <v xml:space="preserve">TSO500 må gjentas på tilsendt blokk. </v>
          </cell>
        </row>
        <row r="511">
          <cell r="A511" t="str">
            <v>IPD0993-RXX-p01-A08</v>
          </cell>
          <cell r="B511" t="str">
            <v>NB22-00706-1</v>
          </cell>
          <cell r="C511">
            <v>45140</v>
          </cell>
          <cell r="D511">
            <v>45146</v>
          </cell>
          <cell r="E511" t="str">
            <v>Allprep RNA/DNA FFPE</v>
          </cell>
          <cell r="F511" t="str">
            <v>Enhet for studierelatert diagnostikk, OUS</v>
          </cell>
          <cell r="G511">
            <v>108</v>
          </cell>
          <cell r="H511">
            <v>2.0299999999999998</v>
          </cell>
          <cell r="I511">
            <v>1.97</v>
          </cell>
          <cell r="J511" t="str">
            <v>NFW</v>
          </cell>
          <cell r="K511">
            <v>39.89</v>
          </cell>
          <cell r="L511">
            <v>-80</v>
          </cell>
          <cell r="M511">
            <v>10</v>
          </cell>
          <cell r="N511" t="str">
            <v>H</v>
          </cell>
          <cell r="O511">
            <v>11</v>
          </cell>
          <cell r="P511">
            <v>3536835685</v>
          </cell>
          <cell r="Q511">
            <v>45148</v>
          </cell>
          <cell r="R511">
            <v>107</v>
          </cell>
          <cell r="S511"/>
        </row>
        <row r="512">
          <cell r="A512" t="str">
            <v>IPD0993-DXX-p01-A08</v>
          </cell>
          <cell r="B512" t="str">
            <v>NB22-00706-1</v>
          </cell>
          <cell r="C512">
            <v>45140</v>
          </cell>
          <cell r="D512">
            <v>45147</v>
          </cell>
          <cell r="E512" t="str">
            <v>Allprep RNA/DNA FFPE</v>
          </cell>
          <cell r="F512" t="str">
            <v>Enhet for studierelatert diagnostikk, OUS</v>
          </cell>
          <cell r="G512">
            <v>54.8</v>
          </cell>
          <cell r="H512">
            <v>1.93</v>
          </cell>
          <cell r="I512">
            <v>0.89</v>
          </cell>
          <cell r="J512" t="str">
            <v>ATE</v>
          </cell>
          <cell r="K512">
            <v>40.340000000000003</v>
          </cell>
          <cell r="L512">
            <v>-20</v>
          </cell>
          <cell r="M512">
            <v>11</v>
          </cell>
          <cell r="N512" t="str">
            <v>G</v>
          </cell>
          <cell r="O512">
            <v>5</v>
          </cell>
          <cell r="P512">
            <v>3536837805</v>
          </cell>
          <cell r="Q512">
            <v>45148</v>
          </cell>
          <cell r="R512">
            <v>107</v>
          </cell>
          <cell r="S512" t="str">
            <v>25/9-23: rekvisisjon til DNA metylering (samme eluat som TSO500).</v>
          </cell>
        </row>
        <row r="513">
          <cell r="A513" t="str">
            <v>IPD0994-RXX-X01-A16</v>
          </cell>
          <cell r="B513" t="str">
            <v>BM22-15446-3</v>
          </cell>
          <cell r="C513">
            <v>45140</v>
          </cell>
          <cell r="D513">
            <v>45146</v>
          </cell>
          <cell r="E513" t="str">
            <v>Allprep RNA/DNA FFPE</v>
          </cell>
          <cell r="F513" t="str">
            <v>Enhet for studierelatert diagnostikk, OUS</v>
          </cell>
          <cell r="G513">
            <v>43.6</v>
          </cell>
          <cell r="H513">
            <v>1.92</v>
          </cell>
          <cell r="I513">
            <v>1.04</v>
          </cell>
          <cell r="J513" t="str">
            <v>NFW</v>
          </cell>
          <cell r="K513">
            <v>12.75</v>
          </cell>
          <cell r="L513">
            <v>-80</v>
          </cell>
          <cell r="M513">
            <v>10</v>
          </cell>
          <cell r="N513" t="str">
            <v>H</v>
          </cell>
          <cell r="O513">
            <v>12</v>
          </cell>
          <cell r="P513">
            <v>3536837749</v>
          </cell>
          <cell r="Q513">
            <v>45148</v>
          </cell>
          <cell r="R513">
            <v>107</v>
          </cell>
          <cell r="S513" t="str">
            <v xml:space="preserve">3/7: Elin har bedt Signe om hjelp til å velge preparat =&gt; 27/7: Signe mener BM22 15446 blokk 3 er mest egnet til TSO500. </v>
          </cell>
        </row>
        <row r="514">
          <cell r="A514" t="str">
            <v>IPD0994-DXX-X01-A16</v>
          </cell>
          <cell r="B514" t="str">
            <v>BM22-15446-3</v>
          </cell>
          <cell r="C514">
            <v>45140</v>
          </cell>
          <cell r="D514">
            <v>45147</v>
          </cell>
          <cell r="E514" t="str">
            <v>Allprep RNA/DNA FFPE</v>
          </cell>
          <cell r="F514" t="str">
            <v>Enhet for studierelatert diagnostikk, OUS</v>
          </cell>
          <cell r="G514">
            <v>13.9</v>
          </cell>
          <cell r="H514">
            <v>2.25</v>
          </cell>
          <cell r="I514">
            <v>0.21</v>
          </cell>
          <cell r="J514" t="str">
            <v>ATE</v>
          </cell>
          <cell r="K514">
            <v>11.61</v>
          </cell>
          <cell r="L514">
            <v>-20</v>
          </cell>
          <cell r="M514">
            <v>11</v>
          </cell>
          <cell r="N514" t="str">
            <v>G</v>
          </cell>
          <cell r="O514">
            <v>6</v>
          </cell>
          <cell r="P514">
            <v>3536837813</v>
          </cell>
          <cell r="Q514">
            <v>45148</v>
          </cell>
          <cell r="R514">
            <v>107</v>
          </cell>
          <cell r="S514" t="str">
            <v xml:space="preserve">3/7: Elin har bedt Signe om hjelp til å velge preparat =&gt; 27/7: Signe mener BM22 15446 blokk 3 er mest egnet til TSO500. </v>
          </cell>
        </row>
        <row r="515">
          <cell r="A515" t="str">
            <v>IPD0995-DXX-P01-A08</v>
          </cell>
          <cell r="B515" t="str">
            <v>NB17-00052-1</v>
          </cell>
          <cell r="C515">
            <v>45140</v>
          </cell>
          <cell r="D515">
            <v>45147</v>
          </cell>
          <cell r="E515" t="str">
            <v>Allprep RNA/DNA FFPE</v>
          </cell>
          <cell r="F515" t="str">
            <v>Enhet for studierelatert diagnostikk, OUS</v>
          </cell>
          <cell r="G515">
            <v>28.6</v>
          </cell>
          <cell r="H515">
            <v>1.97</v>
          </cell>
          <cell r="I515">
            <v>0.51</v>
          </cell>
          <cell r="J515" t="str">
            <v>ATE</v>
          </cell>
          <cell r="K515">
            <v>11.419999999999996</v>
          </cell>
          <cell r="L515">
            <v>-20</v>
          </cell>
          <cell r="M515">
            <v>11</v>
          </cell>
          <cell r="N515" t="str">
            <v>G</v>
          </cell>
          <cell r="O515">
            <v>7</v>
          </cell>
          <cell r="P515">
            <v>3536837821</v>
          </cell>
          <cell r="Q515">
            <v>45148</v>
          </cell>
          <cell r="R515">
            <v>107</v>
          </cell>
          <cell r="S515" t="str">
            <v>Prøven ble tatt med i Test 01 Hamilton.</v>
          </cell>
        </row>
        <row r="516">
          <cell r="A516" t="str">
            <v>IPD0995-RXX-P01-A08</v>
          </cell>
          <cell r="B516" t="str">
            <v>NB17-00052-1</v>
          </cell>
          <cell r="C516">
            <v>45140</v>
          </cell>
          <cell r="D516">
            <v>45146</v>
          </cell>
          <cell r="E516" t="str">
            <v>Allprep RNA/DNA FFPE</v>
          </cell>
          <cell r="F516" t="str">
            <v>Enhet for studierelatert diagnostikk, OUS</v>
          </cell>
          <cell r="G516">
            <v>112</v>
          </cell>
          <cell r="H516">
            <v>2.0099999999999998</v>
          </cell>
          <cell r="I516">
            <v>1.87</v>
          </cell>
          <cell r="J516" t="str">
            <v>NFW</v>
          </cell>
          <cell r="K516">
            <v>28.36</v>
          </cell>
          <cell r="L516">
            <v>-80</v>
          </cell>
          <cell r="M516">
            <v>11</v>
          </cell>
          <cell r="N516" t="str">
            <v>A</v>
          </cell>
          <cell r="O516">
            <v>1</v>
          </cell>
          <cell r="P516">
            <v>3536835684</v>
          </cell>
          <cell r="Q516">
            <v>45148</v>
          </cell>
          <cell r="R516">
            <v>107</v>
          </cell>
          <cell r="S516" t="str">
            <v>Prøven ble tatt med i Test 01 Hamilton.</v>
          </cell>
        </row>
        <row r="517">
          <cell r="A517" t="str">
            <v>IPD0984-RXX-p02-A24</v>
          </cell>
          <cell r="B517" t="str">
            <v>BU17-15838-5</v>
          </cell>
          <cell r="C517">
            <v>45140</v>
          </cell>
          <cell r="D517">
            <v>45146</v>
          </cell>
          <cell r="E517" t="str">
            <v>Allprep RNA/DNA FFPE</v>
          </cell>
          <cell r="F517" t="str">
            <v>Enhet for studierelatert diagnostikk, OUS</v>
          </cell>
          <cell r="G517">
            <v>95.4</v>
          </cell>
          <cell r="H517">
            <v>1.96</v>
          </cell>
          <cell r="I517">
            <v>1.86</v>
          </cell>
          <cell r="J517" t="str">
            <v>NFW</v>
          </cell>
          <cell r="K517">
            <v>41.24</v>
          </cell>
          <cell r="L517">
            <v>-80</v>
          </cell>
          <cell r="M517">
            <v>11</v>
          </cell>
          <cell r="N517" t="str">
            <v>A</v>
          </cell>
          <cell r="O517">
            <v>2</v>
          </cell>
          <cell r="P517">
            <v>3536837765</v>
          </cell>
          <cell r="Q517">
            <v>45148</v>
          </cell>
          <cell r="R517">
            <v>107</v>
          </cell>
          <cell r="S517" t="str">
            <v xml:space="preserve">7/7: Ekstraksjon skal gjentas på nytt preparat pga lav kons på 1. ekstraksjon. </v>
          </cell>
        </row>
        <row r="518">
          <cell r="A518" t="str">
            <v>IPD0984-DXX-p02-A24</v>
          </cell>
          <cell r="B518" t="str">
            <v>BU17-15838-5</v>
          </cell>
          <cell r="C518">
            <v>45140</v>
          </cell>
          <cell r="D518">
            <v>45147</v>
          </cell>
          <cell r="E518" t="str">
            <v>Allprep RNA/DNA FFPE</v>
          </cell>
          <cell r="F518" t="str">
            <v>Enhet for studierelatert diagnostikk, OUS</v>
          </cell>
          <cell r="G518">
            <v>39</v>
          </cell>
          <cell r="H518">
            <v>1.9</v>
          </cell>
          <cell r="I518">
            <v>0.78</v>
          </cell>
          <cell r="J518" t="str">
            <v>ATE</v>
          </cell>
          <cell r="K518">
            <v>38.35</v>
          </cell>
          <cell r="L518">
            <v>-20</v>
          </cell>
          <cell r="M518">
            <v>11</v>
          </cell>
          <cell r="N518" t="str">
            <v>G</v>
          </cell>
          <cell r="O518">
            <v>8</v>
          </cell>
          <cell r="P518">
            <v>3536835695</v>
          </cell>
          <cell r="Q518">
            <v>45148</v>
          </cell>
          <cell r="R518">
            <v>107</v>
          </cell>
          <cell r="S518" t="str">
            <v xml:space="preserve">7/7: Ekstraksjon skal gjentas på nytt preparat pga lav kons på 1. ekstraksjon. </v>
          </cell>
        </row>
        <row r="519">
          <cell r="A519" t="str">
            <v>IPD0949-DXX-N02-B19</v>
          </cell>
          <cell r="B519" t="str">
            <v>HG00967714</v>
          </cell>
          <cell r="C519" t="str">
            <v>-</v>
          </cell>
          <cell r="D519"/>
          <cell r="E519"/>
          <cell r="F519" t="str">
            <v>Medisinsk genetikk, OUS</v>
          </cell>
          <cell r="G519">
            <v>64.599999999999994</v>
          </cell>
          <cell r="H519"/>
          <cell r="I519"/>
          <cell r="J519"/>
          <cell r="K519">
            <v>300</v>
          </cell>
          <cell r="M519"/>
          <cell r="N519"/>
          <cell r="O519"/>
          <cell r="P519"/>
          <cell r="Q519">
            <v>45125</v>
          </cell>
          <cell r="R519">
            <v>106</v>
          </cell>
          <cell r="S519" t="str">
            <v>13/7: Kimbane som skal sammenliknes med resultater fra tumor. Skal med på fortynning til batch 106. 22/9: Returnert Kreftgenetikk.</v>
          </cell>
        </row>
        <row r="520">
          <cell r="A520" t="str">
            <v>IPD0975-RXX-X02-M17</v>
          </cell>
          <cell r="B520" t="str">
            <v>MP23 07711</v>
          </cell>
          <cell r="C520" t="str">
            <v>-</v>
          </cell>
          <cell r="D520" t="str">
            <v>-</v>
          </cell>
          <cell r="E520"/>
          <cell r="F520" t="str">
            <v>Mol. Pat. OUS</v>
          </cell>
          <cell r="G520">
            <v>56</v>
          </cell>
          <cell r="H520">
            <v>1.9</v>
          </cell>
          <cell r="I520">
            <v>1.3</v>
          </cell>
          <cell r="J520"/>
          <cell r="K520">
            <v>16.86</v>
          </cell>
          <cell r="L520">
            <v>-80</v>
          </cell>
          <cell r="M520">
            <v>10</v>
          </cell>
          <cell r="N520" t="str">
            <v>H</v>
          </cell>
          <cell r="O520">
            <v>7</v>
          </cell>
          <cell r="P520">
            <v>4085146497</v>
          </cell>
          <cell r="Q520">
            <v>45148</v>
          </cell>
          <cell r="R520">
            <v>107</v>
          </cell>
          <cell r="S520" t="str">
            <v>28/7: TSO500 skal gjøres på beinmarg. 1/8: Mottatt ekstrahert materiale fra benmarg MNC</v>
          </cell>
        </row>
        <row r="521">
          <cell r="A521" t="str">
            <v>IPD0975-DXX-X02-M17</v>
          </cell>
          <cell r="B521" t="str">
            <v>MP23 07711</v>
          </cell>
          <cell r="C521" t="str">
            <v>-</v>
          </cell>
          <cell r="D521" t="str">
            <v>-</v>
          </cell>
          <cell r="E521"/>
          <cell r="F521" t="str">
            <v>Mol. Pat. OUS</v>
          </cell>
          <cell r="G521">
            <v>51</v>
          </cell>
          <cell r="H521">
            <v>1.8</v>
          </cell>
          <cell r="I521">
            <v>0.8</v>
          </cell>
          <cell r="J521"/>
          <cell r="K521">
            <v>46.06</v>
          </cell>
          <cell r="L521">
            <v>-20</v>
          </cell>
          <cell r="M521">
            <v>11</v>
          </cell>
          <cell r="N521" t="str">
            <v>G</v>
          </cell>
          <cell r="O521">
            <v>1</v>
          </cell>
          <cell r="P521">
            <v>4085138283</v>
          </cell>
          <cell r="Q521">
            <v>45148</v>
          </cell>
          <cell r="R521">
            <v>107</v>
          </cell>
          <cell r="S521" t="str">
            <v>28/7: TSO500 skal gjøres på beinmarg. 1/8: Mottatt ekstrahert materiale fra benmarg MNC</v>
          </cell>
        </row>
        <row r="522">
          <cell r="A522" t="str">
            <v>IPD0971-RXX-p02-A08</v>
          </cell>
          <cell r="B522" t="str">
            <v>NB23-573-1</v>
          </cell>
          <cell r="C522">
            <v>45140</v>
          </cell>
          <cell r="D522">
            <v>45146</v>
          </cell>
          <cell r="E522" t="str">
            <v>Allprep RNA/DNA FFPE</v>
          </cell>
          <cell r="F522" t="str">
            <v>Enhet for studierelatert diagnostikk, OUS</v>
          </cell>
          <cell r="G522">
            <v>47.2</v>
          </cell>
          <cell r="H522">
            <v>1.95</v>
          </cell>
          <cell r="I522">
            <v>1.06</v>
          </cell>
          <cell r="J522" t="str">
            <v>NFW</v>
          </cell>
          <cell r="K522">
            <v>12.96</v>
          </cell>
          <cell r="L522">
            <v>-80</v>
          </cell>
          <cell r="M522">
            <v>11</v>
          </cell>
          <cell r="N522" t="str">
            <v>A</v>
          </cell>
          <cell r="O522">
            <v>3</v>
          </cell>
          <cell r="P522">
            <v>3536837773</v>
          </cell>
          <cell r="Q522">
            <v>45148</v>
          </cell>
          <cell r="R522">
            <v>107</v>
          </cell>
          <cell r="S522" t="str">
            <v xml:space="preserve">13/7: TSO500 skal gjøres på nytt på 2023-preparat. </v>
          </cell>
        </row>
        <row r="523">
          <cell r="A523" t="str">
            <v>IPD0971-DXX-p02-A08</v>
          </cell>
          <cell r="B523" t="str">
            <v>NB23-573-1</v>
          </cell>
          <cell r="C523">
            <v>45140</v>
          </cell>
          <cell r="D523">
            <v>45147</v>
          </cell>
          <cell r="E523" t="str">
            <v>Allprep RNA/DNA FFPE</v>
          </cell>
          <cell r="F523" t="str">
            <v>Enhet for studierelatert diagnostikk, OUS</v>
          </cell>
          <cell r="G523">
            <v>45.6</v>
          </cell>
          <cell r="H523">
            <v>2</v>
          </cell>
          <cell r="I523">
            <v>0.34</v>
          </cell>
          <cell r="J523" t="str">
            <v>ATE</v>
          </cell>
          <cell r="K523">
            <v>19.21</v>
          </cell>
          <cell r="L523">
            <v>-20</v>
          </cell>
          <cell r="M523">
            <v>11</v>
          </cell>
          <cell r="N523" t="str">
            <v>G</v>
          </cell>
          <cell r="O523">
            <v>9</v>
          </cell>
          <cell r="P523">
            <v>3536835675</v>
          </cell>
          <cell r="Q523">
            <v>45148</v>
          </cell>
          <cell r="R523">
            <v>107</v>
          </cell>
          <cell r="S523" t="str">
            <v xml:space="preserve">13/7: TSO500 skal gjøres på nytt på 2023-preparat. </v>
          </cell>
        </row>
        <row r="524">
          <cell r="A524" t="str">
            <v>IPD0996-RXX-P01-A15</v>
          </cell>
          <cell r="B524" t="str">
            <v>CM22 03690</v>
          </cell>
          <cell r="C524">
            <v>45147</v>
          </cell>
          <cell r="D524">
            <v>45153</v>
          </cell>
          <cell r="E524" t="str">
            <v>Allprep RNA/DNA FFPE</v>
          </cell>
          <cell r="F524" t="str">
            <v>Enhet for studierelatert diagnostikk, OUS</v>
          </cell>
          <cell r="G524">
            <v>30.6</v>
          </cell>
          <cell r="H524">
            <v>1.82</v>
          </cell>
          <cell r="I524">
            <v>1.06</v>
          </cell>
          <cell r="J524" t="str">
            <v>NFW</v>
          </cell>
          <cell r="K524">
            <v>6.16</v>
          </cell>
          <cell r="L524">
            <v>-80</v>
          </cell>
          <cell r="M524">
            <v>11</v>
          </cell>
          <cell r="N524" t="str">
            <v>A</v>
          </cell>
          <cell r="O524">
            <v>4</v>
          </cell>
          <cell r="P524">
            <v>3536837790</v>
          </cell>
          <cell r="Q524">
            <v>45155</v>
          </cell>
          <cell r="R524">
            <v>108</v>
          </cell>
          <cell r="S524" t="str">
            <v>3/8: Elin må snakke med Hege da det er lite tumormateriale i blokkene. 9/8: Klar til snitting. Grunnet lite materiale blir det ekstrahert fra to blokker, snakk med Hege hvilken vi går videre med.</v>
          </cell>
        </row>
        <row r="525">
          <cell r="A525" t="str">
            <v>IPD0996-DXX-P01-A15</v>
          </cell>
          <cell r="B525" t="str">
            <v>CM22 03690</v>
          </cell>
          <cell r="C525">
            <v>45147</v>
          </cell>
          <cell r="D525">
            <v>45154</v>
          </cell>
          <cell r="E525" t="str">
            <v>Allprep RNA/DNA FFPE</v>
          </cell>
          <cell r="F525" t="str">
            <v>Enhet for studierelatert diagnostikk, OUS</v>
          </cell>
          <cell r="G525">
            <v>62.4</v>
          </cell>
          <cell r="H525">
            <v>1.91</v>
          </cell>
          <cell r="I525">
            <v>2.52</v>
          </cell>
          <cell r="J525" t="str">
            <v>ATE</v>
          </cell>
          <cell r="K525">
            <v>20.100000000000001</v>
          </cell>
          <cell r="L525">
            <v>-20</v>
          </cell>
          <cell r="M525">
            <v>11</v>
          </cell>
          <cell r="N525" t="str">
            <v>G</v>
          </cell>
          <cell r="O525">
            <v>10</v>
          </cell>
          <cell r="P525">
            <v>3536837758</v>
          </cell>
          <cell r="Q525">
            <v>45155</v>
          </cell>
          <cell r="R525">
            <v>108</v>
          </cell>
          <cell r="S525" t="str">
            <v>3/8: Elin må snakke med Hege da det er lite tumormateriale i blokkene. 9/8: Klar til snitting. Grunnet lite materiale blir det ekstrahert fra to blokker, snakk med Hege hvilken vi går videre med.</v>
          </cell>
        </row>
        <row r="526">
          <cell r="A526" t="str">
            <v>IPD0997-RXX-X01-A27</v>
          </cell>
          <cell r="B526" t="str">
            <v>23TOH-12125-02-01</v>
          </cell>
          <cell r="C526">
            <v>45147</v>
          </cell>
          <cell r="D526">
            <v>45153</v>
          </cell>
          <cell r="E526" t="str">
            <v>Allprep RNA/DNA FFPE</v>
          </cell>
          <cell r="F526" t="str">
            <v>Enhet for studierelatert diagnostikk, OUS</v>
          </cell>
          <cell r="G526">
            <v>11.1</v>
          </cell>
          <cell r="H526">
            <v>1.59</v>
          </cell>
          <cell r="I526">
            <v>0.64</v>
          </cell>
          <cell r="J526" t="str">
            <v>NFW</v>
          </cell>
          <cell r="K526">
            <v>3.6899999999999995</v>
          </cell>
          <cell r="L526">
            <v>-80</v>
          </cell>
          <cell r="M526">
            <v>11</v>
          </cell>
          <cell r="N526" t="str">
            <v>A</v>
          </cell>
          <cell r="O526">
            <v>5</v>
          </cell>
          <cell r="P526">
            <v>3536837798</v>
          </cell>
          <cell r="Q526">
            <v>45155</v>
          </cell>
          <cell r="R526">
            <v>108</v>
          </cell>
          <cell r="S526"/>
        </row>
        <row r="527">
          <cell r="A527" t="str">
            <v>IPD0997-DXX-X01-A27</v>
          </cell>
          <cell r="B527" t="str">
            <v>23TOH-12125-02-01</v>
          </cell>
          <cell r="C527">
            <v>45147</v>
          </cell>
          <cell r="D527">
            <v>45154</v>
          </cell>
          <cell r="E527" t="str">
            <v>Allprep RNA/DNA FFPE</v>
          </cell>
          <cell r="F527" t="str">
            <v>Enhet for studierelatert diagnostikk, OUS</v>
          </cell>
          <cell r="G527">
            <v>2.46</v>
          </cell>
          <cell r="H527">
            <v>1.76</v>
          </cell>
          <cell r="I527">
            <v>1.61</v>
          </cell>
          <cell r="J527" t="str">
            <v>ATE</v>
          </cell>
          <cell r="K527">
            <v>0</v>
          </cell>
          <cell r="L527">
            <v>-20</v>
          </cell>
          <cell r="M527">
            <v>11</v>
          </cell>
          <cell r="N527" t="str">
            <v>G</v>
          </cell>
          <cell r="O527">
            <v>11</v>
          </cell>
          <cell r="P527">
            <v>3536837774</v>
          </cell>
          <cell r="Q527">
            <v>45155</v>
          </cell>
          <cell r="R527">
            <v>108</v>
          </cell>
          <cell r="S527" t="str">
            <v>Stock-rør tomt</v>
          </cell>
        </row>
        <row r="528">
          <cell r="A528" t="str">
            <v>IPD0998-DXX-r01-A19</v>
          </cell>
          <cell r="B528" t="str">
            <v>BG23 06921</v>
          </cell>
          <cell r="C528">
            <v>45147</v>
          </cell>
          <cell r="D528">
            <v>45154</v>
          </cell>
          <cell r="E528" t="str">
            <v>Allprep RNA/DNA FFPE</v>
          </cell>
          <cell r="F528" t="str">
            <v>Enhet for studierelatert diagnostikk, OUS</v>
          </cell>
          <cell r="G528">
            <v>91.8</v>
          </cell>
          <cell r="H528">
            <v>1.84</v>
          </cell>
          <cell r="I528">
            <v>2.27</v>
          </cell>
          <cell r="J528" t="str">
            <v>ATE</v>
          </cell>
          <cell r="K528">
            <v>20.67</v>
          </cell>
          <cell r="L528">
            <v>-20</v>
          </cell>
          <cell r="M528">
            <v>11</v>
          </cell>
          <cell r="N528" t="str">
            <v>G</v>
          </cell>
          <cell r="O528">
            <v>12</v>
          </cell>
          <cell r="P528">
            <v>3536837782</v>
          </cell>
          <cell r="Q528">
            <v>45155</v>
          </cell>
          <cell r="R528">
            <v>108</v>
          </cell>
          <cell r="S528" t="str">
            <v xml:space="preserve">10/8: Klar til snitting. </v>
          </cell>
        </row>
        <row r="529">
          <cell r="A529" t="str">
            <v>IPD0998-RXX-r01-A19</v>
          </cell>
          <cell r="B529" t="str">
            <v>BG23 06921</v>
          </cell>
          <cell r="C529">
            <v>45147</v>
          </cell>
          <cell r="D529">
            <v>45153</v>
          </cell>
          <cell r="E529" t="str">
            <v>Allprep RNA/DNA FFPE</v>
          </cell>
          <cell r="F529" t="str">
            <v>Enhet for studierelatert diagnostikk, OUS</v>
          </cell>
          <cell r="G529">
            <v>126</v>
          </cell>
          <cell r="H529">
            <v>1.92</v>
          </cell>
          <cell r="I529">
            <v>1.94</v>
          </cell>
          <cell r="J529" t="str">
            <v>NFW</v>
          </cell>
          <cell r="K529">
            <v>33.099999999999994</v>
          </cell>
          <cell r="L529">
            <v>-80</v>
          </cell>
          <cell r="M529">
            <v>11</v>
          </cell>
          <cell r="N529" t="str">
            <v>A</v>
          </cell>
          <cell r="O529">
            <v>6</v>
          </cell>
          <cell r="P529">
            <v>3536837806</v>
          </cell>
          <cell r="Q529">
            <v>45155</v>
          </cell>
          <cell r="R529">
            <v>108</v>
          </cell>
          <cell r="S529" t="str">
            <v xml:space="preserve">10/8: Klar til snitting. </v>
          </cell>
        </row>
        <row r="530">
          <cell r="A530" t="str">
            <v>IPD0996-RXX-P02-A15</v>
          </cell>
          <cell r="B530" t="str">
            <v>BU22 12095</v>
          </cell>
          <cell r="C530">
            <v>45147</v>
          </cell>
          <cell r="D530">
            <v>45153</v>
          </cell>
          <cell r="E530" t="str">
            <v>Allprep RNA/DNA FFPE</v>
          </cell>
          <cell r="F530" t="str">
            <v>Enhet for studierelatert diagnostikk, OUS</v>
          </cell>
          <cell r="G530">
            <v>6.8</v>
          </cell>
          <cell r="H530">
            <v>1.67</v>
          </cell>
          <cell r="I530">
            <v>0.62</v>
          </cell>
          <cell r="J530" t="str">
            <v>NFW</v>
          </cell>
          <cell r="K530">
            <v>3</v>
          </cell>
          <cell r="L530">
            <v>-80</v>
          </cell>
          <cell r="M530">
            <v>11</v>
          </cell>
          <cell r="N530" t="str">
            <v>A</v>
          </cell>
          <cell r="O530">
            <v>7</v>
          </cell>
          <cell r="P530">
            <v>3536837814</v>
          </cell>
          <cell r="Q530">
            <v>45155</v>
          </cell>
          <cell r="R530">
            <v>108</v>
          </cell>
          <cell r="S530" t="str">
            <v>9/8: Klar til snitting. Grunnet lite materiale blir det ekstrahert fra to blokker, snakk med Hege hvilken vi går videre med.</v>
          </cell>
        </row>
        <row r="531">
          <cell r="A531" t="str">
            <v>IPD0996-DXX-P02-A15</v>
          </cell>
          <cell r="B531" t="str">
            <v>BU22 12095</v>
          </cell>
          <cell r="C531">
            <v>45147</v>
          </cell>
          <cell r="D531">
            <v>45154</v>
          </cell>
          <cell r="E531" t="str">
            <v>Allprep RNA/DNA FFPE</v>
          </cell>
          <cell r="F531" t="str">
            <v>Enhet for studierelatert diagnostikk, OUS</v>
          </cell>
          <cell r="G531">
            <v>3.98</v>
          </cell>
          <cell r="H531">
            <v>1.76</v>
          </cell>
          <cell r="I531">
            <v>1.41</v>
          </cell>
          <cell r="J531" t="str">
            <v>ATE</v>
          </cell>
          <cell r="K531">
            <v>0</v>
          </cell>
          <cell r="L531">
            <v>-20</v>
          </cell>
          <cell r="M531">
            <v>11</v>
          </cell>
          <cell r="N531" t="str">
            <v>H</v>
          </cell>
          <cell r="O531">
            <v>1</v>
          </cell>
          <cell r="P531">
            <v>3536837766</v>
          </cell>
          <cell r="Q531">
            <v>45155</v>
          </cell>
          <cell r="R531">
            <v>108</v>
          </cell>
          <cell r="S531" t="str">
            <v>9/8: Klar til snitting. Grunnet lite materiale blir det ekstrahert fra to blokker, snakk med Hege hvilken vi går videre med. Stock-rør tomt</v>
          </cell>
        </row>
        <row r="532">
          <cell r="A532" t="str">
            <v>IPD0999-RXX-P01-A08</v>
          </cell>
          <cell r="B532" t="str">
            <v>NB21-00818-1</v>
          </cell>
          <cell r="C532">
            <v>45152</v>
          </cell>
          <cell r="D532">
            <v>45154</v>
          </cell>
          <cell r="E532" t="str">
            <v>Maxwell RSC simply RNA Tissue</v>
          </cell>
          <cell r="F532" t="str">
            <v>Enhet for forskningsstøtte, OUS</v>
          </cell>
          <cell r="G532">
            <v>26.6</v>
          </cell>
          <cell r="H532">
            <v>1.91</v>
          </cell>
          <cell r="I532">
            <v>1.98</v>
          </cell>
          <cell r="J532"/>
          <cell r="K532">
            <v>31.490000000000002</v>
          </cell>
          <cell r="L532">
            <v>-80</v>
          </cell>
          <cell r="M532">
            <v>11</v>
          </cell>
          <cell r="N532" t="str">
            <v>A</v>
          </cell>
          <cell r="O532">
            <v>8</v>
          </cell>
          <cell r="P532">
            <v>405279514</v>
          </cell>
          <cell r="Q532">
            <v>45155</v>
          </cell>
          <cell r="R532">
            <v>108</v>
          </cell>
          <cell r="S532" t="str">
            <v xml:space="preserve">14/8: Blokk levert til forskningsstøtte for ekstrahering. </v>
          </cell>
        </row>
        <row r="533">
          <cell r="A533" t="str">
            <v>IPD0999-DXX-P01-A08</v>
          </cell>
          <cell r="B533" t="str">
            <v>NB21-00818-1</v>
          </cell>
          <cell r="C533">
            <v>45152</v>
          </cell>
          <cell r="D533">
            <v>45153</v>
          </cell>
          <cell r="E533" t="str">
            <v>Maxwell RSC Tissue DNA</v>
          </cell>
          <cell r="F533" t="str">
            <v>Enhet for forskningsstøtte, OUS</v>
          </cell>
          <cell r="G533">
            <v>66.2</v>
          </cell>
          <cell r="H533">
            <v>1.89</v>
          </cell>
          <cell r="I533">
            <v>2.14</v>
          </cell>
          <cell r="J533"/>
          <cell r="K533">
            <v>27.679999999999996</v>
          </cell>
          <cell r="L533">
            <v>-20</v>
          </cell>
          <cell r="M533">
            <v>11</v>
          </cell>
          <cell r="N533" t="str">
            <v>H</v>
          </cell>
          <cell r="O533">
            <v>3</v>
          </cell>
          <cell r="P533">
            <v>405279503</v>
          </cell>
          <cell r="Q533">
            <v>45155</v>
          </cell>
          <cell r="R533">
            <v>108</v>
          </cell>
          <cell r="S533" t="str">
            <v>25/10: DNA metylering. Midlt. I metyleringsboks. (Benyttet 8,55 ul til DNA met)</v>
          </cell>
        </row>
        <row r="534">
          <cell r="A534" t="str">
            <v>IPD1000-DXX-P01-A08</v>
          </cell>
          <cell r="B534" t="str">
            <v>NB23 00605-2</v>
          </cell>
          <cell r="C534">
            <v>45152</v>
          </cell>
          <cell r="D534">
            <v>45153</v>
          </cell>
          <cell r="E534" t="str">
            <v>Maxwell RSC Tissue DNA</v>
          </cell>
          <cell r="F534" t="str">
            <v>Enhet for forskningsstøtte, OUS</v>
          </cell>
          <cell r="G534">
            <v>42.2</v>
          </cell>
          <cell r="H534">
            <v>1.94</v>
          </cell>
          <cell r="I534">
            <v>2.1</v>
          </cell>
          <cell r="J534"/>
          <cell r="K534">
            <v>35.950000000000003</v>
          </cell>
          <cell r="L534">
            <v>-20</v>
          </cell>
          <cell r="M534">
            <v>11</v>
          </cell>
          <cell r="N534" t="str">
            <v>H</v>
          </cell>
          <cell r="O534">
            <v>2</v>
          </cell>
          <cell r="P534">
            <v>405279530</v>
          </cell>
          <cell r="Q534">
            <v>45155</v>
          </cell>
          <cell r="R534">
            <v>108</v>
          </cell>
          <cell r="S534" t="str">
            <v>Til TSO500 og DNA-metylering.</v>
          </cell>
        </row>
        <row r="535">
          <cell r="A535" t="str">
            <v>IPD1001-RXX-D01-A00</v>
          </cell>
          <cell r="B535" t="str">
            <v>BM21 17358-2/ MP2208332</v>
          </cell>
          <cell r="C535" t="str">
            <v>-</v>
          </cell>
          <cell r="D535"/>
          <cell r="E535"/>
          <cell r="F535"/>
          <cell r="G535" t="str">
            <v>-</v>
          </cell>
          <cell r="H535"/>
          <cell r="I535"/>
          <cell r="J535"/>
          <cell r="K535"/>
          <cell r="L535"/>
          <cell r="M535"/>
          <cell r="N535"/>
          <cell r="O535"/>
          <cell r="P535"/>
          <cell r="Q535" t="str">
            <v>-</v>
          </cell>
          <cell r="R535" t="str">
            <v>-</v>
          </cell>
          <cell r="S535" t="str">
            <v>16/8: Mottatt blokker er tomme. FM-liquid vurderes.</v>
          </cell>
        </row>
        <row r="536">
          <cell r="A536" t="str">
            <v>IPD1001-DXX-D01-A00</v>
          </cell>
          <cell r="B536" t="str">
            <v>BM21 17358-2/ MP2208332</v>
          </cell>
          <cell r="C536" t="str">
            <v>-</v>
          </cell>
          <cell r="D536"/>
          <cell r="E536"/>
          <cell r="F536" t="str">
            <v>Mol. Pat. OUS</v>
          </cell>
          <cell r="G536" t="str">
            <v>-</v>
          </cell>
          <cell r="H536">
            <v>1.8</v>
          </cell>
          <cell r="I536">
            <v>0.6</v>
          </cell>
          <cell r="J536"/>
          <cell r="K536">
            <v>0</v>
          </cell>
          <cell r="L536"/>
          <cell r="M536"/>
          <cell r="N536"/>
          <cell r="O536"/>
          <cell r="P536"/>
          <cell r="Q536">
            <v>45155</v>
          </cell>
          <cell r="R536">
            <v>108</v>
          </cell>
          <cell r="S536" t="str">
            <v>16/8: Mottatt blokker er tomme. Hentet DNA fra molpat. Nanodrop kons. 9 ng/ul. FM-liquid vurderes. Stock-rør tomt. 22/9: Returnert Mol. Pat.</v>
          </cell>
        </row>
        <row r="537">
          <cell r="A537" t="str">
            <v>IPD1002-RXX-P01-A08</v>
          </cell>
          <cell r="B537" t="str">
            <v>NB23-00633-1</v>
          </cell>
          <cell r="C537">
            <v>45154</v>
          </cell>
          <cell r="D537">
            <v>45160</v>
          </cell>
          <cell r="E537" t="str">
            <v>Allprep RNA/DNA FFPE</v>
          </cell>
          <cell r="F537" t="str">
            <v>Enhet for studierelatert diagnostikk, OUS</v>
          </cell>
          <cell r="G537">
            <v>73.400000000000006</v>
          </cell>
          <cell r="H537">
            <v>2.0499999999999998</v>
          </cell>
          <cell r="I537">
            <v>1.98</v>
          </cell>
          <cell r="J537" t="str">
            <v>NFW</v>
          </cell>
          <cell r="K537">
            <v>95.97</v>
          </cell>
          <cell r="L537">
            <v>-80</v>
          </cell>
          <cell r="M537">
            <v>11</v>
          </cell>
          <cell r="N537" t="str">
            <v>A</v>
          </cell>
          <cell r="O537">
            <v>9</v>
          </cell>
          <cell r="P537">
            <v>3536837815</v>
          </cell>
          <cell r="Q537">
            <v>45162</v>
          </cell>
          <cell r="R537">
            <v>109</v>
          </cell>
          <cell r="S537" t="str">
            <v>14/8: Klar til snitting.</v>
          </cell>
        </row>
        <row r="538">
          <cell r="A538" t="str">
            <v>IPD1002-DXX-P01-A08</v>
          </cell>
          <cell r="B538" t="str">
            <v>NB23-00633-1</v>
          </cell>
          <cell r="C538">
            <v>45154</v>
          </cell>
          <cell r="D538">
            <v>45161</v>
          </cell>
          <cell r="E538" t="str">
            <v>Allprep RNA/DNA FFPE</v>
          </cell>
          <cell r="F538" t="str">
            <v>Enhet for studierelatert diagnostikk, OUS</v>
          </cell>
          <cell r="G538">
            <v>44.4</v>
          </cell>
          <cell r="H538">
            <v>1.9</v>
          </cell>
          <cell r="I538">
            <v>2.4300000000000002</v>
          </cell>
          <cell r="J538" t="str">
            <v>ATE</v>
          </cell>
          <cell r="K538">
            <v>37.1</v>
          </cell>
          <cell r="L538">
            <v>-20</v>
          </cell>
          <cell r="M538">
            <v>11</v>
          </cell>
          <cell r="N538" t="str">
            <v>H</v>
          </cell>
          <cell r="O538">
            <v>4</v>
          </cell>
          <cell r="P538">
            <v>3536837823</v>
          </cell>
          <cell r="Q538">
            <v>45162</v>
          </cell>
          <cell r="R538">
            <v>109</v>
          </cell>
          <cell r="S538" t="str">
            <v>Både TSO500 og DNA-metylering. Skal til DNA met Run 9.</v>
          </cell>
        </row>
        <row r="539">
          <cell r="A539" t="str">
            <v>IPD0557-DXX-d02-A01</v>
          </cell>
          <cell r="B539" t="str">
            <v>NB 23 00612-1/ MP23 07926</v>
          </cell>
          <cell r="C539" t="str">
            <v>-</v>
          </cell>
          <cell r="D539"/>
          <cell r="E539"/>
          <cell r="F539" t="str">
            <v>Mol. Pat. OUS</v>
          </cell>
          <cell r="G539">
            <v>236</v>
          </cell>
          <cell r="H539">
            <v>1.88</v>
          </cell>
          <cell r="I539">
            <v>2.31</v>
          </cell>
          <cell r="J539" t="str">
            <v>Elution Solution</v>
          </cell>
          <cell r="K539">
            <v>46.88</v>
          </cell>
          <cell r="L539"/>
          <cell r="M539"/>
          <cell r="N539"/>
          <cell r="O539"/>
          <cell r="P539"/>
          <cell r="Q539" t="str">
            <v>-</v>
          </cell>
          <cell r="R539" t="str">
            <v>-</v>
          </cell>
          <cell r="S539" t="str">
            <v>14/8: DNA fra molpat er hentet. Til DNA-metylering. 5/9: Ferdig med metylering. 22/9: Returnert Mol. Pat. Uttak EPIC: 3,12 ul</v>
          </cell>
        </row>
        <row r="540">
          <cell r="A540" t="str">
            <v>IPD1003-DXX-P01-A08</v>
          </cell>
          <cell r="B540" t="str">
            <v>NB23-00590-1/ MP23 07728</v>
          </cell>
          <cell r="C540" t="str">
            <v>-</v>
          </cell>
          <cell r="D540"/>
          <cell r="E540"/>
          <cell r="F540" t="str">
            <v>Mol. Pat. OUS</v>
          </cell>
          <cell r="G540">
            <v>204</v>
          </cell>
          <cell r="H540">
            <v>1.92</v>
          </cell>
          <cell r="I540">
            <v>1.89</v>
          </cell>
          <cell r="J540"/>
          <cell r="K540">
            <v>31.55</v>
          </cell>
          <cell r="L540"/>
          <cell r="M540"/>
          <cell r="N540"/>
          <cell r="O540"/>
          <cell r="P540"/>
          <cell r="Q540" t="str">
            <v>-</v>
          </cell>
          <cell r="R540" t="str">
            <v>-</v>
          </cell>
          <cell r="S540" t="str">
            <v>15/8: DNA hentet fra molapt. Til DNA-metylering. 5/9: Metylering ferdig. 22/9: Returnert Mol. Pat. Uttak EPIC: 3,45 ul</v>
          </cell>
        </row>
        <row r="541">
          <cell r="A541" t="str">
            <v>IPD0791-DXX-r02-A08</v>
          </cell>
          <cell r="B541" t="str">
            <v>NB23 00637-2</v>
          </cell>
          <cell r="C541">
            <v>45153</v>
          </cell>
          <cell r="D541">
            <v>45159</v>
          </cell>
          <cell r="E541"/>
          <cell r="F541" t="str">
            <v>Enhet for forskningsstøtte, OUS</v>
          </cell>
          <cell r="G541">
            <v>57.8</v>
          </cell>
          <cell r="H541">
            <v>1.96</v>
          </cell>
          <cell r="I541">
            <v>2.2200000000000002</v>
          </cell>
          <cell r="J541"/>
          <cell r="K541">
            <v>23.200000000000003</v>
          </cell>
          <cell r="L541">
            <v>-20</v>
          </cell>
          <cell r="M541">
            <v>11</v>
          </cell>
          <cell r="N541" t="str">
            <v>H</v>
          </cell>
          <cell r="O541">
            <v>9</v>
          </cell>
          <cell r="P541">
            <v>405279519</v>
          </cell>
          <cell r="Q541" t="str">
            <v>-</v>
          </cell>
          <cell r="R541" t="str">
            <v>-</v>
          </cell>
          <cell r="S541" t="str">
            <v xml:space="preserve"> Kun DNA metylering. Prøven skal til uttestting av nytt EPIC kit. </v>
          </cell>
        </row>
        <row r="542">
          <cell r="A542" t="str">
            <v>IPD1004-DXX-P01-A04</v>
          </cell>
          <cell r="B542" t="str">
            <v>BM22-13857-2</v>
          </cell>
          <cell r="C542">
            <v>45154</v>
          </cell>
          <cell r="D542">
            <v>45161</v>
          </cell>
          <cell r="E542" t="str">
            <v>Allprep RNA/DNA FFPE</v>
          </cell>
          <cell r="F542" t="str">
            <v>Enhet for studierelatert diagnostikk, OUS</v>
          </cell>
          <cell r="G542">
            <v>53.6</v>
          </cell>
          <cell r="H542">
            <v>1.9</v>
          </cell>
          <cell r="I542">
            <v>2.37</v>
          </cell>
          <cell r="J542" t="str">
            <v>ATE</v>
          </cell>
          <cell r="K542">
            <v>86.9</v>
          </cell>
          <cell r="L542">
            <v>-20</v>
          </cell>
          <cell r="M542">
            <v>11</v>
          </cell>
          <cell r="N542" t="str">
            <v>H</v>
          </cell>
          <cell r="O542">
            <v>5</v>
          </cell>
          <cell r="P542">
            <v>3536837799</v>
          </cell>
          <cell r="Q542">
            <v>45162</v>
          </cell>
          <cell r="R542">
            <v>109</v>
          </cell>
          <cell r="S542" t="str">
            <v>16/8: Levert til snitting.</v>
          </cell>
        </row>
        <row r="543">
          <cell r="A543" t="str">
            <v>IPD1004-RXX-P01-A04</v>
          </cell>
          <cell r="B543" t="str">
            <v>BM22-13857-2</v>
          </cell>
          <cell r="C543">
            <v>45154</v>
          </cell>
          <cell r="D543">
            <v>45160</v>
          </cell>
          <cell r="E543" t="str">
            <v>Allprep RNA/DNA FFPE</v>
          </cell>
          <cell r="F543" t="str">
            <v>Enhet for studierelatert diagnostikk, OUS</v>
          </cell>
          <cell r="G543">
            <v>89</v>
          </cell>
          <cell r="H543">
            <v>2.02</v>
          </cell>
          <cell r="I543">
            <v>2.08</v>
          </cell>
          <cell r="J543" t="str">
            <v>NFW</v>
          </cell>
          <cell r="K543">
            <v>123.65</v>
          </cell>
          <cell r="L543">
            <v>-80</v>
          </cell>
          <cell r="M543">
            <v>11</v>
          </cell>
          <cell r="N543" t="str">
            <v>A</v>
          </cell>
          <cell r="O543">
            <v>10</v>
          </cell>
          <cell r="P543">
            <v>3536837751</v>
          </cell>
          <cell r="Q543">
            <v>45162</v>
          </cell>
          <cell r="R543">
            <v>109</v>
          </cell>
          <cell r="S543" t="str">
            <v>16/8: Levert til snitting.</v>
          </cell>
        </row>
        <row r="544">
          <cell r="A544" t="str">
            <v>IPD1005-RXX-D01-A29</v>
          </cell>
          <cell r="B544" t="str">
            <v>NB18-01001-3</v>
          </cell>
          <cell r="C544">
            <v>45154</v>
          </cell>
          <cell r="D544">
            <v>45160</v>
          </cell>
          <cell r="E544" t="str">
            <v>Allprep RNA/DNA FFPE</v>
          </cell>
          <cell r="F544" t="str">
            <v>Enhet for studierelatert diagnostikk, OUS</v>
          </cell>
          <cell r="G544">
            <v>70.599999999999994</v>
          </cell>
          <cell r="H544">
            <v>1.97</v>
          </cell>
          <cell r="I544">
            <v>1.92</v>
          </cell>
          <cell r="J544" t="str">
            <v>NFW</v>
          </cell>
          <cell r="K544">
            <v>163.19999999999999</v>
          </cell>
          <cell r="L544">
            <v>-80</v>
          </cell>
          <cell r="M544">
            <v>11</v>
          </cell>
          <cell r="N544" t="str">
            <v>A</v>
          </cell>
          <cell r="O544">
            <v>11</v>
          </cell>
          <cell r="P544">
            <v>3536837807</v>
          </cell>
          <cell r="Q544">
            <v>45162</v>
          </cell>
          <cell r="R544">
            <v>109</v>
          </cell>
          <cell r="S544" t="str">
            <v>16/8: Levert til snitting.</v>
          </cell>
        </row>
        <row r="545">
          <cell r="A545" t="str">
            <v>IPD1005-DXX-D01-A29</v>
          </cell>
          <cell r="B545" t="str">
            <v>NB18-01001-3</v>
          </cell>
          <cell r="C545">
            <v>45154</v>
          </cell>
          <cell r="D545">
            <v>45161</v>
          </cell>
          <cell r="E545" t="str">
            <v>Allprep RNA/DNA FFPE</v>
          </cell>
          <cell r="F545" t="str">
            <v>Enhet for studierelatert diagnostikk, OUS</v>
          </cell>
          <cell r="G545">
            <v>38.4</v>
          </cell>
          <cell r="H545">
            <v>1.84</v>
          </cell>
          <cell r="I545">
            <v>2.33</v>
          </cell>
          <cell r="J545" t="str">
            <v>ATE</v>
          </cell>
          <cell r="K545">
            <v>48.69</v>
          </cell>
          <cell r="L545">
            <v>-20</v>
          </cell>
          <cell r="M545">
            <v>11</v>
          </cell>
          <cell r="N545" t="str">
            <v>H</v>
          </cell>
          <cell r="O545">
            <v>6</v>
          </cell>
          <cell r="P545">
            <v>3536837775</v>
          </cell>
          <cell r="Q545">
            <v>45162</v>
          </cell>
          <cell r="R545">
            <v>109</v>
          </cell>
          <cell r="S545" t="str">
            <v>16/8: Levert til snitting.</v>
          </cell>
        </row>
        <row r="546">
          <cell r="A546" t="str">
            <v>IPD1006-DXX-P01-A08</v>
          </cell>
          <cell r="B546" t="str">
            <v>NB21 00254-1</v>
          </cell>
          <cell r="C546">
            <v>45154</v>
          </cell>
          <cell r="D546">
            <v>45161</v>
          </cell>
          <cell r="E546" t="str">
            <v>Allprep RNA/DNA FFPE</v>
          </cell>
          <cell r="F546" t="str">
            <v>Enhet for studierelatert diagnostikk, OUS</v>
          </cell>
          <cell r="G546">
            <v>39.200000000000003</v>
          </cell>
          <cell r="H546">
            <v>1.91</v>
          </cell>
          <cell r="I546">
            <v>2.4300000000000002</v>
          </cell>
          <cell r="J546" t="str">
            <v>ATE</v>
          </cell>
          <cell r="K546">
            <v>118.48</v>
          </cell>
          <cell r="L546">
            <v>-20</v>
          </cell>
          <cell r="M546">
            <v>11</v>
          </cell>
          <cell r="N546" t="str">
            <v>H</v>
          </cell>
          <cell r="O546">
            <v>7</v>
          </cell>
          <cell r="P546">
            <v>3536837759</v>
          </cell>
          <cell r="Q546" t="str">
            <v>-</v>
          </cell>
          <cell r="R546" t="str">
            <v>-</v>
          </cell>
          <cell r="S546" t="str">
            <v xml:space="preserve">DNA metylering.Grunnet spørsmål om vevskvalitet skal den ekstraheres hos oss. Kun DNA-metylering, RNA skal biobankes. </v>
          </cell>
        </row>
        <row r="547">
          <cell r="A547" t="str">
            <v>IPD1000-RXX-P11-A08</v>
          </cell>
          <cell r="B547" t="str">
            <v>NB23 00605-2</v>
          </cell>
          <cell r="C547">
            <v>45154</v>
          </cell>
          <cell r="D547">
            <v>45160</v>
          </cell>
          <cell r="E547" t="str">
            <v>Allprep RNA/DNA FFPE</v>
          </cell>
          <cell r="F547" t="str">
            <v>Enhet for studierelatert diagnostikk, OUS</v>
          </cell>
          <cell r="G547">
            <v>90.6</v>
          </cell>
          <cell r="H547">
            <v>1.97</v>
          </cell>
          <cell r="I547">
            <v>1.1599999999999999</v>
          </cell>
          <cell r="J547" t="str">
            <v>NFW</v>
          </cell>
          <cell r="K547">
            <v>2.9400000000000013</v>
          </cell>
          <cell r="L547">
            <v>-80</v>
          </cell>
          <cell r="M547">
            <v>11</v>
          </cell>
          <cell r="N547" t="str">
            <v>B</v>
          </cell>
          <cell r="O547">
            <v>1</v>
          </cell>
          <cell r="P547">
            <v>3536837791</v>
          </cell>
          <cell r="Q547">
            <v>45162</v>
          </cell>
          <cell r="R547">
            <v>109</v>
          </cell>
          <cell r="S547" t="str">
            <v>Til TSO500 og DNA-metylering. 16/8: Levert til snitting.</v>
          </cell>
        </row>
        <row r="548">
          <cell r="A548" t="str">
            <v>IPD1000-DXX-P11-A08</v>
          </cell>
          <cell r="B548" t="str">
            <v>NB23 00605-2</v>
          </cell>
          <cell r="C548">
            <v>45154</v>
          </cell>
          <cell r="D548">
            <v>45161</v>
          </cell>
          <cell r="E548" t="str">
            <v>Allprep RNA/DNA FFPE</v>
          </cell>
          <cell r="F548" t="str">
            <v>Enhet for studierelatert diagnostikk, OUS</v>
          </cell>
          <cell r="G548">
            <v>37.200000000000003</v>
          </cell>
          <cell r="H548">
            <v>1.84</v>
          </cell>
          <cell r="I548">
            <v>1.37</v>
          </cell>
          <cell r="J548" t="str">
            <v>ATE</v>
          </cell>
          <cell r="K548">
            <v>24.1</v>
          </cell>
          <cell r="L548">
            <v>-20</v>
          </cell>
          <cell r="M548">
            <v>11</v>
          </cell>
          <cell r="N548" t="str">
            <v>H</v>
          </cell>
          <cell r="O548">
            <v>8</v>
          </cell>
          <cell r="P548">
            <v>3536837767</v>
          </cell>
          <cell r="Q548" t="str">
            <v>-</v>
          </cell>
          <cell r="R548" t="str">
            <v>-</v>
          </cell>
          <cell r="S548" t="str">
            <v>Til arkiv</v>
          </cell>
        </row>
        <row r="549">
          <cell r="A549" t="str">
            <v>IPD1006-RXX-P01-A08</v>
          </cell>
          <cell r="B549" t="str">
            <v>NB21-00254-1</v>
          </cell>
          <cell r="C549">
            <v>45154</v>
          </cell>
          <cell r="D549">
            <v>45160</v>
          </cell>
          <cell r="E549" t="str">
            <v>Allprep RNA/DNA FFPE</v>
          </cell>
          <cell r="F549" t="str">
            <v>Enhet for studierelatert diagnostikk, OUS</v>
          </cell>
          <cell r="G549">
            <v>71</v>
          </cell>
          <cell r="H549">
            <v>2.02</v>
          </cell>
          <cell r="I549">
            <v>2.0699999999999998</v>
          </cell>
          <cell r="J549" t="str">
            <v>NFW</v>
          </cell>
          <cell r="K549">
            <v>255.60000000000002</v>
          </cell>
          <cell r="L549">
            <v>-80</v>
          </cell>
          <cell r="M549">
            <v>11</v>
          </cell>
          <cell r="N549" t="str">
            <v>A</v>
          </cell>
          <cell r="O549">
            <v>12</v>
          </cell>
          <cell r="P549">
            <v>3536837783</v>
          </cell>
          <cell r="Q549" t="str">
            <v>-</v>
          </cell>
          <cell r="R549" t="str">
            <v>-</v>
          </cell>
          <cell r="S549" t="str">
            <v xml:space="preserve">DNA metylering. 16/8: Levert til snitting. Grunnet spørsmål om vevskvalitet skal den ekstraheres hos oss. Kun DNA-metylering, RNA skal biobankes. </v>
          </cell>
        </row>
        <row r="550">
          <cell r="A550" t="str">
            <v>IPD1007-RXX-d01-A05</v>
          </cell>
          <cell r="B550" t="str">
            <v>BM23-10283_2og4</v>
          </cell>
          <cell r="C550">
            <v>45161</v>
          </cell>
          <cell r="D550">
            <v>45167</v>
          </cell>
          <cell r="E550" t="str">
            <v>Allprep RNA/DNA FFPE</v>
          </cell>
          <cell r="F550" t="str">
            <v>Enhet for studierelatert diagnostikk, OUS</v>
          </cell>
          <cell r="G550">
            <v>17.399999999999999</v>
          </cell>
          <cell r="H550">
            <v>1.79</v>
          </cell>
          <cell r="I550">
            <v>0.93</v>
          </cell>
          <cell r="J550" t="str">
            <v>NFW</v>
          </cell>
          <cell r="K550">
            <v>11.499999999999998</v>
          </cell>
          <cell r="L550">
            <v>-80</v>
          </cell>
          <cell r="M550">
            <v>11</v>
          </cell>
          <cell r="N550" t="str">
            <v>B</v>
          </cell>
          <cell r="O550">
            <v>5</v>
          </cell>
          <cell r="P550">
            <v>3536837784</v>
          </cell>
          <cell r="Q550">
            <v>45170</v>
          </cell>
          <cell r="R550">
            <v>110</v>
          </cell>
          <cell r="S550" t="str">
            <v>2 blokker (2 og 4) skal ekstraheres i samme rør.</v>
          </cell>
        </row>
        <row r="551">
          <cell r="A551" t="str">
            <v>IPD1007-DXX-d01-A05</v>
          </cell>
          <cell r="B551" t="str">
            <v>BM23-10283_2og4</v>
          </cell>
          <cell r="C551">
            <v>45161</v>
          </cell>
          <cell r="D551">
            <v>45169</v>
          </cell>
          <cell r="E551" t="str">
            <v>Allprep RNA/DNA FFPE</v>
          </cell>
          <cell r="F551" t="str">
            <v>Enhet for studierelatert diagnostikk, OUS</v>
          </cell>
          <cell r="G551">
            <v>9.94</v>
          </cell>
          <cell r="H551">
            <v>1.87</v>
          </cell>
          <cell r="I551">
            <v>1.85</v>
          </cell>
          <cell r="J551" t="str">
            <v>ATE</v>
          </cell>
          <cell r="K551">
            <v>23</v>
          </cell>
          <cell r="L551">
            <v>-20</v>
          </cell>
          <cell r="M551">
            <v>12</v>
          </cell>
          <cell r="N551" t="str">
            <v>A</v>
          </cell>
          <cell r="O551">
            <v>2</v>
          </cell>
          <cell r="P551">
            <v>3536837753</v>
          </cell>
          <cell r="Q551">
            <v>45170</v>
          </cell>
          <cell r="R551">
            <v>110</v>
          </cell>
          <cell r="S551" t="str">
            <v>2 blokker (2 og 4) skal ekstraheres i samme rør.</v>
          </cell>
        </row>
        <row r="552">
          <cell r="A552" t="str">
            <v>IPD1008-RXX-01-A</v>
          </cell>
          <cell r="B552"/>
          <cell r="C552" t="str">
            <v>-</v>
          </cell>
          <cell r="D552"/>
          <cell r="E552"/>
          <cell r="F552"/>
          <cell r="G552" t="str">
            <v>-</v>
          </cell>
          <cell r="H552"/>
          <cell r="I552"/>
          <cell r="J552"/>
          <cell r="K552"/>
          <cell r="L552"/>
          <cell r="M552"/>
          <cell r="N552"/>
          <cell r="O552"/>
          <cell r="P552"/>
          <cell r="Q552" t="str">
            <v>-</v>
          </cell>
          <cell r="R552"/>
          <cell r="S552" t="str">
            <v xml:space="preserve">Feil IPD, utgår. </v>
          </cell>
        </row>
        <row r="553">
          <cell r="A553" t="str">
            <v>IPD1008-DXX-01-A</v>
          </cell>
          <cell r="B553"/>
          <cell r="C553" t="str">
            <v>-</v>
          </cell>
          <cell r="D553"/>
          <cell r="E553"/>
          <cell r="F553"/>
          <cell r="G553" t="str">
            <v>-</v>
          </cell>
          <cell r="H553"/>
          <cell r="I553"/>
          <cell r="J553"/>
          <cell r="K553"/>
          <cell r="L553"/>
          <cell r="M553"/>
          <cell r="N553"/>
          <cell r="O553"/>
          <cell r="P553"/>
          <cell r="Q553" t="str">
            <v>-</v>
          </cell>
          <cell r="R553"/>
          <cell r="S553" t="str">
            <v xml:space="preserve">Feil IPD, utgår. </v>
          </cell>
        </row>
        <row r="554">
          <cell r="A554" t="str">
            <v>IPD1009-RXX-p01-A18</v>
          </cell>
          <cell r="B554" t="str">
            <v>BM23-07663-9</v>
          </cell>
          <cell r="C554">
            <v>45161</v>
          </cell>
          <cell r="D554">
            <v>45167</v>
          </cell>
          <cell r="E554" t="str">
            <v>Allprep RNA/DNA FFPE</v>
          </cell>
          <cell r="F554" t="str">
            <v>Enhet for studierelatert diagnostikk, OUS</v>
          </cell>
          <cell r="G554">
            <v>75.400000000000006</v>
          </cell>
          <cell r="H554">
            <v>1.94</v>
          </cell>
          <cell r="I554">
            <v>1.63</v>
          </cell>
          <cell r="J554" t="str">
            <v>NFW</v>
          </cell>
          <cell r="K554">
            <v>38.31</v>
          </cell>
          <cell r="L554">
            <v>-80</v>
          </cell>
          <cell r="M554">
            <v>11</v>
          </cell>
          <cell r="N554" t="str">
            <v>B</v>
          </cell>
          <cell r="O554">
            <v>6</v>
          </cell>
          <cell r="P554">
            <v>3536837792</v>
          </cell>
          <cell r="Q554">
            <v>45170</v>
          </cell>
          <cell r="R554">
            <v>110</v>
          </cell>
          <cell r="S554"/>
        </row>
        <row r="555">
          <cell r="A555" t="str">
            <v>IPD1009-DXX-p01-A18</v>
          </cell>
          <cell r="B555" t="str">
            <v>BM23-07663-9</v>
          </cell>
          <cell r="C555">
            <v>45161</v>
          </cell>
          <cell r="D555">
            <v>45169</v>
          </cell>
          <cell r="E555" t="str">
            <v>Allprep RNA/DNA FFPE</v>
          </cell>
          <cell r="F555" t="str">
            <v>Enhet for studierelatert diagnostikk, OUS</v>
          </cell>
          <cell r="G555">
            <v>30</v>
          </cell>
          <cell r="H555">
            <v>1.82</v>
          </cell>
          <cell r="I555">
            <v>2.2999999999999998</v>
          </cell>
          <cell r="J555" t="str">
            <v>ATE</v>
          </cell>
          <cell r="K555">
            <v>44.5</v>
          </cell>
          <cell r="L555">
            <v>-20</v>
          </cell>
          <cell r="M555">
            <v>12</v>
          </cell>
          <cell r="N555" t="str">
            <v>A</v>
          </cell>
          <cell r="O555">
            <v>3</v>
          </cell>
          <cell r="P555">
            <v>3536837761</v>
          </cell>
          <cell r="Q555">
            <v>45170</v>
          </cell>
          <cell r="R555">
            <v>110</v>
          </cell>
          <cell r="S555"/>
        </row>
        <row r="556">
          <cell r="A556" t="str">
            <v>IPD1014-RXX-d01-A09</v>
          </cell>
          <cell r="B556" t="str">
            <v>BG23 01375 2</v>
          </cell>
          <cell r="C556">
            <v>45161</v>
          </cell>
          <cell r="D556">
            <v>45167</v>
          </cell>
          <cell r="E556" t="str">
            <v>Allprep RNA/DNA FFPE</v>
          </cell>
          <cell r="F556" t="str">
            <v>Enhet for studierelatert diagnostikk, OUS</v>
          </cell>
          <cell r="G556">
            <v>73.2</v>
          </cell>
          <cell r="H556">
            <v>2</v>
          </cell>
          <cell r="I556">
            <v>1.76</v>
          </cell>
          <cell r="J556" t="str">
            <v>NFW</v>
          </cell>
          <cell r="K556">
            <v>155.66000000000003</v>
          </cell>
          <cell r="L556">
            <v>-80</v>
          </cell>
          <cell r="M556">
            <v>11</v>
          </cell>
          <cell r="N556" t="str">
            <v>B</v>
          </cell>
          <cell r="O556">
            <v>9</v>
          </cell>
          <cell r="P556">
            <v>3536837816</v>
          </cell>
          <cell r="Q556">
            <v>45170</v>
          </cell>
          <cell r="R556">
            <v>110</v>
          </cell>
          <cell r="S556" t="str">
            <v>22/8: Elin har innkalt BG23-1375 snitt+blokker. For lav kons på final libs. Blir ikke med til sekvensering. Skal vi gjenta denne?</v>
          </cell>
        </row>
        <row r="557">
          <cell r="A557" t="str">
            <v>IPD1014-DXX-d01-A09</v>
          </cell>
          <cell r="B557" t="str">
            <v>BG23 01375 2</v>
          </cell>
          <cell r="C557">
            <v>45161</v>
          </cell>
          <cell r="D557">
            <v>45169</v>
          </cell>
          <cell r="E557" t="str">
            <v>Allprep RNA/DNA FFPE</v>
          </cell>
          <cell r="F557" t="str">
            <v>Enhet for studierelatert diagnostikk, OUS</v>
          </cell>
          <cell r="G557">
            <v>51.6</v>
          </cell>
          <cell r="H557">
            <v>1.86</v>
          </cell>
          <cell r="I557">
            <v>2.1800000000000002</v>
          </cell>
          <cell r="J557" t="str">
            <v>ATE</v>
          </cell>
          <cell r="K557">
            <v>198</v>
          </cell>
          <cell r="L557">
            <v>-20</v>
          </cell>
          <cell r="M557">
            <v>12</v>
          </cell>
          <cell r="N557" t="str">
            <v>A</v>
          </cell>
          <cell r="O557">
            <v>6</v>
          </cell>
          <cell r="P557">
            <v>3536837785</v>
          </cell>
          <cell r="Q557">
            <v>45170</v>
          </cell>
          <cell r="R557">
            <v>110</v>
          </cell>
          <cell r="S557" t="str">
            <v xml:space="preserve">22/8: Elin har innkalt BG23-1375 snitt+blokker </v>
          </cell>
        </row>
        <row r="558">
          <cell r="A558" t="str">
            <v>IPD1015-RXX-d01-A18</v>
          </cell>
          <cell r="B558" t="str">
            <v>H23-9567-02</v>
          </cell>
          <cell r="C558">
            <v>45168</v>
          </cell>
          <cell r="D558">
            <v>45174</v>
          </cell>
          <cell r="E558" t="str">
            <v>Allprep RNA/DNA FFPE</v>
          </cell>
          <cell r="F558" t="str">
            <v>Enhet for studierelatert diagnostikk, OUS</v>
          </cell>
          <cell r="G558">
            <v>94.8</v>
          </cell>
          <cell r="H558">
            <v>1.99</v>
          </cell>
          <cell r="I558">
            <v>1.21</v>
          </cell>
          <cell r="J558" t="str">
            <v>NFW</v>
          </cell>
          <cell r="K558">
            <v>14.73</v>
          </cell>
          <cell r="L558">
            <v>-80</v>
          </cell>
          <cell r="M558">
            <v>11</v>
          </cell>
          <cell r="N558" t="str">
            <v>B</v>
          </cell>
          <cell r="O558">
            <v>11</v>
          </cell>
          <cell r="P558">
            <v>3536837762</v>
          </cell>
          <cell r="Q558">
            <v>45176</v>
          </cell>
          <cell r="R558">
            <v>111</v>
          </cell>
          <cell r="S558"/>
        </row>
        <row r="559">
          <cell r="A559" t="str">
            <v>IPD1015-DXX-d01-A18</v>
          </cell>
          <cell r="B559" t="str">
            <v>H23-9567-02</v>
          </cell>
          <cell r="C559">
            <v>45168</v>
          </cell>
          <cell r="D559">
            <v>45175</v>
          </cell>
          <cell r="E559" t="str">
            <v>Allprep RNA/DNA FFPE</v>
          </cell>
          <cell r="F559" t="str">
            <v>Enhet for studierelatert diagnostikk, OUS</v>
          </cell>
          <cell r="G559">
            <v>12.9</v>
          </cell>
          <cell r="H559">
            <v>1.88</v>
          </cell>
          <cell r="I559">
            <v>2.14</v>
          </cell>
          <cell r="J559" t="str">
            <v>ATE</v>
          </cell>
          <cell r="K559">
            <v>12.67</v>
          </cell>
          <cell r="L559">
            <v>-20</v>
          </cell>
          <cell r="M559">
            <v>12</v>
          </cell>
          <cell r="N559" t="str">
            <v>A</v>
          </cell>
          <cell r="O559">
            <v>7</v>
          </cell>
          <cell r="P559">
            <v>3536837793</v>
          </cell>
          <cell r="Q559">
            <v>45176</v>
          </cell>
          <cell r="R559">
            <v>111</v>
          </cell>
          <cell r="S559"/>
        </row>
        <row r="560">
          <cell r="A560" t="str">
            <v>IPD1016-RXX-00-</v>
          </cell>
          <cell r="B560"/>
          <cell r="C560" t="str">
            <v>-</v>
          </cell>
          <cell r="D560"/>
          <cell r="E560"/>
          <cell r="F560"/>
          <cell r="G560" t="str">
            <v>-</v>
          </cell>
          <cell r="H560"/>
          <cell r="I560"/>
          <cell r="J560"/>
          <cell r="K560"/>
          <cell r="L560"/>
          <cell r="M560"/>
          <cell r="N560"/>
          <cell r="O560"/>
          <cell r="P560"/>
          <cell r="Q560" t="str">
            <v>-</v>
          </cell>
          <cell r="R560"/>
          <cell r="S560" t="str">
            <v xml:space="preserve">24/8: IPD feilaktig opprettet. Analyse utføres ved Ahus. </v>
          </cell>
        </row>
        <row r="561">
          <cell r="A561" t="str">
            <v>IPD1016-DXX-00-</v>
          </cell>
          <cell r="B561"/>
          <cell r="C561" t="str">
            <v>-</v>
          </cell>
          <cell r="D561"/>
          <cell r="E561"/>
          <cell r="F561"/>
          <cell r="G561" t="str">
            <v>-</v>
          </cell>
          <cell r="H561"/>
          <cell r="I561"/>
          <cell r="J561"/>
          <cell r="K561"/>
          <cell r="L561"/>
          <cell r="M561"/>
          <cell r="N561"/>
          <cell r="O561"/>
          <cell r="P561"/>
          <cell r="Q561" t="str">
            <v>-</v>
          </cell>
          <cell r="R561"/>
          <cell r="S561" t="str">
            <v xml:space="preserve">24/8: IPD feilaktig opprettet. Analyse utføres ved Ahus. </v>
          </cell>
        </row>
        <row r="562">
          <cell r="A562" t="str">
            <v>IPD1017-RXX-P01-A08</v>
          </cell>
          <cell r="B562" t="str">
            <v>NB22-812-1</v>
          </cell>
          <cell r="C562" t="str">
            <v>-</v>
          </cell>
          <cell r="D562"/>
          <cell r="E562"/>
          <cell r="F562" t="str">
            <v>Mol. Pat. OUS</v>
          </cell>
          <cell r="G562">
            <v>49.7</v>
          </cell>
          <cell r="H562"/>
          <cell r="I562"/>
          <cell r="J562"/>
          <cell r="K562"/>
          <cell r="L562"/>
          <cell r="M562"/>
          <cell r="N562"/>
          <cell r="O562"/>
          <cell r="P562"/>
          <cell r="Q562">
            <v>45162</v>
          </cell>
          <cell r="R562">
            <v>109</v>
          </cell>
          <cell r="S562" t="str">
            <v>22/8: Får materiale av mol pat Vi henter ons 23/8. 24/8: Materialet hentet 23/8 fra molpat og fortynnes 24/8. Tatt ut 2,41µl + 1,5µl fra stock til LP og TS. 22/9: Returnert Mol. Pat.</v>
          </cell>
        </row>
        <row r="563">
          <cell r="A563" t="str">
            <v>IPD1017-DXX-P01-A08</v>
          </cell>
          <cell r="B563" t="str">
            <v>NB22-812-1</v>
          </cell>
          <cell r="C563" t="str">
            <v>-</v>
          </cell>
          <cell r="D563"/>
          <cell r="E563"/>
          <cell r="F563" t="str">
            <v>Mol. Pat. OUS</v>
          </cell>
          <cell r="G563">
            <v>81.2</v>
          </cell>
          <cell r="H563">
            <v>1.94</v>
          </cell>
          <cell r="I563">
            <v>1.95</v>
          </cell>
          <cell r="J563"/>
          <cell r="K563"/>
          <cell r="L563"/>
          <cell r="M563"/>
          <cell r="N563"/>
          <cell r="O563"/>
          <cell r="P563"/>
          <cell r="Q563">
            <v>45162</v>
          </cell>
          <cell r="R563">
            <v>109</v>
          </cell>
          <cell r="S563" t="str">
            <v>22/8: Får materiale av mol pat Vi henter ons 23/8. 24/8: Materialet hentet 23/8 fra molpat og fortynnes 24/8. Tatt ut 1,85µl fra stock til LP. 22/9: Returnert Mol. Pat.</v>
          </cell>
        </row>
        <row r="564">
          <cell r="A564" t="str">
            <v>IPD1013-RXX-00-</v>
          </cell>
          <cell r="B564"/>
          <cell r="C564" t="str">
            <v>-</v>
          </cell>
          <cell r="D564"/>
          <cell r="E564"/>
          <cell r="F564"/>
          <cell r="G564" t="str">
            <v>-</v>
          </cell>
          <cell r="H564"/>
          <cell r="I564"/>
          <cell r="J564"/>
          <cell r="K564"/>
          <cell r="L564"/>
          <cell r="M564"/>
          <cell r="N564"/>
          <cell r="O564"/>
          <cell r="P564"/>
          <cell r="Q564" t="str">
            <v>-</v>
          </cell>
          <cell r="R564"/>
          <cell r="S564" t="str">
            <v>24/8: IPD feilaktig opprettet. Analyse utføres ved HUS.</v>
          </cell>
        </row>
        <row r="565">
          <cell r="A565" t="str">
            <v>IPD1013-DXX-00-</v>
          </cell>
          <cell r="B565"/>
          <cell r="C565" t="str">
            <v>-</v>
          </cell>
          <cell r="D565"/>
          <cell r="E565"/>
          <cell r="F565"/>
          <cell r="G565" t="str">
            <v>-</v>
          </cell>
          <cell r="H565"/>
          <cell r="I565"/>
          <cell r="J565"/>
          <cell r="K565"/>
          <cell r="L565"/>
          <cell r="M565"/>
          <cell r="N565"/>
          <cell r="O565"/>
          <cell r="P565"/>
          <cell r="Q565" t="str">
            <v>-</v>
          </cell>
          <cell r="R565"/>
          <cell r="S565" t="str">
            <v>24/8: IPD feilaktig opprettet. Analyse utføres ved HUS.</v>
          </cell>
        </row>
        <row r="566">
          <cell r="A566" t="str">
            <v>IPD1010-RXX-R01-AXX</v>
          </cell>
          <cell r="B566" t="str">
            <v>BM22-01095 33</v>
          </cell>
          <cell r="C566">
            <v>45161</v>
          </cell>
          <cell r="D566">
            <v>45167</v>
          </cell>
          <cell r="E566" t="str">
            <v>Allprep RNA/DNA FFPE</v>
          </cell>
          <cell r="F566" t="str">
            <v>Enhet for studierelatert diagnostikk, OUS</v>
          </cell>
          <cell r="G566">
            <v>74</v>
          </cell>
          <cell r="H566">
            <v>1.89</v>
          </cell>
          <cell r="I566">
            <v>1.41</v>
          </cell>
          <cell r="J566" t="str">
            <v>NFW</v>
          </cell>
          <cell r="K566">
            <v>16.279999999999998</v>
          </cell>
          <cell r="L566">
            <v>-80</v>
          </cell>
          <cell r="M566">
            <v>11</v>
          </cell>
          <cell r="N566" t="str">
            <v>B</v>
          </cell>
          <cell r="O566">
            <v>7</v>
          </cell>
          <cell r="P566">
            <v>3536837800</v>
          </cell>
          <cell r="Q566">
            <v>45170</v>
          </cell>
          <cell r="R566">
            <v>110</v>
          </cell>
          <cell r="S566"/>
        </row>
        <row r="567">
          <cell r="A567" t="str">
            <v>IPD1010-DXX-R01-AXX</v>
          </cell>
          <cell r="B567" t="str">
            <v>BM22-01095 33</v>
          </cell>
          <cell r="C567">
            <v>45161</v>
          </cell>
          <cell r="D567">
            <v>45169</v>
          </cell>
          <cell r="E567" t="str">
            <v>Allprep RNA/DNA FFPE</v>
          </cell>
          <cell r="F567" t="str">
            <v>Enhet for studierelatert diagnostikk, OUS</v>
          </cell>
          <cell r="G567">
            <v>25</v>
          </cell>
          <cell r="H567">
            <v>1.8</v>
          </cell>
          <cell r="I567">
            <v>2.33</v>
          </cell>
          <cell r="J567" t="str">
            <v>ATE</v>
          </cell>
          <cell r="K567">
            <v>52.5</v>
          </cell>
          <cell r="L567">
            <v>-20</v>
          </cell>
          <cell r="M567">
            <v>12</v>
          </cell>
          <cell r="N567" t="str">
            <v>A</v>
          </cell>
          <cell r="O567">
            <v>4</v>
          </cell>
          <cell r="P567">
            <v>3536837769</v>
          </cell>
          <cell r="Q567">
            <v>45170</v>
          </cell>
          <cell r="R567">
            <v>110</v>
          </cell>
          <cell r="S567"/>
        </row>
        <row r="568">
          <cell r="A568" t="str">
            <v>IPD1011-RXX-d01-A18</v>
          </cell>
          <cell r="B568" t="str">
            <v>BM21 01312 8</v>
          </cell>
          <cell r="C568">
            <v>45168</v>
          </cell>
          <cell r="D568">
            <v>45174</v>
          </cell>
          <cell r="E568"/>
          <cell r="F568" t="str">
            <v>Enhet for forskningsstøtte, OUS</v>
          </cell>
          <cell r="G568">
            <v>170</v>
          </cell>
          <cell r="H568">
            <v>2.06</v>
          </cell>
          <cell r="I568">
            <v>1.83</v>
          </cell>
          <cell r="J568"/>
          <cell r="K568">
            <v>31.79</v>
          </cell>
          <cell r="L568">
            <v>-80</v>
          </cell>
          <cell r="M568">
            <v>11</v>
          </cell>
          <cell r="N568" t="str">
            <v>C</v>
          </cell>
          <cell r="O568">
            <v>7</v>
          </cell>
          <cell r="P568">
            <v>405280499</v>
          </cell>
          <cell r="Q568">
            <v>45176</v>
          </cell>
          <cell r="R568">
            <v>111</v>
          </cell>
          <cell r="S568" t="str">
            <v xml:space="preserve">28/8: Venter ikke på ny biopsi, bruker preparat fra januar-21 (Hege). 31/8: DNA og RNA ekstraheres hos forsk. støtte. </v>
          </cell>
        </row>
        <row r="569">
          <cell r="A569" t="str">
            <v>IPD1011-DXX-d01-A18</v>
          </cell>
          <cell r="B569" t="str">
            <v>BM21 01312 8</v>
          </cell>
          <cell r="C569">
            <v>45168</v>
          </cell>
          <cell r="D569">
            <v>45173</v>
          </cell>
          <cell r="E569"/>
          <cell r="F569" t="str">
            <v>Enhet for forskningsstøtte, OUS</v>
          </cell>
          <cell r="G569">
            <v>23.6</v>
          </cell>
          <cell r="H569">
            <v>1.94</v>
          </cell>
          <cell r="I569">
            <v>2.0499999999999998</v>
          </cell>
          <cell r="J569"/>
          <cell r="K569">
            <v>162.13999999999999</v>
          </cell>
          <cell r="L569">
            <v>-20</v>
          </cell>
          <cell r="M569">
            <v>12</v>
          </cell>
          <cell r="N569" t="str">
            <v>B</v>
          </cell>
          <cell r="O569">
            <v>3</v>
          </cell>
          <cell r="P569">
            <v>405279512</v>
          </cell>
          <cell r="Q569">
            <v>45176</v>
          </cell>
          <cell r="R569">
            <v>111</v>
          </cell>
          <cell r="S569" t="str">
            <v xml:space="preserve">28/8: Venter ikke på ny biopsi, bruker preparat fra januar-21 (Hege). 31/8: DNA og RNA ekstraheres hos forsk. støtte. </v>
          </cell>
        </row>
        <row r="570">
          <cell r="A570" t="str">
            <v>IPD1012-RXX-r01-A03</v>
          </cell>
          <cell r="B570" t="str">
            <v>BG22-14134-6</v>
          </cell>
          <cell r="C570">
            <v>45161</v>
          </cell>
          <cell r="D570">
            <v>45167</v>
          </cell>
          <cell r="E570" t="str">
            <v>Allprep RNA/DNA FFPE</v>
          </cell>
          <cell r="F570" t="str">
            <v>Enhet for studierelatert diagnostikk, OUS</v>
          </cell>
          <cell r="G570">
            <v>72.2</v>
          </cell>
          <cell r="H570">
            <v>1.96</v>
          </cell>
          <cell r="I570">
            <v>1.67</v>
          </cell>
          <cell r="J570" t="str">
            <v>NFW</v>
          </cell>
          <cell r="K570">
            <v>97.740000000000009</v>
          </cell>
          <cell r="L570">
            <v>-80</v>
          </cell>
          <cell r="M570">
            <v>11</v>
          </cell>
          <cell r="N570" t="str">
            <v>B</v>
          </cell>
          <cell r="O570">
            <v>8</v>
          </cell>
          <cell r="P570">
            <v>3536837808</v>
          </cell>
          <cell r="Q570">
            <v>45170</v>
          </cell>
          <cell r="R570">
            <v>110</v>
          </cell>
          <cell r="S570" t="str">
            <v xml:space="preserve">21/8: Elin har innkalt snitt+blokker. Vi bør ekstrahere selv, selv om mol pat har materiale. </v>
          </cell>
        </row>
        <row r="571">
          <cell r="A571" t="str">
            <v>IPD1012-DXX-r01-A03</v>
          </cell>
          <cell r="B571" t="str">
            <v>BG22-14134-6</v>
          </cell>
          <cell r="C571">
            <v>45161</v>
          </cell>
          <cell r="D571">
            <v>45169</v>
          </cell>
          <cell r="E571" t="str">
            <v>Allprep RNA/DNA FFPE</v>
          </cell>
          <cell r="F571" t="str">
            <v>Enhet for studierelatert diagnostikk, OUS</v>
          </cell>
          <cell r="G571">
            <v>60.4</v>
          </cell>
          <cell r="H571">
            <v>1.88</v>
          </cell>
          <cell r="I571">
            <v>2.33</v>
          </cell>
          <cell r="J571" t="str">
            <v>ATE</v>
          </cell>
          <cell r="K571">
            <v>102</v>
          </cell>
          <cell r="L571">
            <v>-20</v>
          </cell>
          <cell r="M571">
            <v>12</v>
          </cell>
          <cell r="N571" t="str">
            <v>A</v>
          </cell>
          <cell r="O571">
            <v>5</v>
          </cell>
          <cell r="P571">
            <v>3536837777</v>
          </cell>
          <cell r="Q571">
            <v>45170</v>
          </cell>
          <cell r="R571">
            <v>110</v>
          </cell>
          <cell r="S571" t="str">
            <v xml:space="preserve">21/8: Elin har innkalt snitt+blokker. Vi bør ekstrahere selv, selv om mol pat har materiale. </v>
          </cell>
        </row>
        <row r="572">
          <cell r="A572" t="str">
            <v>IPD0683-DXX-X02-F04</v>
          </cell>
          <cell r="B572"/>
          <cell r="C572"/>
          <cell r="D572"/>
          <cell r="E572"/>
          <cell r="F572" t="str">
            <v>Avd for kreftgenetikk, OUS</v>
          </cell>
          <cell r="G572">
            <v>48.2</v>
          </cell>
          <cell r="H572">
            <v>1.7</v>
          </cell>
          <cell r="I572">
            <v>0.9</v>
          </cell>
          <cell r="J572"/>
          <cell r="K572"/>
          <cell r="L572"/>
          <cell r="M572"/>
          <cell r="N572"/>
          <cell r="O572"/>
          <cell r="P572"/>
          <cell r="Q572">
            <v>45162</v>
          </cell>
          <cell r="R572">
            <v>109</v>
          </cell>
          <cell r="S572" t="str">
            <v>IMPRESS studieprøve, til sammenligning bioinformatikere. Tatt ut 3,11µl fra stock til LP. 22/9: Returnert Kreftgenetikk.</v>
          </cell>
        </row>
        <row r="573">
          <cell r="A573" t="str">
            <v>IPD0823-DXX-X02-F28</v>
          </cell>
          <cell r="B573"/>
          <cell r="C573"/>
          <cell r="D573"/>
          <cell r="E573"/>
          <cell r="F573" t="str">
            <v>Avd for kreftgenetikk, OUS</v>
          </cell>
          <cell r="G573">
            <v>125</v>
          </cell>
          <cell r="H573">
            <v>1.9</v>
          </cell>
          <cell r="I573">
            <v>1.8</v>
          </cell>
          <cell r="J573"/>
          <cell r="K573"/>
          <cell r="L573">
            <v>-20</v>
          </cell>
          <cell r="M573"/>
          <cell r="N573"/>
          <cell r="O573"/>
          <cell r="P573"/>
          <cell r="Q573">
            <v>45162</v>
          </cell>
          <cell r="R573">
            <v>109</v>
          </cell>
          <cell r="S573" t="str">
            <v>IMPRESS studieprøve, til sammenligning bioinformatikere. Tatt ut 1,2µl fra stock til LP. 22/9: Returnert Kreftgenetikk.</v>
          </cell>
        </row>
        <row r="574">
          <cell r="A574" t="str">
            <v>IPD0892-DXX-X02-F15</v>
          </cell>
          <cell r="B574"/>
          <cell r="C574"/>
          <cell r="D574"/>
          <cell r="E574"/>
          <cell r="F574" t="str">
            <v>Avd for kreftgenetikk, OUS</v>
          </cell>
          <cell r="G574">
            <v>67.400000000000006</v>
          </cell>
          <cell r="H574">
            <v>1.9</v>
          </cell>
          <cell r="I574">
            <v>1.7</v>
          </cell>
          <cell r="J574"/>
          <cell r="K574"/>
          <cell r="L574"/>
          <cell r="M574"/>
          <cell r="N574"/>
          <cell r="O574"/>
          <cell r="P574"/>
          <cell r="Q574">
            <v>45162</v>
          </cell>
          <cell r="R574">
            <v>109</v>
          </cell>
          <cell r="S574" t="str">
            <v>IMPRESS studieprøve, til sammenligning bioinformatikere. Tatt ut 2,23 µl fra stock til LP. 22/9: Returnert Kreftgenetikk.</v>
          </cell>
        </row>
        <row r="575">
          <cell r="A575" t="str">
            <v>IPD1018-RXX-P01-F08</v>
          </cell>
          <cell r="B575" t="str">
            <v>KM23-00757</v>
          </cell>
          <cell r="C575">
            <v>45163</v>
          </cell>
          <cell r="D575">
            <v>45166</v>
          </cell>
          <cell r="E575"/>
          <cell r="F575" t="str">
            <v>Enhet for forskningsstøtte, OUS</v>
          </cell>
          <cell r="G575">
            <v>54.8</v>
          </cell>
          <cell r="H575">
            <v>2.11</v>
          </cell>
          <cell r="I575">
            <v>1.96</v>
          </cell>
          <cell r="J575"/>
          <cell r="K575">
            <v>26.31</v>
          </cell>
          <cell r="L575">
            <v>-80</v>
          </cell>
          <cell r="M575">
            <v>11</v>
          </cell>
          <cell r="N575" t="str">
            <v>B</v>
          </cell>
          <cell r="O575">
            <v>2</v>
          </cell>
          <cell r="P575">
            <v>405279499</v>
          </cell>
          <cell r="Q575">
            <v>45170</v>
          </cell>
          <cell r="R575">
            <v>110</v>
          </cell>
          <cell r="S575" t="str">
            <v>29/8: Materiale mottatt. Både til TSO500 og DNA-metylering.</v>
          </cell>
        </row>
        <row r="576">
          <cell r="A576" t="str">
            <v>IPD1018-DXX-P01-F08</v>
          </cell>
          <cell r="B576" t="str">
            <v>KM23-00757</v>
          </cell>
          <cell r="C576">
            <v>45163</v>
          </cell>
          <cell r="D576">
            <v>45166</v>
          </cell>
          <cell r="E576"/>
          <cell r="F576" t="str">
            <v>Enhet for forskningsstøtte, OUS</v>
          </cell>
          <cell r="G576">
            <v>183</v>
          </cell>
          <cell r="H576">
            <v>1.88</v>
          </cell>
          <cell r="I576">
            <v>1.81</v>
          </cell>
          <cell r="J576"/>
          <cell r="K576">
            <v>52.040000000000006</v>
          </cell>
          <cell r="L576">
            <v>-20</v>
          </cell>
          <cell r="M576">
            <v>11</v>
          </cell>
          <cell r="N576" t="str">
            <v>H</v>
          </cell>
          <cell r="O576">
            <v>10</v>
          </cell>
          <cell r="P576">
            <v>405279492</v>
          </cell>
          <cell r="Q576">
            <v>45170</v>
          </cell>
          <cell r="R576">
            <v>110</v>
          </cell>
          <cell r="S576" t="str">
            <v>29/8: Materiale mottatt. Tatt ut 5,5 ul i et eget rør til DNA metylering - restrør kastet. Har fortsatt originalrør. Både til TSO500 og DNA-metylering. Prøven skal til uttesting av nytt EPIC kit.</v>
          </cell>
        </row>
        <row r="577">
          <cell r="A577" t="str">
            <v>IPD0998-RXX-r11-A19</v>
          </cell>
          <cell r="B577" t="str">
            <v>BG23 06921</v>
          </cell>
          <cell r="C577">
            <v>45147</v>
          </cell>
          <cell r="D577">
            <v>45153</v>
          </cell>
          <cell r="E577" t="str">
            <v>Allprep RNA/DNA FFPE</v>
          </cell>
          <cell r="F577" t="str">
            <v>Enhet for studierelatert diagnostikk, OUS</v>
          </cell>
          <cell r="G577">
            <v>126</v>
          </cell>
          <cell r="H577">
            <v>1.92</v>
          </cell>
          <cell r="I577">
            <v>1.94</v>
          </cell>
          <cell r="J577" t="str">
            <v>NFW</v>
          </cell>
          <cell r="K577">
            <v>33.099999999999994</v>
          </cell>
          <cell r="L577">
            <v>-80</v>
          </cell>
          <cell r="M577">
            <v>11</v>
          </cell>
          <cell r="N577" t="str">
            <v>A</v>
          </cell>
          <cell r="O577">
            <v>6</v>
          </cell>
          <cell r="P577">
            <v>3536837806</v>
          </cell>
          <cell r="Q577">
            <v>45163</v>
          </cell>
          <cell r="R577">
            <v>109</v>
          </cell>
          <cell r="S577" t="str">
            <v>Gjentas til LP i Batch 108 pga lav konsentrasjon på final libs i Batch 108. Eluatet er det samme som IPD0998-RXX-r01-A19.</v>
          </cell>
        </row>
        <row r="578">
          <cell r="A578" t="str">
            <v>IPD0996-RXX-P11-A15</v>
          </cell>
          <cell r="B578" t="str">
            <v>CM22 03690</v>
          </cell>
          <cell r="C578"/>
          <cell r="D578"/>
          <cell r="E578" t="str">
            <v>Allprep RNA/DNA FFPE</v>
          </cell>
          <cell r="F578" t="str">
            <v>Enhet for studierelatert diagnostikk, OUS</v>
          </cell>
          <cell r="G578">
            <v>30.6</v>
          </cell>
          <cell r="H578">
            <v>1.82</v>
          </cell>
          <cell r="I578">
            <v>1.06</v>
          </cell>
          <cell r="J578" t="str">
            <v>NFW</v>
          </cell>
          <cell r="K578">
            <v>6.16</v>
          </cell>
          <cell r="L578">
            <v>-80</v>
          </cell>
          <cell r="M578">
            <v>11</v>
          </cell>
          <cell r="N578" t="str">
            <v>A</v>
          </cell>
          <cell r="O578">
            <v>4</v>
          </cell>
          <cell r="P578">
            <v>3536837790</v>
          </cell>
          <cell r="Q578">
            <v>45163</v>
          </cell>
          <cell r="R578">
            <v>109</v>
          </cell>
          <cell r="S578" t="str">
            <v>Gjentas til LP i Batch 109. Den hadde lav kons på final libs LP Batch 108. Final libs Batch 108 blir med på sekvensering, men vi prøver LP på nytt.</v>
          </cell>
        </row>
        <row r="579">
          <cell r="A579" t="str">
            <v>IPD1019-RXX-d01-A01</v>
          </cell>
          <cell r="B579" t="str">
            <v>BM22-17630-4</v>
          </cell>
          <cell r="C579" t="str">
            <v>-</v>
          </cell>
          <cell r="D579">
            <v>45174</v>
          </cell>
          <cell r="E579"/>
          <cell r="F579" t="str">
            <v>Enhet for forskningsstøtte, OUS</v>
          </cell>
          <cell r="G579">
            <v>84</v>
          </cell>
          <cell r="H579">
            <v>2.0299999999999998</v>
          </cell>
          <cell r="I579">
            <v>1.8</v>
          </cell>
          <cell r="J579"/>
          <cell r="K579">
            <v>38.07</v>
          </cell>
          <cell r="L579">
            <v>-80</v>
          </cell>
          <cell r="M579">
            <v>11</v>
          </cell>
          <cell r="N579" t="str">
            <v>C</v>
          </cell>
          <cell r="O579">
            <v>8</v>
          </cell>
          <cell r="P579">
            <v>405280511</v>
          </cell>
          <cell r="Q579">
            <v>45176</v>
          </cell>
          <cell r="R579">
            <v>111</v>
          </cell>
          <cell r="S579"/>
        </row>
        <row r="580">
          <cell r="A580" t="str">
            <v>IPD1019-DXX-d01-A01</v>
          </cell>
          <cell r="B580" t="str">
            <v>BM22-17630-4</v>
          </cell>
          <cell r="C580" t="str">
            <v>-</v>
          </cell>
          <cell r="D580">
            <v>45173</v>
          </cell>
          <cell r="E580"/>
          <cell r="F580" t="str">
            <v>Enhet for forskningsstøtte, OUS</v>
          </cell>
          <cell r="G580">
            <v>20.399999999999999</v>
          </cell>
          <cell r="H580">
            <v>1.98</v>
          </cell>
          <cell r="I580">
            <v>2.31</v>
          </cell>
          <cell r="J580"/>
          <cell r="K580">
            <v>159.15</v>
          </cell>
          <cell r="L580">
            <v>-20</v>
          </cell>
          <cell r="M580">
            <v>12</v>
          </cell>
          <cell r="N580" t="str">
            <v>B</v>
          </cell>
          <cell r="O580">
            <v>4</v>
          </cell>
          <cell r="P580">
            <v>405279502</v>
          </cell>
          <cell r="Q580">
            <v>45176</v>
          </cell>
          <cell r="R580">
            <v>111</v>
          </cell>
          <cell r="S580"/>
        </row>
        <row r="581">
          <cell r="A581" t="str">
            <v>IPD1020-RXX-D01-A29</v>
          </cell>
          <cell r="B581" t="str">
            <v>BU14-23079-1</v>
          </cell>
          <cell r="C581">
            <v>45168</v>
          </cell>
          <cell r="D581">
            <v>45174</v>
          </cell>
          <cell r="E581" t="str">
            <v>Allprep RNA/DNA FFPE</v>
          </cell>
          <cell r="F581" t="str">
            <v>Enhet for studierelatert diagnostikk, OUS</v>
          </cell>
          <cell r="G581">
            <v>11</v>
          </cell>
          <cell r="H581">
            <v>1.65</v>
          </cell>
          <cell r="I581">
            <v>0.82</v>
          </cell>
          <cell r="J581" t="str">
            <v>NFW</v>
          </cell>
          <cell r="K581">
            <v>4.09</v>
          </cell>
          <cell r="L581">
            <v>-80</v>
          </cell>
          <cell r="M581">
            <v>11</v>
          </cell>
          <cell r="N581" t="str">
            <v>B</v>
          </cell>
          <cell r="O581">
            <v>12</v>
          </cell>
          <cell r="P581">
            <v>3536837770</v>
          </cell>
          <cell r="Q581">
            <v>45176</v>
          </cell>
          <cell r="R581">
            <v>111</v>
          </cell>
          <cell r="S581"/>
        </row>
        <row r="582">
          <cell r="A582" t="str">
            <v>IPD1020-DXX-D01-A29</v>
          </cell>
          <cell r="B582" t="str">
            <v>BU14-23079-1</v>
          </cell>
          <cell r="C582">
            <v>45168</v>
          </cell>
          <cell r="D582">
            <v>45175</v>
          </cell>
          <cell r="E582" t="str">
            <v>Allprep RNA/DNA FFPE</v>
          </cell>
          <cell r="F582" t="str">
            <v>Enhet for studierelatert diagnostikk, OUS</v>
          </cell>
          <cell r="G582">
            <v>0.58199999999999996</v>
          </cell>
          <cell r="H582">
            <v>1.57</v>
          </cell>
          <cell r="I582">
            <v>0.59</v>
          </cell>
          <cell r="J582" t="str">
            <v>ATE</v>
          </cell>
          <cell r="K582">
            <v>0</v>
          </cell>
          <cell r="L582">
            <v>-20</v>
          </cell>
          <cell r="M582">
            <v>12</v>
          </cell>
          <cell r="N582" t="str">
            <v>A</v>
          </cell>
          <cell r="O582">
            <v>8</v>
          </cell>
          <cell r="P582">
            <v>3536837801</v>
          </cell>
          <cell r="Q582">
            <v>45183</v>
          </cell>
          <cell r="R582">
            <v>112</v>
          </cell>
          <cell r="S582" t="str">
            <v>6/9: For lav kons etter ekstraksjon til LP. 7/9: Etterspurt DNA på MP23-3990 fra Molpat, men de hadde ikke.  Mail sendt til Hege/Elin for videre avklaring. 13/9: til TSO500 etter avtale med Hege. 14/9: Matrix-rør DNA tomt.</v>
          </cell>
        </row>
        <row r="583">
          <cell r="A583" t="str">
            <v>IPD1021-RXX-d01-A29</v>
          </cell>
          <cell r="B583" t="str">
            <v>23NHH-02175-01-01</v>
          </cell>
          <cell r="C583">
            <v>45168</v>
          </cell>
          <cell r="D583">
            <v>45174</v>
          </cell>
          <cell r="E583" t="str">
            <v>Allprep RNA/DNA FFPE</v>
          </cell>
          <cell r="F583" t="str">
            <v>Enhet for studierelatert diagnostikk, OUS</v>
          </cell>
          <cell r="G583">
            <v>93.2</v>
          </cell>
          <cell r="H583">
            <v>1.94</v>
          </cell>
          <cell r="I583">
            <v>1.28</v>
          </cell>
          <cell r="J583" t="str">
            <v>NFW</v>
          </cell>
          <cell r="K583">
            <v>14.21</v>
          </cell>
          <cell r="L583">
            <v>-80</v>
          </cell>
          <cell r="M583">
            <v>11</v>
          </cell>
          <cell r="N583" t="str">
            <v>C</v>
          </cell>
          <cell r="O583">
            <v>1</v>
          </cell>
          <cell r="P583">
            <v>3536837778</v>
          </cell>
          <cell r="Q583">
            <v>45176</v>
          </cell>
          <cell r="R583">
            <v>111</v>
          </cell>
          <cell r="S583" t="str">
            <v>30/8: Mottatt 23NHH 02175 fra AHUS 30.08.2023. Levert til snitting.</v>
          </cell>
        </row>
        <row r="584">
          <cell r="A584" t="str">
            <v>IPD1021-DXX-d01-A29</v>
          </cell>
          <cell r="B584" t="str">
            <v>23NHH-02175-01-01</v>
          </cell>
          <cell r="C584">
            <v>45168</v>
          </cell>
          <cell r="D584">
            <v>45175</v>
          </cell>
          <cell r="E584" t="str">
            <v>Allprep RNA/DNA FFPE</v>
          </cell>
          <cell r="F584" t="str">
            <v>Enhet for studierelatert diagnostikk, OUS</v>
          </cell>
          <cell r="G584">
            <v>32</v>
          </cell>
          <cell r="H584">
            <v>1.86</v>
          </cell>
          <cell r="I584">
            <v>2.0299999999999998</v>
          </cell>
          <cell r="J584" t="str">
            <v>ATE</v>
          </cell>
          <cell r="K584">
            <v>17.309999999999999</v>
          </cell>
          <cell r="L584">
            <v>-20</v>
          </cell>
          <cell r="M584">
            <v>12</v>
          </cell>
          <cell r="N584" t="str">
            <v>A</v>
          </cell>
          <cell r="O584">
            <v>9</v>
          </cell>
          <cell r="P584">
            <v>3536837809</v>
          </cell>
          <cell r="Q584">
            <v>45176</v>
          </cell>
          <cell r="R584">
            <v>111</v>
          </cell>
          <cell r="S584" t="str">
            <v>30/8: Mottatt 23NHH 02175 fra AHUS 30.08.2023. Levert til snitting.</v>
          </cell>
        </row>
        <row r="585">
          <cell r="A585" t="str">
            <v>IPD1022-RXX-P01-AXX</v>
          </cell>
          <cell r="B585" t="str">
            <v>22TOH-10166-01-01</v>
          </cell>
          <cell r="C585">
            <v>45168</v>
          </cell>
          <cell r="D585">
            <v>45174</v>
          </cell>
          <cell r="E585" t="str">
            <v>Allprep RNA/DNA FFPE</v>
          </cell>
          <cell r="F585" t="str">
            <v>Enhet for studierelatert diagnostikk, OUS</v>
          </cell>
          <cell r="G585">
            <v>102</v>
          </cell>
          <cell r="H585">
            <v>1.98</v>
          </cell>
          <cell r="I585">
            <v>1.81</v>
          </cell>
          <cell r="J585" t="str">
            <v>NFW</v>
          </cell>
          <cell r="K585">
            <v>31.42</v>
          </cell>
          <cell r="L585">
            <v>-80</v>
          </cell>
          <cell r="M585">
            <v>11</v>
          </cell>
          <cell r="N585" t="str">
            <v>C</v>
          </cell>
          <cell r="O585">
            <v>2</v>
          </cell>
          <cell r="P585">
            <v>3536837786</v>
          </cell>
          <cell r="Q585">
            <v>45176</v>
          </cell>
          <cell r="R585">
            <v>111</v>
          </cell>
          <cell r="S585"/>
        </row>
        <row r="586">
          <cell r="A586" t="str">
            <v>IPD1022-DXX-P01-AXX</v>
          </cell>
          <cell r="B586" t="str">
            <v>22TOH-10166-01-01</v>
          </cell>
          <cell r="C586">
            <v>45168</v>
          </cell>
          <cell r="D586">
            <v>45175</v>
          </cell>
          <cell r="E586" t="str">
            <v>Allprep RNA/DNA FFPE</v>
          </cell>
          <cell r="F586" t="str">
            <v>Enhet for studierelatert diagnostikk, OUS</v>
          </cell>
          <cell r="G586">
            <v>19.2</v>
          </cell>
          <cell r="H586">
            <v>1.81</v>
          </cell>
          <cell r="I586">
            <v>1.74</v>
          </cell>
          <cell r="J586" t="str">
            <v>ATE</v>
          </cell>
          <cell r="K586">
            <v>16.190000000000001</v>
          </cell>
          <cell r="L586">
            <v>-20</v>
          </cell>
          <cell r="M586">
            <v>12</v>
          </cell>
          <cell r="N586" t="str">
            <v>A</v>
          </cell>
          <cell r="O586">
            <v>10</v>
          </cell>
          <cell r="P586">
            <v>3536837817</v>
          </cell>
          <cell r="Q586">
            <v>45176</v>
          </cell>
          <cell r="R586">
            <v>111</v>
          </cell>
          <cell r="S586"/>
        </row>
        <row r="587">
          <cell r="A587" t="str">
            <v>IPD1023-RXX-d01-A06</v>
          </cell>
          <cell r="B587" t="str">
            <v>BU23-14417-1</v>
          </cell>
          <cell r="C587">
            <v>45196</v>
          </cell>
          <cell r="D587">
            <v>45202</v>
          </cell>
          <cell r="E587" t="str">
            <v>Allprep RNA/DNA FFPE</v>
          </cell>
          <cell r="F587" t="str">
            <v>Enhet for studierelatert diagnostikk, OUS</v>
          </cell>
          <cell r="G587">
            <v>77.8</v>
          </cell>
          <cell r="H587">
            <v>1.84</v>
          </cell>
          <cell r="I587">
            <v>1.01</v>
          </cell>
          <cell r="J587" t="str">
            <v>NFW</v>
          </cell>
          <cell r="K587">
            <v>7.9899999999999984</v>
          </cell>
          <cell r="L587">
            <v>-80</v>
          </cell>
          <cell r="M587">
            <v>11</v>
          </cell>
          <cell r="N587" t="str">
            <v>E</v>
          </cell>
          <cell r="O587">
            <v>3</v>
          </cell>
          <cell r="P587">
            <v>3536837827</v>
          </cell>
          <cell r="Q587">
            <v>45204</v>
          </cell>
          <cell r="R587">
            <v>115</v>
          </cell>
          <cell r="S587" t="str">
            <v>27/9: Klar til snitting. OBS: Oppdaget ved fortynning at Qubit konst var feil. Riktig er 77,8 ng/ul (tidligere målt til 16,6ng/ul, derav stort uttak til fortynning)</v>
          </cell>
        </row>
        <row r="588">
          <cell r="A588" t="str">
            <v>IPD1023-DXX-d01-A06</v>
          </cell>
          <cell r="B588" t="str">
            <v>BU23-14417-1</v>
          </cell>
          <cell r="C588">
            <v>45196</v>
          </cell>
          <cell r="D588">
            <v>45203</v>
          </cell>
          <cell r="E588" t="str">
            <v>Allprep RNA/DNA FFPE</v>
          </cell>
          <cell r="F588" t="str">
            <v>Enhet for studierelatert diagnostikk, OUS</v>
          </cell>
          <cell r="G588">
            <v>18.7</v>
          </cell>
          <cell r="H588">
            <v>1.91</v>
          </cell>
          <cell r="I588">
            <v>2.4300000000000002</v>
          </cell>
          <cell r="J588" t="str">
            <v>ATE</v>
          </cell>
          <cell r="K588">
            <v>11.98</v>
          </cell>
          <cell r="L588">
            <v>-20</v>
          </cell>
          <cell r="M588">
            <v>12</v>
          </cell>
          <cell r="N588" t="str">
            <v>D</v>
          </cell>
          <cell r="O588">
            <v>1</v>
          </cell>
          <cell r="P588">
            <v>3536838083</v>
          </cell>
          <cell r="Q588">
            <v>45204</v>
          </cell>
          <cell r="R588">
            <v>115</v>
          </cell>
          <cell r="S588" t="str">
            <v>27/9: Klar til snitting</v>
          </cell>
        </row>
        <row r="589">
          <cell r="A589" t="str">
            <v>IPD1024-RXX-X01-M17</v>
          </cell>
          <cell r="B589" t="str">
            <v>MP23-08912</v>
          </cell>
          <cell r="C589" t="str">
            <v>-</v>
          </cell>
          <cell r="D589"/>
          <cell r="E589"/>
          <cell r="F589" t="str">
            <v>Mol. Pat. OUS</v>
          </cell>
          <cell r="G589">
            <v>118</v>
          </cell>
          <cell r="H589">
            <v>2.1</v>
          </cell>
          <cell r="I589">
            <v>2.2000000000000002</v>
          </cell>
          <cell r="J589"/>
          <cell r="K589">
            <v>12.98</v>
          </cell>
          <cell r="L589">
            <v>-80</v>
          </cell>
          <cell r="M589">
            <v>11</v>
          </cell>
          <cell r="N589" t="str">
            <v>B</v>
          </cell>
          <cell r="O589">
            <v>10</v>
          </cell>
          <cell r="P589">
            <v>2132601227</v>
          </cell>
          <cell r="Q589">
            <v>45170</v>
          </cell>
          <cell r="R589">
            <v>110</v>
          </cell>
          <cell r="S589" t="str">
            <v>25/8: Lymfom-pasient (molpat ekstraherer DNA/RNA fra benmarg). 29/8: Ekstrahert materiale hentet hos molpat. Qubit-kons er målt hos Enhet for Studierelatert Diagnostikk.</v>
          </cell>
        </row>
        <row r="590">
          <cell r="A590" t="str">
            <v>IPD1024-DXX-X01-M17</v>
          </cell>
          <cell r="B590" t="str">
            <v>MP23-08912</v>
          </cell>
          <cell r="C590" t="str">
            <v>-</v>
          </cell>
          <cell r="D590"/>
          <cell r="E590"/>
          <cell r="F590" t="str">
            <v>Mol. Pat. OUS</v>
          </cell>
          <cell r="G590">
            <v>102</v>
          </cell>
          <cell r="H590">
            <v>1.8</v>
          </cell>
          <cell r="I590">
            <v>2.1</v>
          </cell>
          <cell r="J590"/>
          <cell r="K590">
            <v>29</v>
          </cell>
          <cell r="L590">
            <v>-20</v>
          </cell>
          <cell r="M590">
            <v>11</v>
          </cell>
          <cell r="N590" t="str">
            <v>H</v>
          </cell>
          <cell r="O590">
            <v>12</v>
          </cell>
          <cell r="P590">
            <v>2132601226</v>
          </cell>
          <cell r="Q590">
            <v>45170</v>
          </cell>
          <cell r="R590">
            <v>110</v>
          </cell>
          <cell r="S590" t="str">
            <v>25/8: Lymfom-pasient (molpat ekstraherer DNA/RNA fra benmarg). 29/8: Ekstrahert materiale hentet hos molpat. Qubit kons er målt på Enhet for studierealtert diagnostikk.</v>
          </cell>
        </row>
        <row r="591">
          <cell r="A591" t="str">
            <v>IPD1025-RXX-P01-A10</v>
          </cell>
          <cell r="B591" t="str">
            <v>BU21-12737-1</v>
          </cell>
          <cell r="C591">
            <v>45168</v>
          </cell>
          <cell r="D591">
            <v>45174</v>
          </cell>
          <cell r="E591" t="str">
            <v>Allprep RNA/DNA FFPE</v>
          </cell>
          <cell r="F591" t="str">
            <v>Enhet for studierelatert diagnostikk, OUS</v>
          </cell>
          <cell r="G591">
            <v>36.4</v>
          </cell>
          <cell r="H591">
            <v>1.85</v>
          </cell>
          <cell r="I591">
            <v>1.1100000000000001</v>
          </cell>
          <cell r="J591" t="str">
            <v>NFW</v>
          </cell>
          <cell r="K591">
            <v>11.2</v>
          </cell>
          <cell r="L591">
            <v>-80</v>
          </cell>
          <cell r="M591">
            <v>11</v>
          </cell>
          <cell r="N591" t="str">
            <v>C</v>
          </cell>
          <cell r="O591">
            <v>3</v>
          </cell>
          <cell r="P591">
            <v>3536837794</v>
          </cell>
          <cell r="Q591">
            <v>45176</v>
          </cell>
          <cell r="R591">
            <v>111</v>
          </cell>
          <cell r="S591" t="str">
            <v xml:space="preserve">31/8: Levert og snittett hos forskningstøtte 30/8. Skal ekstraheres hos oss. </v>
          </cell>
        </row>
        <row r="592">
          <cell r="A592" t="str">
            <v>IPD1025-DXX-P01-A10</v>
          </cell>
          <cell r="B592" t="str">
            <v>BU21-12737-1</v>
          </cell>
          <cell r="C592">
            <v>45168</v>
          </cell>
          <cell r="D592">
            <v>45175</v>
          </cell>
          <cell r="E592" t="str">
            <v>Allprep RNA/DNA FFPE</v>
          </cell>
          <cell r="F592" t="str">
            <v>Enhet for studierelatert diagnostikk, OUS</v>
          </cell>
          <cell r="G592">
            <v>13.1</v>
          </cell>
          <cell r="H592">
            <v>1.81</v>
          </cell>
          <cell r="I592">
            <v>1.97</v>
          </cell>
          <cell r="J592" t="str">
            <v>ATE</v>
          </cell>
          <cell r="K592">
            <v>11.05</v>
          </cell>
          <cell r="L592">
            <v>-20</v>
          </cell>
          <cell r="M592">
            <v>12</v>
          </cell>
          <cell r="N592" t="str">
            <v>A</v>
          </cell>
          <cell r="O592">
            <v>11</v>
          </cell>
          <cell r="P592">
            <v>3536837825</v>
          </cell>
          <cell r="Q592">
            <v>45176</v>
          </cell>
          <cell r="R592">
            <v>111</v>
          </cell>
          <cell r="S592" t="str">
            <v xml:space="preserve">31/8: Levert og snittett hos forskningstøtte 30/8. Skal ekstraheres hos oss. </v>
          </cell>
        </row>
        <row r="593">
          <cell r="A593" t="str">
            <v>IPD1026-RXX-r01-A24</v>
          </cell>
          <cell r="B593" t="str">
            <v>BG23-11369-6</v>
          </cell>
          <cell r="C593">
            <v>45168</v>
          </cell>
          <cell r="D593">
            <v>45174</v>
          </cell>
          <cell r="E593" t="str">
            <v>Allprep RNA/DNA FFPE</v>
          </cell>
          <cell r="F593" t="str">
            <v>Enhet for studierelatert diagnostikk, OUS</v>
          </cell>
          <cell r="G593">
            <v>97.2</v>
          </cell>
          <cell r="H593">
            <v>1.99</v>
          </cell>
          <cell r="I593">
            <v>1.71</v>
          </cell>
          <cell r="J593" t="str">
            <v>NFW</v>
          </cell>
          <cell r="K593">
            <v>36.970000000000006</v>
          </cell>
          <cell r="L593">
            <v>-80</v>
          </cell>
          <cell r="M593">
            <v>11</v>
          </cell>
          <cell r="N593" t="str">
            <v>C</v>
          </cell>
          <cell r="O593">
            <v>4</v>
          </cell>
          <cell r="P593">
            <v>3536837802</v>
          </cell>
          <cell r="Q593">
            <v>45176</v>
          </cell>
          <cell r="R593">
            <v>111</v>
          </cell>
          <cell r="S593"/>
        </row>
        <row r="594">
          <cell r="A594" t="str">
            <v>IPD1026-DXX-r01-A24</v>
          </cell>
          <cell r="B594" t="str">
            <v>BG23-11369-6</v>
          </cell>
          <cell r="C594">
            <v>45168</v>
          </cell>
          <cell r="D594">
            <v>45175</v>
          </cell>
          <cell r="E594" t="str">
            <v>Allprep RNA/DNA FFPE</v>
          </cell>
          <cell r="F594" t="str">
            <v>Enhet for studierelatert diagnostikk, OUS</v>
          </cell>
          <cell r="G594">
            <v>49.6</v>
          </cell>
          <cell r="H594">
            <v>1.85</v>
          </cell>
          <cell r="I594">
            <v>1.8</v>
          </cell>
          <cell r="J594" t="str">
            <v>ATE</v>
          </cell>
          <cell r="K594">
            <v>19.98</v>
          </cell>
          <cell r="L594">
            <v>-20</v>
          </cell>
          <cell r="M594">
            <v>12</v>
          </cell>
          <cell r="N594" t="str">
            <v>A</v>
          </cell>
          <cell r="O594">
            <v>12</v>
          </cell>
          <cell r="P594">
            <v>3536837833</v>
          </cell>
          <cell r="Q594">
            <v>45176</v>
          </cell>
          <cell r="R594">
            <v>111</v>
          </cell>
          <cell r="S594"/>
        </row>
        <row r="595">
          <cell r="A595" t="str">
            <v>IPD1027-RXX-d01-A18</v>
          </cell>
          <cell r="B595" t="str">
            <v>BM22-08896-2</v>
          </cell>
          <cell r="C595">
            <v>45168</v>
          </cell>
          <cell r="D595">
            <v>45174</v>
          </cell>
          <cell r="E595" t="str">
            <v>Allprep RNA/DNA FFPE</v>
          </cell>
          <cell r="F595" t="str">
            <v>Enhet for studierelatert diagnostikk, OUS</v>
          </cell>
          <cell r="G595">
            <v>112</v>
          </cell>
          <cell r="H595">
            <v>2.02</v>
          </cell>
          <cell r="I595">
            <v>1.62</v>
          </cell>
          <cell r="J595" t="str">
            <v>NFW</v>
          </cell>
          <cell r="K595">
            <v>33.729999999999997</v>
          </cell>
          <cell r="L595">
            <v>-80</v>
          </cell>
          <cell r="M595">
            <v>11</v>
          </cell>
          <cell r="N595" t="str">
            <v>C</v>
          </cell>
          <cell r="O595">
            <v>5</v>
          </cell>
          <cell r="P595">
            <v>3536837810</v>
          </cell>
          <cell r="Q595">
            <v>45176</v>
          </cell>
          <cell r="R595">
            <v>111</v>
          </cell>
          <cell r="S595"/>
        </row>
        <row r="596">
          <cell r="A596" t="str">
            <v>IPD1027-DXX-d01-A18</v>
          </cell>
          <cell r="B596" t="str">
            <v>BM22-08896-2</v>
          </cell>
          <cell r="C596">
            <v>45168</v>
          </cell>
          <cell r="D596">
            <v>45175</v>
          </cell>
          <cell r="E596" t="str">
            <v>Allprep RNA/DNA FFPE</v>
          </cell>
          <cell r="F596" t="str">
            <v>Enhet for studierelatert diagnostikk, OUS</v>
          </cell>
          <cell r="G596">
            <v>69.599999999999994</v>
          </cell>
          <cell r="H596">
            <v>1.87</v>
          </cell>
          <cell r="I596">
            <v>2.08</v>
          </cell>
          <cell r="J596" t="str">
            <v>ATE</v>
          </cell>
          <cell r="K596">
            <v>20.84</v>
          </cell>
          <cell r="L596">
            <v>-20</v>
          </cell>
          <cell r="M596">
            <v>12</v>
          </cell>
          <cell r="N596" t="str">
            <v>B</v>
          </cell>
          <cell r="O596">
            <v>1</v>
          </cell>
          <cell r="P596">
            <v>3536837841</v>
          </cell>
          <cell r="Q596">
            <v>45176</v>
          </cell>
          <cell r="R596">
            <v>111</v>
          </cell>
          <cell r="S596"/>
        </row>
        <row r="597">
          <cell r="A597" t="str">
            <v>IPD1028-RXX-P01-A08</v>
          </cell>
          <cell r="B597" t="str">
            <v>NB22-00379-1</v>
          </cell>
          <cell r="C597">
            <v>45169</v>
          </cell>
          <cell r="D597">
            <v>45174</v>
          </cell>
          <cell r="E597"/>
          <cell r="F597" t="str">
            <v>Enhet for forskningsstøtte, OUS</v>
          </cell>
          <cell r="G597">
            <v>39.799999999999997</v>
          </cell>
          <cell r="H597">
            <v>2.1</v>
          </cell>
          <cell r="I597">
            <v>2.06</v>
          </cell>
          <cell r="J597"/>
          <cell r="K597">
            <v>33.479999999999997</v>
          </cell>
          <cell r="L597">
            <v>-80</v>
          </cell>
          <cell r="M597">
            <v>11</v>
          </cell>
          <cell r="N597" t="str">
            <v>C</v>
          </cell>
          <cell r="O597">
            <v>9</v>
          </cell>
          <cell r="P597">
            <v>405280522</v>
          </cell>
          <cell r="Q597">
            <v>45176</v>
          </cell>
          <cell r="R597">
            <v>111</v>
          </cell>
          <cell r="S597" t="str">
            <v>31/8: DNA og RNA ekstraheres hos forsk. støtte.</v>
          </cell>
        </row>
        <row r="598">
          <cell r="A598" t="str">
            <v>IPD1028-DXX-P01-A08</v>
          </cell>
          <cell r="B598" t="str">
            <v>NB22-00379-1</v>
          </cell>
          <cell r="C598">
            <v>45169</v>
          </cell>
          <cell r="D598">
            <v>45173</v>
          </cell>
          <cell r="E598"/>
          <cell r="F598" t="str">
            <v>Enhet for forskningsstøtte, OUS</v>
          </cell>
          <cell r="G598">
            <v>12.8</v>
          </cell>
          <cell r="H598">
            <v>1.94</v>
          </cell>
          <cell r="I598">
            <v>2.0699999999999998</v>
          </cell>
          <cell r="J598"/>
          <cell r="K598">
            <v>20.28</v>
          </cell>
          <cell r="L598">
            <v>-20</v>
          </cell>
          <cell r="M598">
            <v>12</v>
          </cell>
          <cell r="N598" t="str">
            <v>B</v>
          </cell>
          <cell r="O598">
            <v>5</v>
          </cell>
          <cell r="P598">
            <v>405279489</v>
          </cell>
          <cell r="Q598">
            <v>45176</v>
          </cell>
          <cell r="R598">
            <v>111</v>
          </cell>
          <cell r="S598" t="str">
            <v>31/8: DNA og RNA ekstraheres hos forsk. støtte.</v>
          </cell>
        </row>
        <row r="599">
          <cell r="A599" t="str">
            <v>IPD1029-RXX-P01-F08</v>
          </cell>
          <cell r="B599" t="str">
            <v>KM23 778</v>
          </cell>
          <cell r="C599">
            <v>45166</v>
          </cell>
          <cell r="D599">
            <v>45167</v>
          </cell>
          <cell r="E599"/>
          <cell r="F599" t="str">
            <v>Avd for kreftgenetikk, OUS</v>
          </cell>
          <cell r="G599">
            <v>358</v>
          </cell>
          <cell r="H599">
            <v>2.093</v>
          </cell>
          <cell r="I599">
            <v>1.1879999999999999</v>
          </cell>
          <cell r="J599"/>
          <cell r="K599"/>
          <cell r="L599">
            <v>-80</v>
          </cell>
          <cell r="M599">
            <v>11</v>
          </cell>
          <cell r="N599" t="str">
            <v>B</v>
          </cell>
          <cell r="O599">
            <v>3</v>
          </cell>
          <cell r="P599">
            <v>3536837892</v>
          </cell>
          <cell r="Q599">
            <v>45170</v>
          </cell>
          <cell r="R599">
            <v>110</v>
          </cell>
          <cell r="S599"/>
        </row>
        <row r="600">
          <cell r="A600" t="str">
            <v>IPD1029-DXX-P01-F08</v>
          </cell>
          <cell r="B600" t="str">
            <v>KM23 778</v>
          </cell>
          <cell r="C600">
            <v>45166</v>
          </cell>
          <cell r="D600">
            <v>45167</v>
          </cell>
          <cell r="E600"/>
          <cell r="F600" t="str">
            <v>Avd for kreftgenetikk, OUS</v>
          </cell>
          <cell r="G600">
            <v>140</v>
          </cell>
          <cell r="H600">
            <v>1.871</v>
          </cell>
          <cell r="I600">
            <v>2.2749999999999999</v>
          </cell>
          <cell r="J600"/>
          <cell r="K600">
            <v>437.29</v>
          </cell>
          <cell r="L600">
            <v>-20</v>
          </cell>
          <cell r="M600">
            <v>11</v>
          </cell>
          <cell r="N600" t="str">
            <v>H</v>
          </cell>
          <cell r="O600">
            <v>11</v>
          </cell>
          <cell r="P600">
            <v>3536837908</v>
          </cell>
          <cell r="Q600">
            <v>45170</v>
          </cell>
          <cell r="R600">
            <v>110</v>
          </cell>
          <cell r="S600" t="str">
            <v>Til TSO500 og DNA metylering. Prøven ble fortynnet. Var opprinnelig 1303 ng/ul.Tatt ut 7,14 ul i et eget rør til DNA metylering - kastet restrør. Har fortsatt originalrør.</v>
          </cell>
        </row>
        <row r="601">
          <cell r="A601" t="str">
            <v>IPD1031-RXX-X01-A16</v>
          </cell>
          <cell r="B601" t="str">
            <v>BM22-07787-4</v>
          </cell>
          <cell r="C601">
            <v>45168</v>
          </cell>
          <cell r="D601">
            <v>45174</v>
          </cell>
          <cell r="E601" t="str">
            <v>Allprep RNA/DNA FFPE</v>
          </cell>
          <cell r="F601" t="str">
            <v>Enhet for studierelatert diagnostikk, OUS</v>
          </cell>
          <cell r="G601">
            <v>60.8</v>
          </cell>
          <cell r="H601">
            <v>1.95</v>
          </cell>
          <cell r="I601">
            <v>1.24</v>
          </cell>
          <cell r="J601" t="str">
            <v>NFW</v>
          </cell>
          <cell r="K601">
            <v>12.429999999999998</v>
          </cell>
          <cell r="L601">
            <v>-80</v>
          </cell>
          <cell r="M601">
            <v>11</v>
          </cell>
          <cell r="N601" t="str">
            <v>C</v>
          </cell>
          <cell r="O601">
            <v>6</v>
          </cell>
          <cell r="P601">
            <v>3536837818</v>
          </cell>
          <cell r="Q601">
            <v>45176</v>
          </cell>
          <cell r="R601">
            <v>111</v>
          </cell>
          <cell r="S601"/>
        </row>
        <row r="602">
          <cell r="A602" t="str">
            <v>IPD1031-DXX-X01-A16</v>
          </cell>
          <cell r="B602" t="str">
            <v>BM22-07787-4</v>
          </cell>
          <cell r="C602">
            <v>45168</v>
          </cell>
          <cell r="D602">
            <v>45175</v>
          </cell>
          <cell r="E602" t="str">
            <v>Allprep RNA/DNA FFPE</v>
          </cell>
          <cell r="F602" t="str">
            <v>Enhet for studierelatert diagnostikk, OUS</v>
          </cell>
          <cell r="G602">
            <v>12.3</v>
          </cell>
          <cell r="H602">
            <v>1.83</v>
          </cell>
          <cell r="I602">
            <v>1.18</v>
          </cell>
          <cell r="J602" t="str">
            <v>ATE</v>
          </cell>
          <cell r="K602">
            <v>10.3</v>
          </cell>
          <cell r="L602">
            <v>-20</v>
          </cell>
          <cell r="M602">
            <v>12</v>
          </cell>
          <cell r="N602" t="str">
            <v>B</v>
          </cell>
          <cell r="O602">
            <v>2</v>
          </cell>
          <cell r="P602">
            <v>3536837754</v>
          </cell>
          <cell r="Q602">
            <v>45176</v>
          </cell>
          <cell r="R602">
            <v>111</v>
          </cell>
          <cell r="S602"/>
        </row>
        <row r="603">
          <cell r="A603" t="str">
            <v>IPD1032-RXX-d01-A26</v>
          </cell>
          <cell r="B603" t="str">
            <v>BU22-13627-1og2</v>
          </cell>
          <cell r="C603">
            <v>45175</v>
          </cell>
          <cell r="D603">
            <v>45181</v>
          </cell>
          <cell r="E603" t="str">
            <v>Allprep RNA/DNA FFPE</v>
          </cell>
          <cell r="F603" t="str">
            <v>Enhet for studierelatert diagnostikk, OUS</v>
          </cell>
          <cell r="G603">
            <v>46.6</v>
          </cell>
          <cell r="H603">
            <v>1.83</v>
          </cell>
          <cell r="I603">
            <v>1.06</v>
          </cell>
          <cell r="J603" t="str">
            <v>NFW</v>
          </cell>
          <cell r="K603">
            <v>11.62</v>
          </cell>
          <cell r="L603">
            <v>-80</v>
          </cell>
          <cell r="M603">
            <v>11</v>
          </cell>
          <cell r="N603" t="str">
            <v>C</v>
          </cell>
          <cell r="O603">
            <v>10</v>
          </cell>
          <cell r="P603">
            <v>3536838059</v>
          </cell>
          <cell r="Q603">
            <v>45183</v>
          </cell>
          <cell r="R603">
            <v>112</v>
          </cell>
          <cell r="S603" t="str">
            <v>5/9: Klar til snitting</v>
          </cell>
        </row>
        <row r="604">
          <cell r="A604" t="str">
            <v>IPD1032-DXX-d01-A26</v>
          </cell>
          <cell r="B604" t="str">
            <v>BU22-13627-1og2</v>
          </cell>
          <cell r="C604">
            <v>45175</v>
          </cell>
          <cell r="D604">
            <v>45182</v>
          </cell>
          <cell r="E604" t="str">
            <v>Allprep RNA/DNA FFPE</v>
          </cell>
          <cell r="F604" t="str">
            <v>Enhet for studierelatert diagnostikk, OUS</v>
          </cell>
          <cell r="G604">
            <v>6.26</v>
          </cell>
          <cell r="H604">
            <v>1.89</v>
          </cell>
          <cell r="I604">
            <v>2.0299999999999998</v>
          </cell>
          <cell r="J604" t="str">
            <v>ATE</v>
          </cell>
          <cell r="K604">
            <v>0</v>
          </cell>
          <cell r="L604">
            <v>-20</v>
          </cell>
          <cell r="M604">
            <v>12</v>
          </cell>
          <cell r="N604" t="str">
            <v>B</v>
          </cell>
          <cell r="O604">
            <v>7</v>
          </cell>
          <cell r="P604">
            <v>3536838105</v>
          </cell>
          <cell r="Q604">
            <v>45183</v>
          </cell>
          <cell r="R604">
            <v>112</v>
          </cell>
          <cell r="S604" t="str">
            <v>5/9: Klar til snitting. 14/9: Matrix-rør DNA tomt</v>
          </cell>
        </row>
        <row r="605">
          <cell r="A605" t="str">
            <v>IPD1033-RXX-P01-F08</v>
          </cell>
          <cell r="B605" t="str">
            <v>KM21 00807</v>
          </cell>
          <cell r="C605">
            <v>45169</v>
          </cell>
          <cell r="D605" t="str">
            <v>-</v>
          </cell>
          <cell r="E605"/>
          <cell r="F605"/>
          <cell r="G605" t="str">
            <v>-</v>
          </cell>
          <cell r="H605"/>
          <cell r="I605"/>
          <cell r="J605"/>
          <cell r="K605"/>
          <cell r="L605"/>
          <cell r="M605"/>
          <cell r="N605"/>
          <cell r="O605"/>
          <cell r="P605"/>
          <cell r="Q605" t="str">
            <v>-</v>
          </cell>
          <cell r="R605"/>
          <cell r="S605" t="str">
            <v xml:space="preserve">01/9: Snittet og ekstrahert hos forsk. støtte. Kun nok til DNA-estraksjon RNA utgår. </v>
          </cell>
        </row>
        <row r="606">
          <cell r="A606" t="str">
            <v>IPD1033-DXX-P01-F08</v>
          </cell>
          <cell r="B606" t="str">
            <v>KM21 00807</v>
          </cell>
          <cell r="C606">
            <v>45169</v>
          </cell>
          <cell r="D606">
            <v>45170</v>
          </cell>
          <cell r="E606"/>
          <cell r="F606"/>
          <cell r="G606">
            <v>18.600000000000001</v>
          </cell>
          <cell r="H606">
            <v>1.88</v>
          </cell>
          <cell r="I606">
            <v>1.1499999999999999</v>
          </cell>
          <cell r="J606"/>
          <cell r="K606">
            <v>54.94</v>
          </cell>
          <cell r="L606">
            <v>-20</v>
          </cell>
          <cell r="M606">
            <v>12</v>
          </cell>
          <cell r="N606" t="str">
            <v>B</v>
          </cell>
          <cell r="O606">
            <v>6</v>
          </cell>
          <cell r="P606">
            <v>405279515</v>
          </cell>
          <cell r="Q606">
            <v>45176</v>
          </cell>
          <cell r="R606">
            <v>111</v>
          </cell>
          <cell r="S606" t="str">
            <v>01/9: Snittet og ekstrahert hos forsk. støtte. Kun nok til DNA-estraksjon RNA utgår.</v>
          </cell>
        </row>
        <row r="607">
          <cell r="A607" t="str">
            <v>IPD1034-RXX-P01-A29</v>
          </cell>
          <cell r="B607" t="str">
            <v>BM22-15244-18</v>
          </cell>
          <cell r="C607">
            <v>45175</v>
          </cell>
          <cell r="D607">
            <v>45181</v>
          </cell>
          <cell r="E607" t="str">
            <v>Allprep RNA/DNA FFPE</v>
          </cell>
          <cell r="F607" t="str">
            <v>Enhet for studierelatert diagnostikk, OUS</v>
          </cell>
          <cell r="G607">
            <v>12.6</v>
          </cell>
          <cell r="H607">
            <v>1.88</v>
          </cell>
          <cell r="I607">
            <v>1.7</v>
          </cell>
          <cell r="J607"/>
          <cell r="K607">
            <v>17.5</v>
          </cell>
          <cell r="L607">
            <v>-80</v>
          </cell>
          <cell r="M607">
            <v>11</v>
          </cell>
          <cell r="N607" t="str">
            <v>C</v>
          </cell>
          <cell r="O607">
            <v>11</v>
          </cell>
          <cell r="P607">
            <v>3536838053</v>
          </cell>
          <cell r="Q607" t="str">
            <v>-</v>
          </cell>
          <cell r="R607"/>
          <cell r="S607" t="str">
            <v>6/9: Klar til snitting. Kun mottatt registr.oppl. via epost (Hege), ikke mottatt MP-rek eller IMPRESS-rekv. 5/9: RNA oppbevares, skal ikke kjøres TSO500 (ref mail i p-mappe). 2 restsnitt frosset ned i boks 2 i -80 gr.</v>
          </cell>
        </row>
        <row r="608">
          <cell r="A608" t="str">
            <v>IPD1034-DXX-P01-A29</v>
          </cell>
          <cell r="B608" t="str">
            <v>BM22-15244-18</v>
          </cell>
          <cell r="C608">
            <v>45175</v>
          </cell>
          <cell r="D608">
            <v>45182</v>
          </cell>
          <cell r="E608" t="str">
            <v>Allprep RNA/DNA FFPE</v>
          </cell>
          <cell r="F608" t="str">
            <v>Enhet for studierelatert diagnostikk, OUS</v>
          </cell>
          <cell r="G608">
            <v>40.4</v>
          </cell>
          <cell r="H608">
            <v>1.83</v>
          </cell>
          <cell r="I608">
            <v>2.21</v>
          </cell>
          <cell r="J608" t="str">
            <v>ATE</v>
          </cell>
          <cell r="K608">
            <v>19.39</v>
          </cell>
          <cell r="L608">
            <v>-20</v>
          </cell>
          <cell r="M608">
            <v>12</v>
          </cell>
          <cell r="N608" t="str">
            <v>B</v>
          </cell>
          <cell r="O608">
            <v>8</v>
          </cell>
          <cell r="P608">
            <v>3536838037</v>
          </cell>
          <cell r="Q608">
            <v>45183</v>
          </cell>
          <cell r="R608">
            <v>112</v>
          </cell>
          <cell r="S608" t="str">
            <v>6/9: Klar til snitting. Kun mottatt registr.oppl. via epost (Hege), ikke mottatt MP-rek eller IMPRESS-rekv. 5/9: Kun DNA til TSO500, RNA oppbevares  (ref mail i p-mappe). 2 restsnitt frosset ned i boks 2 i - 80 gr.</v>
          </cell>
        </row>
        <row r="609">
          <cell r="A609" t="str">
            <v>IPD1035-RXX-p01-A07</v>
          </cell>
          <cell r="B609" t="str">
            <v>BM23-07462-3</v>
          </cell>
          <cell r="C609">
            <v>45175</v>
          </cell>
          <cell r="D609">
            <v>45181</v>
          </cell>
          <cell r="E609" t="str">
            <v>Allprep RNA/DNA FFPE</v>
          </cell>
          <cell r="F609" t="str">
            <v>Enhet for studierelatert diagnostikk, OUS</v>
          </cell>
          <cell r="G609">
            <v>62.2</v>
          </cell>
          <cell r="H609">
            <v>1.86</v>
          </cell>
          <cell r="I609">
            <v>1.21</v>
          </cell>
          <cell r="J609" t="str">
            <v>NFW</v>
          </cell>
          <cell r="K609">
            <v>12.07</v>
          </cell>
          <cell r="L609">
            <v>-80</v>
          </cell>
          <cell r="M609">
            <v>11</v>
          </cell>
          <cell r="N609" t="str">
            <v>C</v>
          </cell>
          <cell r="O609">
            <v>12</v>
          </cell>
          <cell r="P609">
            <v>3536838077</v>
          </cell>
          <cell r="Q609">
            <v>45183</v>
          </cell>
          <cell r="R609">
            <v>112</v>
          </cell>
          <cell r="S609" t="str">
            <v>6/9: Klar til snitting</v>
          </cell>
        </row>
        <row r="610">
          <cell r="A610" t="str">
            <v>IPD1035-DXX-p01-A07</v>
          </cell>
          <cell r="B610" t="str">
            <v>BM23-07462-3</v>
          </cell>
          <cell r="C610">
            <v>45175</v>
          </cell>
          <cell r="D610">
            <v>45182</v>
          </cell>
          <cell r="E610" t="str">
            <v>Allprep RNA/DNA FFPE</v>
          </cell>
          <cell r="F610" t="str">
            <v>Enhet for studierelatert diagnostikk, OUS</v>
          </cell>
          <cell r="G610">
            <v>25.2</v>
          </cell>
          <cell r="H610">
            <v>1.86</v>
          </cell>
          <cell r="I610">
            <v>1.96</v>
          </cell>
          <cell r="J610" t="str">
            <v>ATE</v>
          </cell>
          <cell r="K610">
            <v>16.25</v>
          </cell>
          <cell r="L610">
            <v>-20</v>
          </cell>
          <cell r="M610">
            <v>12</v>
          </cell>
          <cell r="N610" t="str">
            <v>B</v>
          </cell>
          <cell r="O610">
            <v>9</v>
          </cell>
          <cell r="P610">
            <v>3536838074</v>
          </cell>
          <cell r="Q610">
            <v>45183</v>
          </cell>
          <cell r="R610">
            <v>112</v>
          </cell>
          <cell r="S610" t="str">
            <v>6/9: Klar til snitting</v>
          </cell>
        </row>
        <row r="611">
          <cell r="A611" t="str">
            <v>IPD1036-RXX-R01-A18</v>
          </cell>
          <cell r="B611" t="str">
            <v>BM22-09294-21</v>
          </cell>
          <cell r="C611">
            <v>45175</v>
          </cell>
          <cell r="D611">
            <v>45181</v>
          </cell>
          <cell r="E611" t="str">
            <v>Allprep RNA/DNA FFPE</v>
          </cell>
          <cell r="F611" t="str">
            <v>Enhet for studierelatert diagnostikk, OUS</v>
          </cell>
          <cell r="G611">
            <v>58.6</v>
          </cell>
          <cell r="H611">
            <v>1.99</v>
          </cell>
          <cell r="I611">
            <v>1.75</v>
          </cell>
          <cell r="J611" t="str">
            <v>NFW</v>
          </cell>
          <cell r="K611">
            <v>13.95</v>
          </cell>
          <cell r="L611">
            <v>-80</v>
          </cell>
          <cell r="M611">
            <v>11</v>
          </cell>
          <cell r="N611" t="str">
            <v>D</v>
          </cell>
          <cell r="O611">
            <v>1</v>
          </cell>
          <cell r="P611">
            <v>3536838123</v>
          </cell>
          <cell r="Q611">
            <v>45183</v>
          </cell>
          <cell r="R611">
            <v>112</v>
          </cell>
          <cell r="S611" t="str">
            <v>6/9: Klar til snitting. 3 restsnitt frosset ned i boks 2 i -80 gr.</v>
          </cell>
        </row>
        <row r="612">
          <cell r="A612" t="str">
            <v>IPD1036-DXX-R01-A18</v>
          </cell>
          <cell r="B612" t="str">
            <v>BM22-09294-21</v>
          </cell>
          <cell r="C612">
            <v>45175</v>
          </cell>
          <cell r="D612">
            <v>45182</v>
          </cell>
          <cell r="E612" t="str">
            <v>Allprep RNA/DNA FFPE</v>
          </cell>
          <cell r="F612" t="str">
            <v>Enhet for studierelatert diagnostikk, OUS</v>
          </cell>
          <cell r="G612">
            <v>42.4</v>
          </cell>
          <cell r="H612">
            <v>1.88</v>
          </cell>
          <cell r="I612">
            <v>2.34</v>
          </cell>
          <cell r="J612" t="str">
            <v>ATE</v>
          </cell>
          <cell r="K612">
            <v>48.059999999999995</v>
          </cell>
          <cell r="L612">
            <v>-20</v>
          </cell>
          <cell r="M612">
            <v>12</v>
          </cell>
          <cell r="N612" t="str">
            <v>B</v>
          </cell>
          <cell r="O612">
            <v>10</v>
          </cell>
          <cell r="P612">
            <v>3536838078</v>
          </cell>
          <cell r="Q612">
            <v>45183</v>
          </cell>
          <cell r="R612">
            <v>112</v>
          </cell>
          <cell r="S612" t="str">
            <v>6/9: Klar til snitting. 3 restsnitt frosset ned i boks 2 i -80 gr.</v>
          </cell>
        </row>
        <row r="613">
          <cell r="A613" t="str">
            <v>IPD1037-RXX-D01-A15</v>
          </cell>
          <cell r="B613" t="str">
            <v>BG22-10829-1</v>
          </cell>
          <cell r="C613" t="str">
            <v>-</v>
          </cell>
          <cell r="D613" t="str">
            <v>-</v>
          </cell>
          <cell r="E613" t="str">
            <v>-</v>
          </cell>
          <cell r="F613" t="str">
            <v>Mol. Pat. OUS</v>
          </cell>
          <cell r="G613">
            <v>40.200000000000003</v>
          </cell>
          <cell r="H613">
            <v>2.0699999999999998</v>
          </cell>
          <cell r="I613">
            <v>0.8</v>
          </cell>
          <cell r="J613"/>
          <cell r="K613">
            <v>25.509999999999998</v>
          </cell>
          <cell r="L613">
            <v>-80</v>
          </cell>
          <cell r="M613" t="str">
            <v>Ekstern</v>
          </cell>
          <cell r="N613"/>
          <cell r="O613"/>
          <cell r="P613"/>
          <cell r="Q613">
            <v>45176</v>
          </cell>
          <cell r="R613">
            <v>111</v>
          </cell>
          <cell r="S613" t="str">
            <v>5/9: Låner RNA fra molpat</v>
          </cell>
        </row>
        <row r="614">
          <cell r="A614" t="str">
            <v>IPD1037-DXX-D01-A15</v>
          </cell>
          <cell r="B614" t="str">
            <v>BG22-10829-1</v>
          </cell>
          <cell r="C614" t="str">
            <v>-</v>
          </cell>
          <cell r="D614" t="str">
            <v>-</v>
          </cell>
          <cell r="E614" t="str">
            <v>-</v>
          </cell>
          <cell r="F614" t="str">
            <v>Mol. Pat. OUS</v>
          </cell>
          <cell r="G614">
            <v>40.4</v>
          </cell>
          <cell r="H614">
            <v>1.91</v>
          </cell>
          <cell r="I614">
            <v>30.15</v>
          </cell>
          <cell r="J614"/>
          <cell r="K614">
            <v>31.689999999999998</v>
          </cell>
          <cell r="L614">
            <v>-20</v>
          </cell>
          <cell r="M614" t="str">
            <v>Ekstern</v>
          </cell>
          <cell r="N614"/>
          <cell r="O614"/>
          <cell r="P614"/>
          <cell r="Q614">
            <v>45176</v>
          </cell>
          <cell r="R614">
            <v>111</v>
          </cell>
          <cell r="S614" t="str">
            <v>5/9: Låner DNA fra molpat. Konsentrasjon målt hos oss (obs renhet utenfor forventet verdi)</v>
          </cell>
        </row>
        <row r="615">
          <cell r="A615" t="str">
            <v>IPD1038-RXX-p01-A06</v>
          </cell>
          <cell r="B615" t="str">
            <v>BU19-15601-7og9</v>
          </cell>
          <cell r="C615">
            <v>45175</v>
          </cell>
          <cell r="D615">
            <v>45181</v>
          </cell>
          <cell r="E615" t="str">
            <v>Allprep RNA/DNA FFPE</v>
          </cell>
          <cell r="F615" t="str">
            <v>Enhet for studierelatert diagnostikk, OUS</v>
          </cell>
          <cell r="G615">
            <v>58.2</v>
          </cell>
          <cell r="H615">
            <v>2</v>
          </cell>
          <cell r="I615">
            <v>1.79</v>
          </cell>
          <cell r="J615" t="str">
            <v>NFW</v>
          </cell>
          <cell r="K615">
            <v>11.879999999999999</v>
          </cell>
          <cell r="L615">
            <v>-80</v>
          </cell>
          <cell r="M615">
            <v>11</v>
          </cell>
          <cell r="N615" t="str">
            <v>D</v>
          </cell>
          <cell r="O615">
            <v>2</v>
          </cell>
          <cell r="P615">
            <v>3536838061</v>
          </cell>
          <cell r="Q615">
            <v>45183</v>
          </cell>
          <cell r="R615">
            <v>112</v>
          </cell>
          <cell r="S615" t="str">
            <v>6/9: Klar til snitting. Prøvene ble tatt med til Test 01 Hamilton</v>
          </cell>
        </row>
        <row r="616">
          <cell r="A616" t="str">
            <v>IPD1038-DXX-p01-A06</v>
          </cell>
          <cell r="B616" t="str">
            <v>BU19-15601-7og9</v>
          </cell>
          <cell r="C616">
            <v>45175</v>
          </cell>
          <cell r="D616">
            <v>45182</v>
          </cell>
          <cell r="E616" t="str">
            <v>Allprep RNA/DNA FFPE</v>
          </cell>
          <cell r="F616" t="str">
            <v>Enhet for studierelatert diagnostikk, OUS</v>
          </cell>
          <cell r="G616">
            <v>28.4</v>
          </cell>
          <cell r="H616">
            <v>1.88</v>
          </cell>
          <cell r="I616">
            <v>2.17</v>
          </cell>
          <cell r="J616" t="str">
            <v>ATE</v>
          </cell>
          <cell r="K616">
            <v>54.400000000000006</v>
          </cell>
          <cell r="L616">
            <v>-20</v>
          </cell>
          <cell r="M616">
            <v>12</v>
          </cell>
          <cell r="N616" t="str">
            <v>B</v>
          </cell>
          <cell r="O616">
            <v>11</v>
          </cell>
          <cell r="P616">
            <v>3536838075</v>
          </cell>
          <cell r="Q616">
            <v>45183</v>
          </cell>
          <cell r="R616">
            <v>112</v>
          </cell>
          <cell r="S616" t="str">
            <v>6/9: Klar til snitting. Prøvenble tatt med til Test 01 Hamilton</v>
          </cell>
        </row>
        <row r="617">
          <cell r="A617" t="str">
            <v>IPD1039-RXX-P01-A13</v>
          </cell>
          <cell r="B617" t="str">
            <v>16KAH 08173-01-03</v>
          </cell>
          <cell r="C617">
            <v>45175</v>
          </cell>
          <cell r="D617">
            <v>45181</v>
          </cell>
          <cell r="E617" t="str">
            <v>Allprep RNA/DNA FFPE</v>
          </cell>
          <cell r="F617" t="str">
            <v>Enhet for studierelatert diagnostikk, OUS</v>
          </cell>
          <cell r="G617">
            <v>32.200000000000003</v>
          </cell>
          <cell r="H617">
            <v>1.82</v>
          </cell>
          <cell r="I617">
            <v>0.68</v>
          </cell>
          <cell r="J617" t="str">
            <v>NFW</v>
          </cell>
          <cell r="K617">
            <v>12.27</v>
          </cell>
          <cell r="L617">
            <v>-80</v>
          </cell>
          <cell r="M617">
            <v>11</v>
          </cell>
          <cell r="N617" t="str">
            <v>D</v>
          </cell>
          <cell r="O617">
            <v>3</v>
          </cell>
          <cell r="P617">
            <v>3536838054</v>
          </cell>
          <cell r="Q617">
            <v>45183</v>
          </cell>
          <cell r="R617">
            <v>112</v>
          </cell>
          <cell r="S617" t="str">
            <v>6/9: Klar til snitting. Venter på patologiremisse, slik at MTF kan fylles ut fullstendig</v>
          </cell>
        </row>
        <row r="618">
          <cell r="A618" t="str">
            <v>IPD1039-DXX-P01-A13</v>
          </cell>
          <cell r="B618" t="str">
            <v>16KAH 08173-01-03</v>
          </cell>
          <cell r="C618">
            <v>45175</v>
          </cell>
          <cell r="D618">
            <v>45182</v>
          </cell>
          <cell r="E618" t="str">
            <v>Allprep RNA/DNA FFPE</v>
          </cell>
          <cell r="F618" t="str">
            <v>Enhet for studierelatert diagnostikk, OUS</v>
          </cell>
          <cell r="G618">
            <v>2.1</v>
          </cell>
          <cell r="H618">
            <v>1.78</v>
          </cell>
          <cell r="I618">
            <v>1.43</v>
          </cell>
          <cell r="J618" t="str">
            <v>ATE</v>
          </cell>
          <cell r="K618">
            <v>0</v>
          </cell>
          <cell r="L618">
            <v>-20</v>
          </cell>
          <cell r="M618">
            <v>12</v>
          </cell>
          <cell r="N618" t="str">
            <v>B</v>
          </cell>
          <cell r="O618">
            <v>12</v>
          </cell>
          <cell r="P618">
            <v>3536838060</v>
          </cell>
          <cell r="Q618">
            <v>45183</v>
          </cell>
          <cell r="R618">
            <v>112</v>
          </cell>
          <cell r="S618" t="str">
            <v>6/9: Klar til snitting. Venter på patologiremisse, slik at MTF kan fylles ut fullstendig. Matrix-rør DNA tomt.</v>
          </cell>
        </row>
        <row r="619">
          <cell r="A619" t="str">
            <v>IPD1040-RXX-P01-A10</v>
          </cell>
          <cell r="B619" t="str">
            <v>BU23 10090 1</v>
          </cell>
          <cell r="C619">
            <v>45175</v>
          </cell>
          <cell r="D619">
            <v>45181</v>
          </cell>
          <cell r="E619" t="str">
            <v>Allprep RNA/DNA FFPE</v>
          </cell>
          <cell r="F619" t="str">
            <v>Enhet for studierelatert diagnostikk, OUS</v>
          </cell>
          <cell r="G619">
            <v>72</v>
          </cell>
          <cell r="H619">
            <v>2</v>
          </cell>
          <cell r="I619">
            <v>1.52</v>
          </cell>
          <cell r="J619" t="str">
            <v>NFW</v>
          </cell>
          <cell r="K619">
            <v>14.33</v>
          </cell>
          <cell r="L619">
            <v>-80</v>
          </cell>
          <cell r="M619">
            <v>11</v>
          </cell>
          <cell r="N619" t="str">
            <v>D</v>
          </cell>
          <cell r="O619">
            <v>4</v>
          </cell>
          <cell r="P619">
            <v>3536838036</v>
          </cell>
          <cell r="Q619">
            <v>45183</v>
          </cell>
          <cell r="R619">
            <v>112</v>
          </cell>
          <cell r="S619" t="str">
            <v>6/9: Klar til snitting</v>
          </cell>
        </row>
        <row r="620">
          <cell r="A620" t="str">
            <v>IPD1040-DXX-P01-A10</v>
          </cell>
          <cell r="B620" t="str">
            <v>BU23 10090 1</v>
          </cell>
          <cell r="C620">
            <v>45175</v>
          </cell>
          <cell r="D620">
            <v>45182</v>
          </cell>
          <cell r="E620" t="str">
            <v>Allprep RNA/DNA FFPE</v>
          </cell>
          <cell r="F620" t="str">
            <v>Enhet for studierelatert diagnostikk, OUS</v>
          </cell>
          <cell r="G620">
            <v>29</v>
          </cell>
          <cell r="H620">
            <v>1.9</v>
          </cell>
          <cell r="I620">
            <v>2.2200000000000002</v>
          </cell>
          <cell r="J620" t="str">
            <v>ATE</v>
          </cell>
          <cell r="K620">
            <v>59.95</v>
          </cell>
          <cell r="L620">
            <v>-20</v>
          </cell>
          <cell r="M620">
            <v>12</v>
          </cell>
          <cell r="N620" t="str">
            <v>C</v>
          </cell>
          <cell r="O620">
            <v>1</v>
          </cell>
          <cell r="P620">
            <v>3536838043</v>
          </cell>
          <cell r="Q620">
            <v>45183</v>
          </cell>
          <cell r="R620">
            <v>112</v>
          </cell>
          <cell r="S620" t="str">
            <v>6/9: Klar til snitting</v>
          </cell>
        </row>
        <row r="621">
          <cell r="A621" t="str">
            <v>IPD1041-RXX-P01-A10</v>
          </cell>
          <cell r="B621" t="str">
            <v>H31035-22 1</v>
          </cell>
          <cell r="C621">
            <v>45182</v>
          </cell>
          <cell r="D621">
            <v>45188</v>
          </cell>
          <cell r="E621" t="str">
            <v>Allprep RNA/DNA FFPE</v>
          </cell>
          <cell r="F621" t="str">
            <v>Enhet for studierelatert diagnostikk, OUS</v>
          </cell>
          <cell r="G621">
            <v>81.599999999999994</v>
          </cell>
          <cell r="H621">
            <v>2.0299999999999998</v>
          </cell>
          <cell r="I621">
            <v>1.8</v>
          </cell>
          <cell r="J621" t="str">
            <v>NFW</v>
          </cell>
          <cell r="K621">
            <v>77.61</v>
          </cell>
          <cell r="L621">
            <v>-80</v>
          </cell>
          <cell r="M621">
            <v>11</v>
          </cell>
          <cell r="N621" t="str">
            <v>D</v>
          </cell>
          <cell r="O621">
            <v>6</v>
          </cell>
          <cell r="P621">
            <v>3536838117</v>
          </cell>
          <cell r="Q621">
            <v>45190</v>
          </cell>
          <cell r="R621">
            <v>113</v>
          </cell>
          <cell r="S621" t="str">
            <v>13/9: klar til snitting</v>
          </cell>
        </row>
        <row r="622">
          <cell r="A622" t="str">
            <v>IPD1041-DXX-P01-A10</v>
          </cell>
          <cell r="B622" t="str">
            <v>H31035-22 1</v>
          </cell>
          <cell r="C622">
            <v>45182</v>
          </cell>
          <cell r="D622">
            <v>45189</v>
          </cell>
          <cell r="E622" t="str">
            <v>Allprep RNA/DNA FFPE</v>
          </cell>
          <cell r="F622" t="str">
            <v>Enhet for studierelatert diagnostikk, OUS</v>
          </cell>
          <cell r="G622">
            <v>42</v>
          </cell>
          <cell r="H622">
            <v>1.88</v>
          </cell>
          <cell r="I622">
            <v>2.2799999999999998</v>
          </cell>
          <cell r="J622" t="str">
            <v>ATE</v>
          </cell>
          <cell r="K622">
            <v>28.03</v>
          </cell>
          <cell r="L622">
            <v>-20</v>
          </cell>
          <cell r="M622">
            <v>12</v>
          </cell>
          <cell r="N622" t="str">
            <v>C</v>
          </cell>
          <cell r="O622">
            <v>3</v>
          </cell>
          <cell r="P622">
            <v>3536838056</v>
          </cell>
          <cell r="Q622">
            <v>45190</v>
          </cell>
          <cell r="R622">
            <v>113</v>
          </cell>
          <cell r="S622" t="str">
            <v>13/9: klar til snitting. 20/9: Ekstrahert DNA fortynnet med 7,8µl ATE buffer.</v>
          </cell>
        </row>
        <row r="623">
          <cell r="A623" t="str">
            <v>IPD1042-RXX-P01-F08</v>
          </cell>
          <cell r="B623" t="str">
            <v>KM23 781</v>
          </cell>
          <cell r="C623" t="str">
            <v>-</v>
          </cell>
          <cell r="D623">
            <v>45181</v>
          </cell>
          <cell r="E623" t="str">
            <v>Maxwell RSC simply RNA Tissue</v>
          </cell>
          <cell r="F623" t="str">
            <v>Enhet for forskningsstøtte, OUS</v>
          </cell>
          <cell r="G623">
            <v>161</v>
          </cell>
          <cell r="H623">
            <v>2.16</v>
          </cell>
          <cell r="I623">
            <v>2.14</v>
          </cell>
          <cell r="J623"/>
          <cell r="K623">
            <v>33.25</v>
          </cell>
          <cell r="L623">
            <v>-80</v>
          </cell>
          <cell r="M623">
            <v>11</v>
          </cell>
          <cell r="N623" t="str">
            <v>D</v>
          </cell>
          <cell r="O623">
            <v>5</v>
          </cell>
          <cell r="P623">
            <v>405280512</v>
          </cell>
          <cell r="Q623">
            <v>45183</v>
          </cell>
          <cell r="R623">
            <v>112</v>
          </cell>
          <cell r="S623" t="str">
            <v xml:space="preserve">TSO500 og metylering. </v>
          </cell>
        </row>
        <row r="624">
          <cell r="A624" t="str">
            <v>IPD1042-DXX-P01-F08</v>
          </cell>
          <cell r="B624" t="str">
            <v>KM23 781</v>
          </cell>
          <cell r="C624" t="str">
            <v>-</v>
          </cell>
          <cell r="D624">
            <v>45181</v>
          </cell>
          <cell r="E624" t="str">
            <v>Maxwell RSC Tissue DNA</v>
          </cell>
          <cell r="F624" t="str">
            <v>Enhet for forskningsstøtte, OUS</v>
          </cell>
          <cell r="G624">
            <v>105</v>
          </cell>
          <cell r="H624">
            <v>1.89</v>
          </cell>
          <cell r="I624">
            <v>2.0499999999999998</v>
          </cell>
          <cell r="J624"/>
          <cell r="K624">
            <v>153.05000000000001</v>
          </cell>
          <cell r="L624">
            <v>-20</v>
          </cell>
          <cell r="M624">
            <v>12</v>
          </cell>
          <cell r="N624" t="str">
            <v>C</v>
          </cell>
          <cell r="O624">
            <v>2</v>
          </cell>
          <cell r="P624">
            <v>405280527</v>
          </cell>
          <cell r="Q624">
            <v>45183</v>
          </cell>
          <cell r="R624">
            <v>112</v>
          </cell>
          <cell r="S624" t="str">
            <v>TSO500 og metylering.</v>
          </cell>
        </row>
        <row r="625">
          <cell r="A625" t="str">
            <v>IPD1043-RXX-D01-A12</v>
          </cell>
          <cell r="B625" t="str">
            <v>BU23 1098 1</v>
          </cell>
          <cell r="C625">
            <v>45182</v>
          </cell>
          <cell r="D625">
            <v>45188</v>
          </cell>
          <cell r="E625" t="str">
            <v>Allprep RNA/DNA FFPE</v>
          </cell>
          <cell r="F625" t="str">
            <v>Enhet for studierelatert diagnostikk, OUS</v>
          </cell>
          <cell r="G625">
            <v>82.2</v>
          </cell>
          <cell r="H625">
            <v>1.91</v>
          </cell>
          <cell r="I625">
            <v>1.53</v>
          </cell>
          <cell r="J625" t="str">
            <v>NFW</v>
          </cell>
          <cell r="K625">
            <v>13.399999999999999</v>
          </cell>
          <cell r="L625">
            <v>-80</v>
          </cell>
          <cell r="M625">
            <v>11</v>
          </cell>
          <cell r="N625" t="str">
            <v>D</v>
          </cell>
          <cell r="O625">
            <v>7</v>
          </cell>
          <cell r="P625">
            <v>3536838106</v>
          </cell>
          <cell r="Q625">
            <v>45190</v>
          </cell>
          <cell r="R625">
            <v>113</v>
          </cell>
          <cell r="S625" t="str">
            <v>13/9: BG23 01098 snittes. 22/9: Mottatt BG20 11710.</v>
          </cell>
        </row>
        <row r="626">
          <cell r="A626" t="str">
            <v>IPD1043-DXX-D01-A12</v>
          </cell>
          <cell r="B626" t="str">
            <v>BU23 1098 1</v>
          </cell>
          <cell r="C626">
            <v>45182</v>
          </cell>
          <cell r="D626">
            <v>45189</v>
          </cell>
          <cell r="E626" t="str">
            <v>Allprep RNA/DNA FFPE</v>
          </cell>
          <cell r="F626" t="str">
            <v>Enhet for studierelatert diagnostikk, OUS</v>
          </cell>
          <cell r="G626">
            <v>22.6</v>
          </cell>
          <cell r="H626">
            <v>1.85</v>
          </cell>
          <cell r="I626">
            <v>2.2999999999999998</v>
          </cell>
          <cell r="J626" t="str">
            <v>ATE</v>
          </cell>
          <cell r="K626">
            <v>16.86</v>
          </cell>
          <cell r="L626">
            <v>-20</v>
          </cell>
          <cell r="M626">
            <v>12</v>
          </cell>
          <cell r="N626" t="str">
            <v>C</v>
          </cell>
          <cell r="O626">
            <v>4</v>
          </cell>
          <cell r="P626">
            <v>3536838097</v>
          </cell>
          <cell r="Q626">
            <v>45190</v>
          </cell>
          <cell r="R626">
            <v>113</v>
          </cell>
          <cell r="S626" t="str">
            <v>13/9: BG23 01098 snittes. 22/9: Mottatt BG20 11710.</v>
          </cell>
        </row>
        <row r="627">
          <cell r="A627" t="str">
            <v>IPD1044-RXX-P01-A09</v>
          </cell>
          <cell r="B627" t="str">
            <v>BG23 8072 1</v>
          </cell>
          <cell r="C627">
            <v>45182</v>
          </cell>
          <cell r="D627">
            <v>45188</v>
          </cell>
          <cell r="E627" t="str">
            <v>Allprep RNA/DNA FFPE</v>
          </cell>
          <cell r="F627" t="str">
            <v>Enhet for studierelatert diagnostikk, OUS</v>
          </cell>
          <cell r="G627">
            <v>48.2</v>
          </cell>
          <cell r="H627">
            <v>1.86</v>
          </cell>
          <cell r="I627">
            <v>1.24</v>
          </cell>
          <cell r="J627" t="str">
            <v>NFW</v>
          </cell>
          <cell r="K627">
            <v>13.51</v>
          </cell>
          <cell r="L627">
            <v>-80</v>
          </cell>
          <cell r="M627">
            <v>11</v>
          </cell>
          <cell r="N627" t="str">
            <v>D</v>
          </cell>
          <cell r="O627">
            <v>8</v>
          </cell>
          <cell r="P627">
            <v>3536838109</v>
          </cell>
          <cell r="Q627">
            <v>45190</v>
          </cell>
          <cell r="R627">
            <v>113</v>
          </cell>
          <cell r="S627" t="str">
            <v>13/9: klar til snitting</v>
          </cell>
        </row>
        <row r="628">
          <cell r="A628" t="str">
            <v>IPD1044-DXX-P01-A09</v>
          </cell>
          <cell r="B628" t="str">
            <v>BG23 8072 1</v>
          </cell>
          <cell r="C628">
            <v>45182</v>
          </cell>
          <cell r="D628">
            <v>45189</v>
          </cell>
          <cell r="E628" t="str">
            <v>Allprep RNA/DNA FFPE</v>
          </cell>
          <cell r="F628" t="str">
            <v>Enhet for studierelatert diagnostikk, OUS</v>
          </cell>
          <cell r="G628">
            <v>17.3</v>
          </cell>
          <cell r="H628">
            <v>1.86</v>
          </cell>
          <cell r="I628">
            <v>1.94</v>
          </cell>
          <cell r="J628" t="str">
            <v>ATE</v>
          </cell>
          <cell r="K628">
            <v>16.43</v>
          </cell>
          <cell r="L628">
            <v>-20</v>
          </cell>
          <cell r="M628">
            <v>12</v>
          </cell>
          <cell r="N628" t="str">
            <v>C</v>
          </cell>
          <cell r="O628">
            <v>5</v>
          </cell>
          <cell r="P628">
            <v>3536838040</v>
          </cell>
          <cell r="Q628">
            <v>45190</v>
          </cell>
          <cell r="R628">
            <v>113</v>
          </cell>
          <cell r="S628" t="str">
            <v>13/9: klar til snitting</v>
          </cell>
        </row>
        <row r="629">
          <cell r="A629" t="str">
            <v>IPD1045-RXX-R01-A12</v>
          </cell>
          <cell r="B629" t="str">
            <v>BG19 6643 5</v>
          </cell>
          <cell r="C629">
            <v>45182</v>
          </cell>
          <cell r="D629">
            <v>45188</v>
          </cell>
          <cell r="E629" t="str">
            <v>Allprep RNA/DNA FFPE</v>
          </cell>
          <cell r="F629" t="str">
            <v>Enhet for studierelatert diagnostikk, OUS</v>
          </cell>
          <cell r="G629">
            <v>77.8</v>
          </cell>
          <cell r="H629">
            <v>2.0299999999999998</v>
          </cell>
          <cell r="I629">
            <v>1.33</v>
          </cell>
          <cell r="J629" t="str">
            <v>NFW</v>
          </cell>
          <cell r="K629">
            <v>46.449999999999996</v>
          </cell>
          <cell r="L629">
            <v>-80</v>
          </cell>
          <cell r="M629">
            <v>11</v>
          </cell>
          <cell r="N629" t="str">
            <v>D</v>
          </cell>
          <cell r="O629">
            <v>9</v>
          </cell>
          <cell r="P629">
            <v>3536838080</v>
          </cell>
          <cell r="Q629">
            <v>45190</v>
          </cell>
          <cell r="R629">
            <v>113</v>
          </cell>
          <cell r="S629" t="str">
            <v>13/9: klar til snitting</v>
          </cell>
        </row>
        <row r="630">
          <cell r="A630" t="str">
            <v>IPD1045-DXX-R01-A12</v>
          </cell>
          <cell r="B630" t="str">
            <v>BG19 6643 5</v>
          </cell>
          <cell r="C630">
            <v>45182</v>
          </cell>
          <cell r="D630">
            <v>45189</v>
          </cell>
          <cell r="E630" t="str">
            <v>Allprep RNA/DNA FFPE</v>
          </cell>
          <cell r="F630" t="str">
            <v>Enhet for studierelatert diagnostikk, OUS</v>
          </cell>
          <cell r="G630">
            <v>47.8</v>
          </cell>
          <cell r="H630">
            <v>1.87</v>
          </cell>
          <cell r="I630">
            <v>2.27</v>
          </cell>
          <cell r="J630" t="str">
            <v>ATE</v>
          </cell>
          <cell r="K630">
            <v>20.36</v>
          </cell>
          <cell r="L630">
            <v>-20</v>
          </cell>
          <cell r="M630">
            <v>12</v>
          </cell>
          <cell r="N630" t="str">
            <v>C</v>
          </cell>
          <cell r="O630">
            <v>6</v>
          </cell>
          <cell r="P630">
            <v>3536838039</v>
          </cell>
          <cell r="Q630">
            <v>45190</v>
          </cell>
          <cell r="R630">
            <v>113</v>
          </cell>
          <cell r="S630" t="str">
            <v>13/9: klar til snitting. 20/9: Ekstrahert DNA fortynnet med 12,2 µl ATE buffer.</v>
          </cell>
        </row>
        <row r="631">
          <cell r="A631" t="str">
            <v>IPD1046-RXX-D01-A06</v>
          </cell>
          <cell r="B631" t="str">
            <v>BU17-17921 2</v>
          </cell>
          <cell r="C631">
            <v>45196</v>
          </cell>
          <cell r="D631">
            <v>45202</v>
          </cell>
          <cell r="E631" t="str">
            <v>Allprep RNA/DNA FFPE</v>
          </cell>
          <cell r="F631" t="str">
            <v>Enhet for studierelatert diagnostikk, OUS</v>
          </cell>
          <cell r="G631">
            <v>37.4</v>
          </cell>
          <cell r="H631">
            <v>1.9</v>
          </cell>
          <cell r="I631">
            <v>1</v>
          </cell>
          <cell r="J631" t="str">
            <v>NFW</v>
          </cell>
          <cell r="K631">
            <v>11.829999999999998</v>
          </cell>
          <cell r="L631">
            <v>-80</v>
          </cell>
          <cell r="M631">
            <v>11</v>
          </cell>
          <cell r="N631" t="str">
            <v>E</v>
          </cell>
          <cell r="O631">
            <v>4</v>
          </cell>
          <cell r="P631">
            <v>3536837835</v>
          </cell>
          <cell r="Q631">
            <v>45204</v>
          </cell>
          <cell r="R631">
            <v>115</v>
          </cell>
          <cell r="S631" t="str">
            <v xml:space="preserve">27/9: Klar til snitting. Blokk nr. 1 var tom, går kun videre med blokk nr. 2. </v>
          </cell>
        </row>
        <row r="632">
          <cell r="A632" t="str">
            <v>IPD1046-DXX-D01-A06</v>
          </cell>
          <cell r="B632" t="str">
            <v>BU17-17921 2</v>
          </cell>
          <cell r="C632">
            <v>45196</v>
          </cell>
          <cell r="D632">
            <v>45203</v>
          </cell>
          <cell r="E632" t="str">
            <v>Allprep RNA/DNA FFPE</v>
          </cell>
          <cell r="F632" t="str">
            <v>Enhet for studierelatert diagnostikk, OUS</v>
          </cell>
          <cell r="G632">
            <v>5.94</v>
          </cell>
          <cell r="H632">
            <v>1.84</v>
          </cell>
          <cell r="I632">
            <v>2.14</v>
          </cell>
          <cell r="J632" t="str">
            <v>ATE</v>
          </cell>
          <cell r="K632" t="str">
            <v>TOMT</v>
          </cell>
          <cell r="L632">
            <v>-20</v>
          </cell>
          <cell r="M632">
            <v>12</v>
          </cell>
          <cell r="N632" t="str">
            <v>D</v>
          </cell>
          <cell r="O632">
            <v>2</v>
          </cell>
          <cell r="P632">
            <v>3536838047</v>
          </cell>
          <cell r="Q632">
            <v>45204</v>
          </cell>
          <cell r="R632">
            <v>115</v>
          </cell>
          <cell r="S632" t="str">
            <v xml:space="preserve">27/9: Klar til snitting. Blokk nr. 1 var tom, går kun videre med blokk nr. 2. </v>
          </cell>
        </row>
        <row r="633">
          <cell r="A633" t="str">
            <v>IPD1047-DXX-P01-A08</v>
          </cell>
          <cell r="B633" t="str">
            <v>NB23-697 7</v>
          </cell>
          <cell r="C633" t="str">
            <v>-</v>
          </cell>
          <cell r="D633">
            <v>45156</v>
          </cell>
          <cell r="E633"/>
          <cell r="F633" t="str">
            <v>Mol. Pat. OUS</v>
          </cell>
          <cell r="G633">
            <v>26.3</v>
          </cell>
          <cell r="H633">
            <v>1.94</v>
          </cell>
          <cell r="I633">
            <v>1.58</v>
          </cell>
          <cell r="J633"/>
          <cell r="K633" t="str">
            <v>NA</v>
          </cell>
          <cell r="L633">
            <v>-20</v>
          </cell>
          <cell r="M633" t="str">
            <v>Ekstern</v>
          </cell>
          <cell r="N633"/>
          <cell r="O633"/>
          <cell r="P633" t="str">
            <v>-</v>
          </cell>
          <cell r="Q633" t="str">
            <v>-</v>
          </cell>
          <cell r="R633" t="str">
            <v>-</v>
          </cell>
          <cell r="S633" t="str">
            <v>DNA-metylering. 18/9: DNA hentet på molpat, lagt i Ekstern boks -20. Returneres når ferdig. Uttak EPIC: 20 ul</v>
          </cell>
        </row>
        <row r="634">
          <cell r="A634" t="str">
            <v>IPD1048-DXX-P01-A08</v>
          </cell>
          <cell r="B634" t="str">
            <v>NB23-648-1</v>
          </cell>
          <cell r="C634">
            <v>45182</v>
          </cell>
          <cell r="D634">
            <v>45189</v>
          </cell>
          <cell r="E634" t="str">
            <v>Allprep RNA/DNA FFPE</v>
          </cell>
          <cell r="F634" t="str">
            <v>Enhet for studierelatert diagnostikk, OUS</v>
          </cell>
          <cell r="G634">
            <v>83</v>
          </cell>
          <cell r="H634">
            <v>1.83</v>
          </cell>
          <cell r="I634">
            <v>1.2</v>
          </cell>
          <cell r="J634" t="str">
            <v>ATE</v>
          </cell>
          <cell r="K634">
            <v>14.870000000000001</v>
          </cell>
          <cell r="L634">
            <v>-20</v>
          </cell>
          <cell r="M634">
            <v>12</v>
          </cell>
          <cell r="N634" t="str">
            <v>C</v>
          </cell>
          <cell r="O634">
            <v>7</v>
          </cell>
          <cell r="P634">
            <v>3536838094</v>
          </cell>
          <cell r="Q634" t="str">
            <v>-</v>
          </cell>
          <cell r="R634" t="str">
            <v>-</v>
          </cell>
          <cell r="S634" t="str">
            <v>DNA-metylering. 20/9: Ekstrahert DNA fortynnet med 6,7µl ATE buffer.</v>
          </cell>
        </row>
        <row r="635">
          <cell r="A635" t="str">
            <v>IPD1048-RXX-P01-A08</v>
          </cell>
          <cell r="B635" t="str">
            <v>NB23-648-1</v>
          </cell>
          <cell r="C635">
            <v>45182</v>
          </cell>
          <cell r="D635">
            <v>45188</v>
          </cell>
          <cell r="E635" t="str">
            <v>Allprep RNA/DNA FFPE</v>
          </cell>
          <cell r="F635" t="str">
            <v>Enhet for studierelatert diagnostikk, OUS</v>
          </cell>
          <cell r="G635">
            <v>80.400000000000006</v>
          </cell>
          <cell r="H635">
            <v>2.0499999999999998</v>
          </cell>
          <cell r="I635">
            <v>1.54</v>
          </cell>
          <cell r="J635" t="str">
            <v>NFW</v>
          </cell>
          <cell r="K635">
            <v>44.779999999999994</v>
          </cell>
          <cell r="L635">
            <v>-80</v>
          </cell>
          <cell r="M635">
            <v>11</v>
          </cell>
          <cell r="N635" t="str">
            <v>D</v>
          </cell>
          <cell r="O635">
            <v>10</v>
          </cell>
          <cell r="P635">
            <v>3536838071</v>
          </cell>
          <cell r="Q635" t="str">
            <v>-</v>
          </cell>
          <cell r="R635" t="str">
            <v>-</v>
          </cell>
          <cell r="S635" t="str">
            <v>DNA-metylering. RNA arkiveres.</v>
          </cell>
        </row>
        <row r="636">
          <cell r="A636" t="str">
            <v>IPD1014-RXX-d11-A09</v>
          </cell>
          <cell r="B636" t="str">
            <v>BG23 01375 2</v>
          </cell>
          <cell r="C636">
            <v>45161</v>
          </cell>
          <cell r="D636">
            <v>45169</v>
          </cell>
          <cell r="E636" t="str">
            <v>Allprep RNA/DNA FFPE</v>
          </cell>
          <cell r="F636" t="str">
            <v>Enhet for studierelatert diagnostikk, OUS</v>
          </cell>
          <cell r="G636">
            <v>73.2</v>
          </cell>
          <cell r="H636">
            <v>2</v>
          </cell>
          <cell r="I636">
            <v>1.76</v>
          </cell>
          <cell r="J636" t="str">
            <v>NFW</v>
          </cell>
          <cell r="K636">
            <v>154.16000000000003</v>
          </cell>
          <cell r="L636">
            <v>-80</v>
          </cell>
          <cell r="M636">
            <v>11</v>
          </cell>
          <cell r="N636" t="str">
            <v>B</v>
          </cell>
          <cell r="O636">
            <v>9</v>
          </cell>
          <cell r="P636">
            <v>3536837816</v>
          </cell>
          <cell r="Q636">
            <v>45183</v>
          </cell>
          <cell r="R636">
            <v>112</v>
          </cell>
          <cell r="S636" t="str">
            <v xml:space="preserve">13/9: Gjentas til LP batch 112 grunnet lav kons. i LP batch 110. </v>
          </cell>
        </row>
        <row r="637">
          <cell r="A637" t="str">
            <v>IPD1049-DXX-P01-A08</v>
          </cell>
          <cell r="B637" t="str">
            <v>NB21-01007-1</v>
          </cell>
          <cell r="C637">
            <v>45189</v>
          </cell>
          <cell r="D637">
            <v>45196</v>
          </cell>
          <cell r="E637" t="str">
            <v>Allprep RNA/DNA FFPE</v>
          </cell>
          <cell r="F637" t="str">
            <v>Enhet for studierelatert diagnostikk, OUS</v>
          </cell>
          <cell r="G637">
            <v>42.6</v>
          </cell>
          <cell r="H637">
            <v>1.88</v>
          </cell>
          <cell r="I637">
            <v>2.19</v>
          </cell>
          <cell r="J637" t="str">
            <v>ATE</v>
          </cell>
          <cell r="K637">
            <v>8.2800000000000011</v>
          </cell>
          <cell r="L637">
            <v>-20</v>
          </cell>
          <cell r="M637">
            <v>12</v>
          </cell>
          <cell r="N637" t="str">
            <v>C</v>
          </cell>
          <cell r="O637">
            <v>9</v>
          </cell>
          <cell r="P637">
            <v>3536838084</v>
          </cell>
          <cell r="Q637">
            <v>45197</v>
          </cell>
          <cell r="R637">
            <v>114</v>
          </cell>
          <cell r="S637" t="str">
            <v>21/9: Levert til snitting. 25/10: DNA metylering.</v>
          </cell>
        </row>
        <row r="638">
          <cell r="A638" t="str">
            <v>IPD1049-RXX-P01-A08</v>
          </cell>
          <cell r="B638" t="str">
            <v>NB21-01007-1</v>
          </cell>
          <cell r="C638">
            <v>45189</v>
          </cell>
          <cell r="D638">
            <v>45195</v>
          </cell>
          <cell r="E638" t="str">
            <v>Allprep RNA/DNA FFPE</v>
          </cell>
          <cell r="F638" t="str">
            <v>Enhet for studierelatert diagnostikk, OUS</v>
          </cell>
          <cell r="G638">
            <v>104</v>
          </cell>
          <cell r="H638">
            <v>2.04</v>
          </cell>
          <cell r="I638">
            <v>1.82</v>
          </cell>
          <cell r="J638" t="str">
            <v>NFW</v>
          </cell>
          <cell r="K638">
            <v>44.95</v>
          </cell>
          <cell r="L638">
            <v>-80</v>
          </cell>
          <cell r="M638">
            <v>11</v>
          </cell>
          <cell r="N638" t="str">
            <v>D</v>
          </cell>
          <cell r="O638">
            <v>11</v>
          </cell>
          <cell r="P638">
            <v>3536837819</v>
          </cell>
          <cell r="Q638">
            <v>45197</v>
          </cell>
          <cell r="R638">
            <v>114</v>
          </cell>
          <cell r="S638" t="str">
            <v>21/9: Levert til snitting. 26/9: Ferdig ekstrahert.</v>
          </cell>
        </row>
        <row r="639">
          <cell r="A639" t="str">
            <v>IPD1050-DXX-P01-A08</v>
          </cell>
          <cell r="B639" t="str">
            <v>NB22 00044-1</v>
          </cell>
          <cell r="C639">
            <v>45189</v>
          </cell>
          <cell r="D639">
            <v>45196</v>
          </cell>
          <cell r="E639" t="str">
            <v>Allprep RNA/DNA FFPE</v>
          </cell>
          <cell r="F639" t="str">
            <v>Enhet for studierelatert diagnostikk, OUS</v>
          </cell>
          <cell r="G639">
            <v>62.4</v>
          </cell>
          <cell r="H639">
            <v>1.88</v>
          </cell>
          <cell r="I639">
            <v>2.33</v>
          </cell>
          <cell r="J639" t="str">
            <v>ATE</v>
          </cell>
          <cell r="K639">
            <v>21.1</v>
          </cell>
          <cell r="L639">
            <v>-20</v>
          </cell>
          <cell r="M639">
            <v>12</v>
          </cell>
          <cell r="N639" t="str">
            <v>C</v>
          </cell>
          <cell r="O639">
            <v>10</v>
          </cell>
          <cell r="P639">
            <v>3536838118</v>
          </cell>
          <cell r="Q639">
            <v>45197</v>
          </cell>
          <cell r="R639">
            <v>114</v>
          </cell>
          <cell r="S639" t="str">
            <v>21/9: Levert til snitting.</v>
          </cell>
        </row>
        <row r="640">
          <cell r="A640" t="str">
            <v>IPD1050-RXX-P01-A08</v>
          </cell>
          <cell r="B640" t="str">
            <v>NB22 00044-1</v>
          </cell>
          <cell r="C640">
            <v>45189</v>
          </cell>
          <cell r="D640">
            <v>45195</v>
          </cell>
          <cell r="E640" t="str">
            <v>Allprep RNA/DNA FFPE</v>
          </cell>
          <cell r="F640" t="str">
            <v>Enhet for studierelatert diagnostikk, OUS</v>
          </cell>
          <cell r="G640">
            <v>106</v>
          </cell>
          <cell r="H640">
            <v>2.0299999999999998</v>
          </cell>
          <cell r="I640">
            <v>1.85</v>
          </cell>
          <cell r="J640" t="str">
            <v>NFW</v>
          </cell>
          <cell r="K640">
            <v>27.07</v>
          </cell>
          <cell r="L640">
            <v>-80</v>
          </cell>
          <cell r="M640">
            <v>11</v>
          </cell>
          <cell r="N640" t="str">
            <v>D</v>
          </cell>
          <cell r="O640">
            <v>12</v>
          </cell>
          <cell r="P640">
            <v>3536837811</v>
          </cell>
          <cell r="Q640">
            <v>45197</v>
          </cell>
          <cell r="R640">
            <v>114</v>
          </cell>
          <cell r="S640" t="str">
            <v>21/9: Levert til snitting. 26/9: Ferdig ekstrahert.</v>
          </cell>
        </row>
        <row r="641">
          <cell r="A641" t="str">
            <v>IPD1051-DXX-p01-M17</v>
          </cell>
          <cell r="B641" t="str">
            <v>MP23 09783</v>
          </cell>
          <cell r="C641" t="str">
            <v>-</v>
          </cell>
          <cell r="D641" t="str">
            <v>-</v>
          </cell>
          <cell r="E641" t="str">
            <v>-</v>
          </cell>
          <cell r="F641" t="str">
            <v>Mol. Pat. OUS</v>
          </cell>
          <cell r="G641">
            <v>4.66</v>
          </cell>
          <cell r="H641">
            <v>2.1</v>
          </cell>
          <cell r="I641">
            <v>0.1</v>
          </cell>
          <cell r="J641"/>
          <cell r="K641">
            <v>0</v>
          </cell>
          <cell r="L641">
            <v>-20</v>
          </cell>
          <cell r="M641">
            <v>12</v>
          </cell>
          <cell r="N641" t="str">
            <v>H</v>
          </cell>
          <cell r="O641">
            <v>10</v>
          </cell>
          <cell r="P641">
            <v>2132601219</v>
          </cell>
          <cell r="Q641">
            <v>45190</v>
          </cell>
          <cell r="R641">
            <v>113</v>
          </cell>
          <cell r="S641" t="str">
            <v>18/9: DNA lånt fra MolPat (MP23 09783). Orginalrør (MP23 05901) returnert til MolPat. 21/9: Stock rør er tømt.</v>
          </cell>
        </row>
        <row r="642">
          <cell r="A642" t="str">
            <v>IPD1051-RXX-p01-M17</v>
          </cell>
          <cell r="B642" t="str">
            <v>MP23 05901</v>
          </cell>
          <cell r="C642" t="str">
            <v>-</v>
          </cell>
          <cell r="D642" t="str">
            <v>-</v>
          </cell>
          <cell r="E642" t="str">
            <v>-</v>
          </cell>
          <cell r="F642" t="str">
            <v>Mol. Pat. OUS</v>
          </cell>
          <cell r="G642">
            <v>178</v>
          </cell>
          <cell r="H642">
            <v>2.1</v>
          </cell>
          <cell r="I642">
            <v>2.1</v>
          </cell>
          <cell r="J642"/>
          <cell r="K642">
            <v>9.33</v>
          </cell>
          <cell r="L642">
            <v>-80</v>
          </cell>
          <cell r="M642">
            <v>12</v>
          </cell>
          <cell r="N642" t="str">
            <v>A</v>
          </cell>
          <cell r="O642">
            <v>9</v>
          </cell>
          <cell r="P642">
            <v>2132601220</v>
          </cell>
          <cell r="Q642">
            <v>45190</v>
          </cell>
          <cell r="R642">
            <v>113</v>
          </cell>
          <cell r="S642" t="str">
            <v>18/9: RNA lånt fra MolPat (MP23 05901). Målt til kons. 209ng/µl på NanoDrop av dem.</v>
          </cell>
        </row>
        <row r="643">
          <cell r="A643" t="str">
            <v>IPD1052-RXX-P01-M17</v>
          </cell>
          <cell r="B643" t="str">
            <v>MP23 07165</v>
          </cell>
          <cell r="C643" t="str">
            <v>-</v>
          </cell>
          <cell r="D643" t="str">
            <v>-</v>
          </cell>
          <cell r="E643" t="str">
            <v>-</v>
          </cell>
          <cell r="F643" t="str">
            <v>Mol. Pat. OUS</v>
          </cell>
          <cell r="G643">
            <v>29.6</v>
          </cell>
          <cell r="H643">
            <v>2</v>
          </cell>
          <cell r="I643">
            <v>1.8</v>
          </cell>
          <cell r="J643"/>
          <cell r="K643">
            <v>8.8500000000000014</v>
          </cell>
          <cell r="L643">
            <v>-80</v>
          </cell>
          <cell r="M643" t="str">
            <v>Ekstern</v>
          </cell>
          <cell r="N643"/>
          <cell r="O643"/>
          <cell r="P643"/>
          <cell r="Q643">
            <v>45190</v>
          </cell>
          <cell r="R643">
            <v>113</v>
          </cell>
          <cell r="S643" t="str">
            <v>18/9: RNA lånt fra MolPat (MP23 07165). Målt til kons. 24ng/µl på NanoDrop av dem. 20/9: Qubit målt hos oss til 29,6 ng/ul</v>
          </cell>
        </row>
        <row r="644">
          <cell r="A644" t="str">
            <v>IPD1052-DXX-P01-M17</v>
          </cell>
          <cell r="B644" t="str">
            <v>MP23 07165</v>
          </cell>
          <cell r="C644" t="str">
            <v>-</v>
          </cell>
          <cell r="D644" t="str">
            <v>-</v>
          </cell>
          <cell r="E644" t="str">
            <v>-</v>
          </cell>
          <cell r="F644" t="str">
            <v>Mol. Pat. OUS</v>
          </cell>
          <cell r="G644">
            <v>23.5</v>
          </cell>
          <cell r="H644">
            <v>1.9</v>
          </cell>
          <cell r="I644">
            <v>0.2</v>
          </cell>
          <cell r="J644"/>
          <cell r="K644" t="str">
            <v>-</v>
          </cell>
          <cell r="L644">
            <v>-20</v>
          </cell>
          <cell r="M644">
            <v>12</v>
          </cell>
          <cell r="N644" t="str">
            <v>H</v>
          </cell>
          <cell r="O644">
            <v>12</v>
          </cell>
          <cell r="P644">
            <v>2132601221</v>
          </cell>
          <cell r="Q644">
            <v>45190</v>
          </cell>
          <cell r="R644">
            <v>113</v>
          </cell>
          <cell r="S644" t="str">
            <v>18/9: DNA lånt fra MolPat (MP23 07165).</v>
          </cell>
        </row>
        <row r="645">
          <cell r="A645" t="str">
            <v>IPD1053-DXX-P01-A12</v>
          </cell>
          <cell r="B645" t="str">
            <v>NB23-00619-3</v>
          </cell>
          <cell r="C645">
            <v>45189</v>
          </cell>
          <cell r="D645">
            <v>45196</v>
          </cell>
          <cell r="E645" t="str">
            <v>Allprep RNA/DNA FFPE</v>
          </cell>
          <cell r="F645" t="str">
            <v>Enhet for studierelatert diagnostikk, OUS</v>
          </cell>
          <cell r="G645">
            <v>22.8</v>
          </cell>
          <cell r="H645">
            <v>1.84</v>
          </cell>
          <cell r="I645">
            <v>2.35</v>
          </cell>
          <cell r="J645" t="str">
            <v>ATE</v>
          </cell>
          <cell r="K645">
            <v>16.920000000000002</v>
          </cell>
          <cell r="L645">
            <v>-20</v>
          </cell>
          <cell r="M645">
            <v>12</v>
          </cell>
          <cell r="N645" t="str">
            <v>C</v>
          </cell>
          <cell r="O645">
            <v>11</v>
          </cell>
          <cell r="P645">
            <v>3536838068</v>
          </cell>
          <cell r="Q645">
            <v>45197</v>
          </cell>
          <cell r="R645">
            <v>114</v>
          </cell>
          <cell r="S645" t="str">
            <v>21/9: Levert til snitting.</v>
          </cell>
        </row>
        <row r="646">
          <cell r="A646" t="str">
            <v>IPD1053-RXX-P01-A12</v>
          </cell>
          <cell r="B646" t="str">
            <v>NB23-00619-3</v>
          </cell>
          <cell r="C646">
            <v>45189</v>
          </cell>
          <cell r="D646">
            <v>45195</v>
          </cell>
          <cell r="E646" t="str">
            <v>Allprep RNA/DNA FFPE</v>
          </cell>
          <cell r="F646" t="str">
            <v>Enhet for studierelatert diagnostikk, OUS</v>
          </cell>
          <cell r="G646">
            <v>36.4</v>
          </cell>
          <cell r="H646">
            <v>1.9</v>
          </cell>
          <cell r="I646">
            <v>1.17</v>
          </cell>
          <cell r="J646" t="str">
            <v>NFW</v>
          </cell>
          <cell r="K646">
            <v>13.2</v>
          </cell>
          <cell r="L646">
            <v>-80</v>
          </cell>
          <cell r="M646">
            <v>11</v>
          </cell>
          <cell r="N646" t="str">
            <v>E</v>
          </cell>
          <cell r="O646">
            <v>1</v>
          </cell>
          <cell r="P646">
            <v>3536837803</v>
          </cell>
          <cell r="Q646">
            <v>45197</v>
          </cell>
          <cell r="R646">
            <v>114</v>
          </cell>
          <cell r="S646" t="str">
            <v>21/9: Levert til snitting. 26/9: Ferdig ekstrahert.</v>
          </cell>
        </row>
        <row r="647">
          <cell r="A647" t="str">
            <v>IPD1054-DXX-d01-A06</v>
          </cell>
          <cell r="B647" t="str">
            <v>BU23-15110-1</v>
          </cell>
          <cell r="C647">
            <v>45196</v>
          </cell>
          <cell r="D647">
            <v>45203</v>
          </cell>
          <cell r="E647" t="str">
            <v>Allprep RNA/DNA FFPE</v>
          </cell>
          <cell r="F647" t="str">
            <v>Enhet for studierelatert diagnostikk, OUS</v>
          </cell>
          <cell r="G647">
            <v>26.4</v>
          </cell>
          <cell r="H647">
            <v>1.87</v>
          </cell>
          <cell r="I647">
            <v>2.21</v>
          </cell>
          <cell r="J647" t="str">
            <v>ATE</v>
          </cell>
          <cell r="K647">
            <v>15.82</v>
          </cell>
          <cell r="L647">
            <v>-20</v>
          </cell>
          <cell r="M647">
            <v>12</v>
          </cell>
          <cell r="N647" t="str">
            <v>D</v>
          </cell>
          <cell r="O647">
            <v>3</v>
          </cell>
          <cell r="P647">
            <v>3536838067</v>
          </cell>
          <cell r="Q647">
            <v>45204</v>
          </cell>
          <cell r="R647">
            <v>115</v>
          </cell>
          <cell r="S647" t="str">
            <v>27/9: Klar til snitting</v>
          </cell>
        </row>
        <row r="648">
          <cell r="A648" t="str">
            <v>IPD1054-RXX-d01-A06</v>
          </cell>
          <cell r="B648" t="str">
            <v>BU23-15110-1</v>
          </cell>
          <cell r="C648">
            <v>45196</v>
          </cell>
          <cell r="D648">
            <v>45202</v>
          </cell>
          <cell r="E648" t="str">
            <v>Allprep RNA/DNA FFPE</v>
          </cell>
          <cell r="F648" t="str">
            <v>Enhet for studierelatert diagnostikk, OUS</v>
          </cell>
          <cell r="G648">
            <v>88.6</v>
          </cell>
          <cell r="H648">
            <v>1.98</v>
          </cell>
          <cell r="I648">
            <v>1.72</v>
          </cell>
          <cell r="J648" t="str">
            <v>NFW</v>
          </cell>
          <cell r="K648">
            <v>13.570000000000002</v>
          </cell>
          <cell r="L648">
            <v>-80</v>
          </cell>
          <cell r="M648">
            <v>11</v>
          </cell>
          <cell r="N648" t="str">
            <v>E</v>
          </cell>
          <cell r="O648">
            <v>5</v>
          </cell>
          <cell r="P648">
            <v>3536837843</v>
          </cell>
          <cell r="Q648">
            <v>45204</v>
          </cell>
          <cell r="R648">
            <v>115</v>
          </cell>
          <cell r="S648" t="str">
            <v>27/9: Klar til snitting</v>
          </cell>
        </row>
        <row r="649">
          <cell r="A649" t="str">
            <v>IPD1055-RXX-p01-M17</v>
          </cell>
          <cell r="B649" t="str">
            <v>MP23-07278</v>
          </cell>
          <cell r="C649" t="str">
            <v>-</v>
          </cell>
          <cell r="D649" t="str">
            <v>-</v>
          </cell>
          <cell r="E649" t="str">
            <v>-</v>
          </cell>
          <cell r="F649" t="str">
            <v>Mol. Pat. OUS</v>
          </cell>
          <cell r="G649">
            <v>51.8</v>
          </cell>
          <cell r="H649">
            <v>2.1</v>
          </cell>
          <cell r="I649">
            <v>2.2000000000000002</v>
          </cell>
          <cell r="J649"/>
          <cell r="K649">
            <v>16.41</v>
          </cell>
          <cell r="L649">
            <v>-80</v>
          </cell>
          <cell r="M649" t="str">
            <v>Ekstern</v>
          </cell>
          <cell r="N649"/>
          <cell r="O649"/>
          <cell r="P649" t="str">
            <v>-</v>
          </cell>
          <cell r="Q649">
            <v>45197</v>
          </cell>
          <cell r="R649">
            <v>114</v>
          </cell>
          <cell r="S649" t="str">
            <v xml:space="preserve">20/9: Hentet ekstrahert RNA fra molpat. Står i eksternboks. Utsettes til neste fortynning. </v>
          </cell>
        </row>
        <row r="650">
          <cell r="A650" t="str">
            <v>IPD1055-DXX-p01-M17</v>
          </cell>
          <cell r="B650" t="str">
            <v>MP23-07278</v>
          </cell>
          <cell r="C650" t="str">
            <v>-</v>
          </cell>
          <cell r="D650" t="str">
            <v>-</v>
          </cell>
          <cell r="E650" t="str">
            <v>-</v>
          </cell>
          <cell r="F650" t="str">
            <v>Mol. Pat. OUS</v>
          </cell>
          <cell r="G650">
            <v>68</v>
          </cell>
          <cell r="H650">
            <v>1.9</v>
          </cell>
          <cell r="I650">
            <v>0.9</v>
          </cell>
          <cell r="J650"/>
          <cell r="K650"/>
          <cell r="L650">
            <v>-20</v>
          </cell>
          <cell r="M650">
            <v>13</v>
          </cell>
          <cell r="N650" t="str">
            <v>A</v>
          </cell>
          <cell r="O650">
            <v>1</v>
          </cell>
          <cell r="P650">
            <v>2132601225</v>
          </cell>
          <cell r="Q650">
            <v>45197</v>
          </cell>
          <cell r="R650">
            <v>114</v>
          </cell>
          <cell r="S650" t="str">
            <v>22/9: Hentet ekstrahert DNA fra molpat. NanoDrop kons: 87 ng/ul.</v>
          </cell>
        </row>
        <row r="651">
          <cell r="A651" t="str">
            <v>IPD1056-DXX-P01-A08</v>
          </cell>
          <cell r="B651" t="str">
            <v>NB23-00338-1</v>
          </cell>
          <cell r="C651">
            <v>45189</v>
          </cell>
          <cell r="D651">
            <v>45196</v>
          </cell>
          <cell r="E651" t="str">
            <v>Allprep RNA/DNA FFPE</v>
          </cell>
          <cell r="F651" t="str">
            <v>Enhet for studierelatert diagnostikk, OUS</v>
          </cell>
          <cell r="G651">
            <v>47.6</v>
          </cell>
          <cell r="H651">
            <v>1.89</v>
          </cell>
          <cell r="I651">
            <v>2</v>
          </cell>
          <cell r="J651" t="str">
            <v>ATE</v>
          </cell>
          <cell r="K651">
            <v>25.35</v>
          </cell>
          <cell r="L651">
            <v>-20</v>
          </cell>
          <cell r="M651">
            <v>12</v>
          </cell>
          <cell r="N651" t="str">
            <v>C</v>
          </cell>
          <cell r="O651">
            <v>12</v>
          </cell>
          <cell r="P651">
            <v>3536838046</v>
          </cell>
          <cell r="Q651">
            <v>45197</v>
          </cell>
          <cell r="R651">
            <v>114</v>
          </cell>
          <cell r="S651" t="str">
            <v>21/9: Levert til snitting.</v>
          </cell>
        </row>
        <row r="652">
          <cell r="A652" t="str">
            <v>IPD1056-RXX-P01-A08</v>
          </cell>
          <cell r="B652" t="str">
            <v>NB23-00338-1</v>
          </cell>
          <cell r="C652">
            <v>45189</v>
          </cell>
          <cell r="D652">
            <v>45195</v>
          </cell>
          <cell r="E652" t="str">
            <v>Allprep RNA/DNA FFPE</v>
          </cell>
          <cell r="F652" t="str">
            <v>Enhet for studierelatert diagnostikk, OUS</v>
          </cell>
          <cell r="G652">
            <v>110</v>
          </cell>
          <cell r="H652">
            <v>2.04</v>
          </cell>
          <cell r="I652">
            <v>1.65</v>
          </cell>
          <cell r="J652" t="str">
            <v>NFW</v>
          </cell>
          <cell r="K652">
            <v>24.68</v>
          </cell>
          <cell r="L652">
            <v>-80</v>
          </cell>
          <cell r="M652">
            <v>11</v>
          </cell>
          <cell r="N652" t="str">
            <v>E</v>
          </cell>
          <cell r="O652">
            <v>2</v>
          </cell>
          <cell r="P652">
            <v>3536837795</v>
          </cell>
          <cell r="Q652">
            <v>45197</v>
          </cell>
          <cell r="R652">
            <v>114</v>
          </cell>
          <cell r="S652" t="str">
            <v>21/9: Levert til snitting. 26/9: Ferdig ekstrahert.</v>
          </cell>
        </row>
        <row r="653">
          <cell r="A653" t="str">
            <v>IPD1057-DXX-p01-M17</v>
          </cell>
          <cell r="B653" t="str">
            <v>MP23 09665</v>
          </cell>
          <cell r="C653" t="str">
            <v>-</v>
          </cell>
          <cell r="D653" t="str">
            <v>-</v>
          </cell>
          <cell r="E653" t="str">
            <v>-</v>
          </cell>
          <cell r="F653" t="str">
            <v>Mol. Pat. OUS</v>
          </cell>
          <cell r="G653">
            <v>120</v>
          </cell>
          <cell r="H653">
            <v>1.9</v>
          </cell>
          <cell r="I653">
            <v>2.2999999999999998</v>
          </cell>
          <cell r="J653"/>
          <cell r="K653" t="str">
            <v>-</v>
          </cell>
          <cell r="L653">
            <v>-20</v>
          </cell>
          <cell r="M653">
            <v>12</v>
          </cell>
          <cell r="N653" t="str">
            <v>H</v>
          </cell>
          <cell r="O653">
            <v>11</v>
          </cell>
          <cell r="P653">
            <v>2132601218</v>
          </cell>
          <cell r="Q653">
            <v>45190</v>
          </cell>
          <cell r="R653">
            <v>113</v>
          </cell>
          <cell r="S653" t="str">
            <v>TSO500. 18/9: DNA lånt fra MolPat (MP23 09665).</v>
          </cell>
        </row>
        <row r="654">
          <cell r="A654" t="str">
            <v>IPD1057-RXX-p01-M17</v>
          </cell>
          <cell r="B654" t="str">
            <v>MP23 09665</v>
          </cell>
          <cell r="C654" t="str">
            <v>-</v>
          </cell>
          <cell r="D654" t="str">
            <v>-</v>
          </cell>
          <cell r="E654" t="str">
            <v>-</v>
          </cell>
          <cell r="F654" t="str">
            <v>Mol. Pat. OUS</v>
          </cell>
          <cell r="G654">
            <v>148</v>
          </cell>
          <cell r="H654">
            <v>2.1</v>
          </cell>
          <cell r="I654">
            <v>2.2000000000000002</v>
          </cell>
          <cell r="J654"/>
          <cell r="K654">
            <v>6.6899999999999995</v>
          </cell>
          <cell r="L654">
            <v>-80</v>
          </cell>
          <cell r="M654">
            <v>12</v>
          </cell>
          <cell r="N654" t="str">
            <v>A</v>
          </cell>
          <cell r="O654">
            <v>10</v>
          </cell>
          <cell r="P654">
            <v>2132601223</v>
          </cell>
          <cell r="Q654">
            <v>45190</v>
          </cell>
          <cell r="R654">
            <v>113</v>
          </cell>
          <cell r="S654" t="str">
            <v>TSO500. 19/9: RNA lånt fra molpat (MP23 09665).</v>
          </cell>
        </row>
        <row r="655">
          <cell r="A655" t="str">
            <v>IPD1058-RXX-P01-A09</v>
          </cell>
          <cell r="B655" t="str">
            <v>BU19-18719-1</v>
          </cell>
          <cell r="C655">
            <v>45196</v>
          </cell>
          <cell r="D655">
            <v>45202</v>
          </cell>
          <cell r="E655" t="str">
            <v>Allprep RNA/DNA FFPE</v>
          </cell>
          <cell r="F655" t="str">
            <v>Enhet for studierelatert diagnostikk, OUS</v>
          </cell>
          <cell r="G655">
            <v>94</v>
          </cell>
          <cell r="H655">
            <v>2.04</v>
          </cell>
          <cell r="I655">
            <v>2.0499999999999998</v>
          </cell>
          <cell r="J655" t="str">
            <v>NFW</v>
          </cell>
          <cell r="K655">
            <v>157.28</v>
          </cell>
          <cell r="L655">
            <v>-80</v>
          </cell>
          <cell r="M655">
            <v>11</v>
          </cell>
          <cell r="N655" t="str">
            <v>E</v>
          </cell>
          <cell r="O655">
            <v>6</v>
          </cell>
          <cell r="P655">
            <v>3536838102</v>
          </cell>
          <cell r="Q655">
            <v>45204</v>
          </cell>
          <cell r="R655">
            <v>115</v>
          </cell>
          <cell r="S655" t="str">
            <v>27/9: Klar til snitting</v>
          </cell>
        </row>
        <row r="656">
          <cell r="A656" t="str">
            <v>IPD1058-DXX-P01-A09</v>
          </cell>
          <cell r="B656" t="str">
            <v>BU19-18719-1</v>
          </cell>
          <cell r="C656">
            <v>45196</v>
          </cell>
          <cell r="D656">
            <v>45203</v>
          </cell>
          <cell r="E656" t="str">
            <v>Allprep RNA/DNA FFPE</v>
          </cell>
          <cell r="F656" t="str">
            <v>Enhet for studierelatert diagnostikk, OUS</v>
          </cell>
          <cell r="G656">
            <v>86.6</v>
          </cell>
          <cell r="H656">
            <v>1.9</v>
          </cell>
          <cell r="I656">
            <v>2.34</v>
          </cell>
          <cell r="J656" t="str">
            <v>ATE</v>
          </cell>
          <cell r="K656">
            <v>31.569999999999997</v>
          </cell>
          <cell r="L656">
            <v>-20</v>
          </cell>
          <cell r="M656">
            <v>12</v>
          </cell>
          <cell r="N656" t="str">
            <v>D</v>
          </cell>
          <cell r="O656">
            <v>4</v>
          </cell>
          <cell r="P656">
            <v>3536838066</v>
          </cell>
          <cell r="Q656">
            <v>45204</v>
          </cell>
          <cell r="R656">
            <v>115</v>
          </cell>
          <cell r="S656" t="str">
            <v>27/9: Klar til snitting</v>
          </cell>
        </row>
        <row r="657">
          <cell r="A657" t="str">
            <v>IPD1059-RXX-P01-A08</v>
          </cell>
          <cell r="B657" t="str">
            <v>NB22-01000-1</v>
          </cell>
          <cell r="C657">
            <v>45196</v>
          </cell>
          <cell r="D657">
            <v>45202</v>
          </cell>
          <cell r="E657" t="str">
            <v>Allprep RNA/DNA FFPE</v>
          </cell>
          <cell r="F657" t="str">
            <v>Enhet for studierelatert diagnostikk, OUS</v>
          </cell>
          <cell r="G657">
            <v>81.8</v>
          </cell>
          <cell r="H657">
            <v>2.0299999999999998</v>
          </cell>
          <cell r="I657">
            <v>1.87</v>
          </cell>
          <cell r="J657" t="str">
            <v>NFW</v>
          </cell>
          <cell r="K657">
            <v>57.41</v>
          </cell>
          <cell r="L657">
            <v>-80</v>
          </cell>
          <cell r="M657">
            <v>11</v>
          </cell>
          <cell r="N657" t="str">
            <v>E</v>
          </cell>
          <cell r="O657">
            <v>7</v>
          </cell>
          <cell r="P657">
            <v>3536838112</v>
          </cell>
          <cell r="Q657">
            <v>45204</v>
          </cell>
          <cell r="R657">
            <v>115</v>
          </cell>
          <cell r="S657" t="str">
            <v>25/9: Klar til snitting</v>
          </cell>
        </row>
        <row r="658">
          <cell r="A658" t="str">
            <v>IPD1059-DXX-P01-A08</v>
          </cell>
          <cell r="B658" t="str">
            <v>NB22-01000-1</v>
          </cell>
          <cell r="C658">
            <v>45196</v>
          </cell>
          <cell r="D658">
            <v>45203</v>
          </cell>
          <cell r="E658" t="str">
            <v>Allprep RNA/DNA FFPE</v>
          </cell>
          <cell r="F658" t="str">
            <v>Enhet for studierelatert diagnostikk, OUS</v>
          </cell>
          <cell r="G658">
            <v>77.400000000000006</v>
          </cell>
          <cell r="H658">
            <v>1.9</v>
          </cell>
          <cell r="I658">
            <v>2.2599999999999998</v>
          </cell>
          <cell r="J658" t="str">
            <v>ATE</v>
          </cell>
          <cell r="K658">
            <v>19.059999999999999</v>
          </cell>
          <cell r="L658">
            <v>-20</v>
          </cell>
          <cell r="M658">
            <v>12</v>
          </cell>
          <cell r="N658" t="str">
            <v>D</v>
          </cell>
          <cell r="O658">
            <v>5</v>
          </cell>
          <cell r="P658">
            <v>3536838099</v>
          </cell>
          <cell r="Q658">
            <v>45204</v>
          </cell>
          <cell r="R658">
            <v>115</v>
          </cell>
          <cell r="S658" t="str">
            <v>25/9: Klar til snitting</v>
          </cell>
        </row>
        <row r="659">
          <cell r="A659" t="str">
            <v>IPD1060-DXX-P01-A08</v>
          </cell>
          <cell r="B659" t="str">
            <v>NB23 00723-1</v>
          </cell>
          <cell r="C659">
            <v>45194</v>
          </cell>
          <cell r="D659"/>
          <cell r="E659"/>
          <cell r="F659" t="str">
            <v>Enhet for forskningsstøtte, OUS</v>
          </cell>
          <cell r="G659">
            <v>40.4</v>
          </cell>
          <cell r="H659">
            <v>1.94</v>
          </cell>
          <cell r="I659">
            <v>2.19</v>
          </cell>
          <cell r="J659"/>
          <cell r="K659">
            <v>82.42</v>
          </cell>
          <cell r="L659">
            <v>-20</v>
          </cell>
          <cell r="M659">
            <v>12</v>
          </cell>
          <cell r="N659" t="str">
            <v>C</v>
          </cell>
          <cell r="O659">
            <v>8</v>
          </cell>
          <cell r="P659">
            <v>405280523</v>
          </cell>
          <cell r="Q659" t="str">
            <v>-</v>
          </cell>
          <cell r="R659" t="str">
            <v>-</v>
          </cell>
          <cell r="S659" t="str">
            <v>DNA-metylering.</v>
          </cell>
        </row>
        <row r="660">
          <cell r="A660" t="str">
            <v>IPD1061-DXX-P01-A08</v>
          </cell>
          <cell r="B660" t="str">
            <v>NG12-483-1 (MP23-8409)</v>
          </cell>
          <cell r="C660" t="str">
            <v>-</v>
          </cell>
          <cell r="D660"/>
          <cell r="E660"/>
          <cell r="F660" t="str">
            <v>Mol. Pat. OUS</v>
          </cell>
          <cell r="G660">
            <v>35.200000000000003</v>
          </cell>
          <cell r="H660">
            <v>1.9</v>
          </cell>
          <cell r="I660">
            <v>1.9</v>
          </cell>
          <cell r="J660"/>
          <cell r="K660" t="str">
            <v>NA</v>
          </cell>
          <cell r="L660">
            <v>-20</v>
          </cell>
          <cell r="M660" t="str">
            <v>Ekstern</v>
          </cell>
          <cell r="N660"/>
          <cell r="O660"/>
          <cell r="P660" t="str">
            <v>-</v>
          </cell>
          <cell r="Q660" t="str">
            <v>-</v>
          </cell>
          <cell r="R660" t="str">
            <v>-</v>
          </cell>
          <cell r="S660" t="str">
            <v>DNA metylering. Uttak EPIC: 15,2 ul</v>
          </cell>
        </row>
        <row r="661">
          <cell r="A661" t="str">
            <v>IPD1062-DXX-01-A</v>
          </cell>
          <cell r="B661"/>
          <cell r="C661" t="str">
            <v>-</v>
          </cell>
          <cell r="D661"/>
          <cell r="E661"/>
          <cell r="F661"/>
          <cell r="G661" t="str">
            <v>-</v>
          </cell>
          <cell r="H661"/>
          <cell r="I661"/>
          <cell r="J661"/>
          <cell r="K661"/>
          <cell r="L661"/>
          <cell r="M661"/>
          <cell r="N661"/>
          <cell r="O661"/>
          <cell r="P661"/>
          <cell r="Q661" t="str">
            <v>-</v>
          </cell>
          <cell r="R661"/>
          <cell r="S661" t="str">
            <v>28/9: Mottatt feil blokker, venter på rette blokker. 29/9: Mottatt korrekt blokk men den ser tom ut. 05/10: Hege/Elin har sjekket og det er ikke nok tumor materiale til ekstraksjon. Blir kun FM liquid på denne. Kajsa har fått beskjed.</v>
          </cell>
        </row>
        <row r="662">
          <cell r="A662" t="str">
            <v>IPD1062-RXX-01-A</v>
          </cell>
          <cell r="B662"/>
          <cell r="C662" t="str">
            <v>-</v>
          </cell>
          <cell r="D662"/>
          <cell r="E662"/>
          <cell r="F662"/>
          <cell r="G662" t="str">
            <v>-</v>
          </cell>
          <cell r="H662"/>
          <cell r="I662"/>
          <cell r="J662"/>
          <cell r="K662"/>
          <cell r="L662"/>
          <cell r="M662"/>
          <cell r="N662"/>
          <cell r="O662"/>
          <cell r="P662"/>
          <cell r="Q662" t="str">
            <v>-</v>
          </cell>
          <cell r="R662"/>
          <cell r="S662" t="str">
            <v>28/9: Mottatt feil blokker, venter på rette blokker. 29/9: Mottatt korrekt blokk men den ser tom ut. 05/10: Hege/Elin har sjekket og det er ikke nok tumor materiale til ekstraksjon. Blir kun FM liquid på denne. Kajsa har fått beskjed.</v>
          </cell>
        </row>
        <row r="663">
          <cell r="A663" t="str">
            <v>IPD1063-DXX-p01-A30</v>
          </cell>
          <cell r="B663" t="str">
            <v>BM23-11557-8</v>
          </cell>
          <cell r="C663">
            <v>45196</v>
          </cell>
          <cell r="D663">
            <v>45203</v>
          </cell>
          <cell r="E663" t="str">
            <v>Allprep RNA/DNA FFPE</v>
          </cell>
          <cell r="F663" t="str">
            <v>Enhet for studierelatert diagnostikk, OUS</v>
          </cell>
          <cell r="G663">
            <v>39.6</v>
          </cell>
          <cell r="H663">
            <v>1.89</v>
          </cell>
          <cell r="I663">
            <v>2.19</v>
          </cell>
          <cell r="J663" t="str">
            <v>ATE</v>
          </cell>
          <cell r="K663">
            <v>17.21</v>
          </cell>
          <cell r="L663">
            <v>-20</v>
          </cell>
          <cell r="M663">
            <v>12</v>
          </cell>
          <cell r="N663" t="str">
            <v>D</v>
          </cell>
          <cell r="O663">
            <v>6</v>
          </cell>
          <cell r="P663">
            <v>3536838049</v>
          </cell>
          <cell r="Q663">
            <v>45204</v>
          </cell>
          <cell r="R663">
            <v>115</v>
          </cell>
          <cell r="S663" t="str">
            <v>27/9: Klar til snitting</v>
          </cell>
        </row>
        <row r="664">
          <cell r="A664" t="str">
            <v>IPD1063-RXX-p01-A30</v>
          </cell>
          <cell r="B664" t="str">
            <v>BM23-11557-8</v>
          </cell>
          <cell r="C664">
            <v>45196</v>
          </cell>
          <cell r="D664">
            <v>45202</v>
          </cell>
          <cell r="E664" t="str">
            <v>Allprep RNA/DNA FFPE</v>
          </cell>
          <cell r="F664" t="str">
            <v>Enhet for studierelatert diagnostikk, OUS</v>
          </cell>
          <cell r="G664">
            <v>110</v>
          </cell>
          <cell r="H664">
            <v>2.0699999999999998</v>
          </cell>
          <cell r="I664">
            <v>1.98</v>
          </cell>
          <cell r="J664" t="str">
            <v>NFW</v>
          </cell>
          <cell r="K664">
            <v>45.349999999999994</v>
          </cell>
          <cell r="L664">
            <v>-80</v>
          </cell>
          <cell r="M664">
            <v>11</v>
          </cell>
          <cell r="N664" t="str">
            <v>E</v>
          </cell>
          <cell r="O664">
            <v>8</v>
          </cell>
          <cell r="P664">
            <v>3536838050</v>
          </cell>
          <cell r="Q664">
            <v>45204</v>
          </cell>
          <cell r="R664">
            <v>115</v>
          </cell>
          <cell r="S664" t="str">
            <v>27/9: Klar til snitting</v>
          </cell>
        </row>
        <row r="665">
          <cell r="A665" t="str">
            <v>IPD1064-DXX-D01-A28</v>
          </cell>
          <cell r="B665" t="str">
            <v>BG17 19261-7</v>
          </cell>
          <cell r="C665">
            <v>45197</v>
          </cell>
          <cell r="D665">
            <v>45203</v>
          </cell>
          <cell r="E665" t="str">
            <v>Allprep RNA/DNA FFPE</v>
          </cell>
          <cell r="F665" t="str">
            <v>Enhet for studierelatert diagnostikk, OUS</v>
          </cell>
          <cell r="G665">
            <v>50</v>
          </cell>
          <cell r="H665">
            <v>1.88</v>
          </cell>
          <cell r="I665">
            <v>2.2999999999999998</v>
          </cell>
          <cell r="J665" t="str">
            <v>ATE</v>
          </cell>
          <cell r="K665">
            <v>18.2</v>
          </cell>
          <cell r="L665">
            <v>-20</v>
          </cell>
          <cell r="M665">
            <v>12</v>
          </cell>
          <cell r="N665" t="str">
            <v>D</v>
          </cell>
          <cell r="O665">
            <v>7</v>
          </cell>
          <cell r="P665">
            <v>3536838042</v>
          </cell>
          <cell r="Q665">
            <v>45204</v>
          </cell>
          <cell r="R665">
            <v>115</v>
          </cell>
          <cell r="S665" t="str">
            <v>28/9: Levert til snitting</v>
          </cell>
        </row>
        <row r="666">
          <cell r="A666" t="str">
            <v>IPD1064-RXX-D01-A28</v>
          </cell>
          <cell r="B666" t="str">
            <v>BG17 19261-7</v>
          </cell>
          <cell r="C666">
            <v>45197</v>
          </cell>
          <cell r="D666">
            <v>45202</v>
          </cell>
          <cell r="E666" t="str">
            <v>Allprep RNA/DNA FFPE</v>
          </cell>
          <cell r="F666" t="str">
            <v>Enhet for studierelatert diagnostikk, OUS</v>
          </cell>
          <cell r="G666">
            <v>104</v>
          </cell>
          <cell r="H666">
            <v>2</v>
          </cell>
          <cell r="I666">
            <v>1.65</v>
          </cell>
          <cell r="J666" t="str">
            <v>NFW</v>
          </cell>
          <cell r="K666">
            <v>76.77</v>
          </cell>
          <cell r="L666">
            <v>-80</v>
          </cell>
          <cell r="M666">
            <v>11</v>
          </cell>
          <cell r="N666" t="str">
            <v>E</v>
          </cell>
          <cell r="O666">
            <v>9</v>
          </cell>
          <cell r="P666">
            <v>3536838052</v>
          </cell>
          <cell r="Q666">
            <v>45204</v>
          </cell>
          <cell r="R666">
            <v>115</v>
          </cell>
          <cell r="S666" t="str">
            <v>28/9: Levert til snitting</v>
          </cell>
        </row>
        <row r="667">
          <cell r="A667" t="str">
            <v>IPD1065-DXX-P01-A15</v>
          </cell>
          <cell r="B667" t="str">
            <v>BM22-10229-2</v>
          </cell>
          <cell r="C667">
            <v>45196</v>
          </cell>
          <cell r="D667">
            <v>45203</v>
          </cell>
          <cell r="E667" t="str">
            <v>Allprep RNA/DNA FFPE</v>
          </cell>
          <cell r="F667" t="str">
            <v>Enhet for studierelatert diagnostikk, OUS</v>
          </cell>
          <cell r="G667">
            <v>4.3600000000000003</v>
          </cell>
          <cell r="H667">
            <v>1.81</v>
          </cell>
          <cell r="I667">
            <v>0.71</v>
          </cell>
          <cell r="J667" t="str">
            <v>ATE</v>
          </cell>
          <cell r="K667" t="str">
            <v>TOMT</v>
          </cell>
          <cell r="L667">
            <v>-20</v>
          </cell>
          <cell r="M667">
            <v>12</v>
          </cell>
          <cell r="N667" t="str">
            <v>D</v>
          </cell>
          <cell r="O667">
            <v>8</v>
          </cell>
          <cell r="P667">
            <v>3536838114</v>
          </cell>
          <cell r="Q667">
            <v>45204</v>
          </cell>
          <cell r="R667">
            <v>115</v>
          </cell>
          <cell r="S667" t="str">
            <v>27/9: Klar til snitting</v>
          </cell>
        </row>
        <row r="668">
          <cell r="A668" t="str">
            <v>IPD1065-RXX-P01-A15</v>
          </cell>
          <cell r="B668" t="str">
            <v>BM22-10229-2</v>
          </cell>
          <cell r="C668">
            <v>45196</v>
          </cell>
          <cell r="D668">
            <v>45202</v>
          </cell>
          <cell r="E668" t="str">
            <v>Allprep RNA/DNA FFPE</v>
          </cell>
          <cell r="F668" t="str">
            <v>Enhet for studierelatert diagnostikk, OUS</v>
          </cell>
          <cell r="G668">
            <v>39.6</v>
          </cell>
          <cell r="H668">
            <v>1.84</v>
          </cell>
          <cell r="I668">
            <v>0.57999999999999996</v>
          </cell>
          <cell r="J668" t="str">
            <v>NFW</v>
          </cell>
          <cell r="K668">
            <v>12.270000000000001</v>
          </cell>
          <cell r="L668">
            <v>-80</v>
          </cell>
          <cell r="M668">
            <v>11</v>
          </cell>
          <cell r="N668" t="str">
            <v>E</v>
          </cell>
          <cell r="O668">
            <v>10</v>
          </cell>
          <cell r="P668">
            <v>3536838096</v>
          </cell>
          <cell r="Q668">
            <v>45204</v>
          </cell>
          <cell r="R668">
            <v>115</v>
          </cell>
          <cell r="S668" t="str">
            <v>27/9: Klar til snitting</v>
          </cell>
        </row>
        <row r="669">
          <cell r="A669" t="str">
            <v>IPD1066-DXX-01-A</v>
          </cell>
          <cell r="B669"/>
          <cell r="C669" t="str">
            <v>-</v>
          </cell>
          <cell r="D669"/>
          <cell r="E669"/>
          <cell r="F669"/>
          <cell r="G669" t="str">
            <v>-</v>
          </cell>
          <cell r="H669"/>
          <cell r="I669"/>
          <cell r="J669"/>
          <cell r="K669"/>
          <cell r="L669"/>
          <cell r="M669"/>
          <cell r="N669"/>
          <cell r="O669"/>
          <cell r="P669"/>
          <cell r="Q669" t="str">
            <v>-</v>
          </cell>
          <cell r="R669"/>
          <cell r="S669" t="str">
            <v>05/10: Hege/Elin har sjekket og det er ikke mer/nok tumor materiale til ekstraksjon. Blir kun FM liquid på denne. Kajsa har fått beskjed.</v>
          </cell>
        </row>
        <row r="670">
          <cell r="A670" t="str">
            <v>IPD1066-RXX-01-A</v>
          </cell>
          <cell r="B670"/>
          <cell r="C670" t="str">
            <v>-</v>
          </cell>
          <cell r="D670"/>
          <cell r="E670"/>
          <cell r="F670"/>
          <cell r="G670" t="str">
            <v>-</v>
          </cell>
          <cell r="H670"/>
          <cell r="I670"/>
          <cell r="J670"/>
          <cell r="K670"/>
          <cell r="L670"/>
          <cell r="M670"/>
          <cell r="N670"/>
          <cell r="O670"/>
          <cell r="P670"/>
          <cell r="Q670" t="str">
            <v>-</v>
          </cell>
          <cell r="R670"/>
          <cell r="S670" t="str">
            <v>05/10: Hege/Elin har sjekket og det er ikke mer/nok tumor materiale til ekstraksjon. Blir kun FM liquid på denne. Kajsa har fått beskjed.</v>
          </cell>
        </row>
        <row r="671">
          <cell r="A671" t="str">
            <v>IPD1067-RXX-P01-A03</v>
          </cell>
          <cell r="B671" t="str">
            <v>BG23 11408-1</v>
          </cell>
          <cell r="C671">
            <v>45204</v>
          </cell>
          <cell r="D671">
            <v>45209</v>
          </cell>
          <cell r="E671" t="str">
            <v>Allprep RNA/DNA FFPE</v>
          </cell>
          <cell r="F671" t="str">
            <v>Enhet for studierelatert diagnostikk, OUS</v>
          </cell>
          <cell r="G671">
            <v>45.8</v>
          </cell>
          <cell r="H671">
            <v>1.92</v>
          </cell>
          <cell r="I671">
            <v>1.1200000000000001</v>
          </cell>
          <cell r="J671" t="str">
            <v>NFW</v>
          </cell>
          <cell r="K671">
            <v>13.379999999999999</v>
          </cell>
          <cell r="L671">
            <v>-80</v>
          </cell>
          <cell r="M671">
            <v>11</v>
          </cell>
          <cell r="N671" t="str">
            <v>E</v>
          </cell>
          <cell r="O671">
            <v>11</v>
          </cell>
          <cell r="P671">
            <v>2132672213</v>
          </cell>
          <cell r="Q671">
            <v>45211</v>
          </cell>
          <cell r="R671">
            <v>116</v>
          </cell>
          <cell r="S671" t="str">
            <v>05/10: Levert til snitting. Obs! Lite/tomt for vev i blokk. Har mottatt tidligere ekstrahert RNA fra Mol.Pat i tilfelle dette må benyttes i stedet med Qubit kons. 4,68 ng/µl.</v>
          </cell>
        </row>
        <row r="672">
          <cell r="A672" t="str">
            <v>IPD1067-DXX-P01-A03</v>
          </cell>
          <cell r="B672" t="str">
            <v>BG23 11408-1</v>
          </cell>
          <cell r="C672">
            <v>45204</v>
          </cell>
          <cell r="D672">
            <v>45210</v>
          </cell>
          <cell r="E672" t="str">
            <v>Allprep RNA/DNA FFPE</v>
          </cell>
          <cell r="F672" t="str">
            <v>Enhet for studierelatert diagnostikk, OUS</v>
          </cell>
          <cell r="G672">
            <v>30.4</v>
          </cell>
          <cell r="H672">
            <v>1.9</v>
          </cell>
          <cell r="I672">
            <v>2.29</v>
          </cell>
          <cell r="J672" t="str">
            <v>ATE</v>
          </cell>
          <cell r="K672">
            <v>16.07</v>
          </cell>
          <cell r="L672">
            <v>-20</v>
          </cell>
          <cell r="M672">
            <v>12</v>
          </cell>
          <cell r="N672" t="str">
            <v>D</v>
          </cell>
          <cell r="O672">
            <v>9</v>
          </cell>
          <cell r="P672">
            <v>2132672221</v>
          </cell>
          <cell r="Q672">
            <v>45211</v>
          </cell>
          <cell r="R672">
            <v>116</v>
          </cell>
          <cell r="S672" t="str">
            <v>05/10: Levert til snitting. Obs! Lite/tomt for vev i blokk. Har mottatt tidligere ekstrahert DNA fra Mol.Pat i tilfelle dette må benyttes i stedet med Qubit kons. 14,30 ng/µl.</v>
          </cell>
        </row>
        <row r="673">
          <cell r="A673" t="str">
            <v>IPD1068-DXX-p01-M17</v>
          </cell>
          <cell r="B673" t="str">
            <v>MP23 10209</v>
          </cell>
          <cell r="C673" t="str">
            <v>-</v>
          </cell>
          <cell r="D673" t="str">
            <v>-</v>
          </cell>
          <cell r="E673" t="str">
            <v>-</v>
          </cell>
          <cell r="F673" t="str">
            <v>Mol. Pat. OUS</v>
          </cell>
          <cell r="G673">
            <v>156</v>
          </cell>
          <cell r="H673">
            <v>1.9</v>
          </cell>
          <cell r="I673">
            <v>2.2000000000000002</v>
          </cell>
          <cell r="J673" t="str">
            <v>EB buffer</v>
          </cell>
          <cell r="K673">
            <v>28.04</v>
          </cell>
          <cell r="L673">
            <v>-20</v>
          </cell>
          <cell r="M673">
            <v>12</v>
          </cell>
          <cell r="N673" t="str">
            <v>E</v>
          </cell>
          <cell r="O673">
            <v>1</v>
          </cell>
          <cell r="P673">
            <v>2132601213</v>
          </cell>
          <cell r="Q673">
            <v>45211</v>
          </cell>
          <cell r="R673">
            <v>116</v>
          </cell>
          <cell r="S673" t="str">
            <v>05/10: Mottatt ferdig ekstrahert materiale fra molpat, AML. Biobankes hos oss. ND: 652 ng/µL</v>
          </cell>
        </row>
        <row r="674">
          <cell r="A674" t="str">
            <v>IPD1068-RXX-p01-M17</v>
          </cell>
          <cell r="B674" t="str">
            <v>MP23 10209</v>
          </cell>
          <cell r="C674" t="str">
            <v>-</v>
          </cell>
          <cell r="D674" t="str">
            <v>-</v>
          </cell>
          <cell r="E674" t="str">
            <v>-</v>
          </cell>
          <cell r="F674" t="str">
            <v>Mol. Pat. OUS</v>
          </cell>
          <cell r="G674">
            <v>140</v>
          </cell>
          <cell r="H674">
            <v>2.1</v>
          </cell>
          <cell r="I674">
            <v>2.2000000000000002</v>
          </cell>
          <cell r="J674"/>
          <cell r="K674">
            <v>7.6400000000000006</v>
          </cell>
          <cell r="L674">
            <v>-80</v>
          </cell>
          <cell r="M674">
            <v>11</v>
          </cell>
          <cell r="N674" t="str">
            <v>F</v>
          </cell>
          <cell r="O674">
            <v>3</v>
          </cell>
          <cell r="P674">
            <v>2132601212</v>
          </cell>
          <cell r="Q674">
            <v>45211</v>
          </cell>
          <cell r="R674">
            <v>116</v>
          </cell>
          <cell r="S674" t="str">
            <v>05/10: Mottatt ferdig ekstrahert materiale fra molpat, AML. Biobankes hos oss. ND: 183 ng/µL</v>
          </cell>
        </row>
        <row r="675">
          <cell r="A675" t="str">
            <v>IPD1069-DXX-d01-A16</v>
          </cell>
          <cell r="B675" t="str">
            <v>BM23 13614-2</v>
          </cell>
          <cell r="C675">
            <v>45204</v>
          </cell>
          <cell r="D675">
            <v>45210</v>
          </cell>
          <cell r="E675" t="str">
            <v>Allprep RNA/DNA FFPE</v>
          </cell>
          <cell r="F675" t="str">
            <v>Enhet for studierelatert diagnostikk, OUS</v>
          </cell>
          <cell r="G675">
            <v>70.599999999999994</v>
          </cell>
          <cell r="H675">
            <v>1.9</v>
          </cell>
          <cell r="I675">
            <v>1.44</v>
          </cell>
          <cell r="J675" t="str">
            <v>ATE</v>
          </cell>
          <cell r="K675">
            <v>19.38</v>
          </cell>
          <cell r="L675">
            <v>-20</v>
          </cell>
          <cell r="M675">
            <v>12</v>
          </cell>
          <cell r="N675" t="str">
            <v>D</v>
          </cell>
          <cell r="O675">
            <v>10</v>
          </cell>
          <cell r="P675">
            <v>2132672229</v>
          </cell>
          <cell r="Q675">
            <v>45211</v>
          </cell>
          <cell r="R675">
            <v>116</v>
          </cell>
          <cell r="S675" t="str">
            <v>03/10: Blokk og immunsnitt hentet hos hist. Lab. Må returneres etter analyse. 05/10: Levert til snitting</v>
          </cell>
        </row>
        <row r="676">
          <cell r="A676" t="str">
            <v>IPD1069-RXX-d01-A16</v>
          </cell>
          <cell r="B676" t="str">
            <v>BM23 13614-2</v>
          </cell>
          <cell r="C676">
            <v>45204</v>
          </cell>
          <cell r="D676">
            <v>45209</v>
          </cell>
          <cell r="E676" t="str">
            <v>Allprep RNA/DNA FFPE</v>
          </cell>
          <cell r="F676" t="str">
            <v>Enhet for studierelatert diagnostikk, OUS</v>
          </cell>
          <cell r="G676">
            <v>114</v>
          </cell>
          <cell r="H676">
            <v>2.0499999999999998</v>
          </cell>
          <cell r="I676">
            <v>1.78</v>
          </cell>
          <cell r="J676" t="str">
            <v>NFW</v>
          </cell>
          <cell r="K676">
            <v>34.950000000000003</v>
          </cell>
          <cell r="L676">
            <v>-80</v>
          </cell>
          <cell r="M676">
            <v>11</v>
          </cell>
          <cell r="N676" t="str">
            <v>E</v>
          </cell>
          <cell r="O676">
            <v>12</v>
          </cell>
          <cell r="P676">
            <v>2132672197</v>
          </cell>
          <cell r="Q676">
            <v>45211</v>
          </cell>
          <cell r="R676">
            <v>116</v>
          </cell>
          <cell r="S676" t="str">
            <v>03/10: Blokk og immunsnitt hentet hos hist. Lab. Må returneres etter analyse. 05/10: Levert til snitting</v>
          </cell>
        </row>
        <row r="677">
          <cell r="A677" t="str">
            <v>IPD1070-DXX-P01-A08</v>
          </cell>
          <cell r="B677" t="str">
            <v>NB23 746-1</v>
          </cell>
          <cell r="C677">
            <v>45204</v>
          </cell>
          <cell r="D677">
            <v>45210</v>
          </cell>
          <cell r="E677" t="str">
            <v>Allprep RNA/DNA FFPE</v>
          </cell>
          <cell r="F677" t="str">
            <v>Enhet for studierelatert diagnostikk, OUS</v>
          </cell>
          <cell r="G677">
            <v>106</v>
          </cell>
          <cell r="H677">
            <v>1.87</v>
          </cell>
          <cell r="I677">
            <v>2.2999999999999998</v>
          </cell>
          <cell r="J677" t="str">
            <v>ATE</v>
          </cell>
          <cell r="K677">
            <v>37.08</v>
          </cell>
          <cell r="L677">
            <v>-20</v>
          </cell>
          <cell r="M677">
            <v>12</v>
          </cell>
          <cell r="N677" t="str">
            <v>D</v>
          </cell>
          <cell r="O677">
            <v>11</v>
          </cell>
          <cell r="P677">
            <v>2132672237</v>
          </cell>
          <cell r="Q677">
            <v>45211</v>
          </cell>
          <cell r="R677">
            <v>116</v>
          </cell>
          <cell r="S677" t="str">
            <v>05/10: Levert til snitting</v>
          </cell>
        </row>
        <row r="678">
          <cell r="A678" t="str">
            <v>IPD1070-RXX-P01-A08</v>
          </cell>
          <cell r="B678" t="str">
            <v>NB23 746-1</v>
          </cell>
          <cell r="C678">
            <v>45204</v>
          </cell>
          <cell r="D678">
            <v>45209</v>
          </cell>
          <cell r="E678" t="str">
            <v>Allprep RNA/DNA FFPE</v>
          </cell>
          <cell r="F678" t="str">
            <v>Enhet for studierelatert diagnostikk, OUS</v>
          </cell>
          <cell r="G678">
            <v>106</v>
          </cell>
          <cell r="H678">
            <v>1.96</v>
          </cell>
          <cell r="I678">
            <v>1.43</v>
          </cell>
          <cell r="J678" t="str">
            <v>NFW</v>
          </cell>
          <cell r="K678">
            <v>14.870000000000001</v>
          </cell>
          <cell r="L678">
            <v>-80</v>
          </cell>
          <cell r="M678">
            <v>11</v>
          </cell>
          <cell r="N678" t="str">
            <v>F</v>
          </cell>
          <cell r="O678">
            <v>1</v>
          </cell>
          <cell r="P678">
            <v>2132672205</v>
          </cell>
          <cell r="Q678">
            <v>45211</v>
          </cell>
          <cell r="R678">
            <v>116</v>
          </cell>
          <cell r="S678" t="str">
            <v>05/10: Levert til snitting</v>
          </cell>
        </row>
        <row r="679">
          <cell r="A679" t="str">
            <v>IPD1071-DXX-r01-A18</v>
          </cell>
          <cell r="B679" t="str">
            <v>BM23-10901-7</v>
          </cell>
          <cell r="C679">
            <v>45224</v>
          </cell>
          <cell r="D679" t="str">
            <v>-</v>
          </cell>
          <cell r="E679" t="str">
            <v>Allprep RNA/DNA FFPE</v>
          </cell>
          <cell r="F679" t="str">
            <v>Enhet for studierelatert diagnostikk, OUS</v>
          </cell>
          <cell r="G679" t="str">
            <v>-</v>
          </cell>
          <cell r="H679"/>
          <cell r="I679"/>
          <cell r="J679"/>
          <cell r="K679"/>
          <cell r="L679"/>
          <cell r="M679"/>
          <cell r="N679"/>
          <cell r="O679"/>
          <cell r="P679"/>
          <cell r="Q679" t="str">
            <v>-</v>
          </cell>
          <cell r="R679"/>
          <cell r="S679" t="str">
            <v>24/10: 3 blokker er lagt til snitting, men bare 2 av dem skal til TSO500 (dvs. 2 separate TSO500 analyser på denne IPD). 30/10: Ekstraksjon utgår på denne blokken.</v>
          </cell>
        </row>
        <row r="680">
          <cell r="A680" t="str">
            <v>IPD1071-RXX-r01-A18</v>
          </cell>
          <cell r="B680" t="str">
            <v>BM23-10901-7</v>
          </cell>
          <cell r="C680">
            <v>45224</v>
          </cell>
          <cell r="D680" t="str">
            <v>-</v>
          </cell>
          <cell r="E680" t="str">
            <v>Allprep RNA/DNA FFPE</v>
          </cell>
          <cell r="F680" t="str">
            <v>Enhet for studierelatert diagnostikk, OUS</v>
          </cell>
          <cell r="G680" t="str">
            <v>-</v>
          </cell>
          <cell r="H680"/>
          <cell r="I680"/>
          <cell r="J680"/>
          <cell r="K680"/>
          <cell r="L680"/>
          <cell r="M680"/>
          <cell r="N680"/>
          <cell r="O680"/>
          <cell r="P680"/>
          <cell r="Q680" t="str">
            <v>-</v>
          </cell>
          <cell r="R680"/>
          <cell r="S680" t="str">
            <v>24/10: 3 blokker er lagt til snitting, men bare 2 av dem skal til TSO500 (dvs. 2 separate TSO500 analyser på denne IPD). 30/10: Ekstraksjon utgår på denne blokken.</v>
          </cell>
        </row>
        <row r="681">
          <cell r="A681" t="str">
            <v>IPD1072-DXX-d01-A18</v>
          </cell>
          <cell r="B681" t="str">
            <v>BM23 12782-2</v>
          </cell>
          <cell r="C681">
            <v>45204</v>
          </cell>
          <cell r="D681">
            <v>45210</v>
          </cell>
          <cell r="E681" t="str">
            <v>Allprep RNA/DNA FFPE</v>
          </cell>
          <cell r="F681" t="str">
            <v>Enhet for studierelatert diagnostikk, OUS</v>
          </cell>
          <cell r="G681">
            <v>38.200000000000003</v>
          </cell>
          <cell r="H681">
            <v>1.88</v>
          </cell>
          <cell r="I681">
            <v>1.49</v>
          </cell>
          <cell r="J681" t="str">
            <v>ATE</v>
          </cell>
          <cell r="K681">
            <v>18.57</v>
          </cell>
          <cell r="L681">
            <v>-20</v>
          </cell>
          <cell r="M681">
            <v>12</v>
          </cell>
          <cell r="N681" t="str">
            <v>D</v>
          </cell>
          <cell r="O681">
            <v>12</v>
          </cell>
          <cell r="P681">
            <v>2132672245</v>
          </cell>
          <cell r="Q681">
            <v>45211</v>
          </cell>
          <cell r="R681">
            <v>116</v>
          </cell>
          <cell r="S681" t="str">
            <v>05/10: Levert til snitting</v>
          </cell>
        </row>
        <row r="682">
          <cell r="A682" t="str">
            <v>IPD1072-RXX-d01-A18</v>
          </cell>
          <cell r="B682" t="str">
            <v>BM23 12782-2</v>
          </cell>
          <cell r="C682">
            <v>45204</v>
          </cell>
          <cell r="D682">
            <v>45209</v>
          </cell>
          <cell r="E682" t="str">
            <v>Allprep RNA/DNA FFPE</v>
          </cell>
          <cell r="F682" t="str">
            <v>Enhet for studierelatert diagnostikk, OUS</v>
          </cell>
          <cell r="G682">
            <v>97</v>
          </cell>
          <cell r="H682">
            <v>1.96</v>
          </cell>
          <cell r="I682">
            <v>1.25</v>
          </cell>
          <cell r="J682" t="str">
            <v>NFW</v>
          </cell>
          <cell r="K682">
            <v>12.76</v>
          </cell>
          <cell r="L682">
            <v>-80</v>
          </cell>
          <cell r="M682">
            <v>11</v>
          </cell>
          <cell r="N682" t="str">
            <v>F</v>
          </cell>
          <cell r="O682">
            <v>2</v>
          </cell>
          <cell r="P682">
            <v>2132672189</v>
          </cell>
          <cell r="Q682">
            <v>45211</v>
          </cell>
          <cell r="R682">
            <v>116</v>
          </cell>
          <cell r="S682" t="str">
            <v>05/10: Levert til snitting</v>
          </cell>
        </row>
        <row r="683">
          <cell r="A683" t="str">
            <v>IPD1073-DXX-X01-M16</v>
          </cell>
          <cell r="B683" t="str">
            <v>MP23 10294</v>
          </cell>
          <cell r="C683" t="str">
            <v>-</v>
          </cell>
          <cell r="D683" t="str">
            <v>-</v>
          </cell>
          <cell r="E683" t="str">
            <v>-</v>
          </cell>
          <cell r="F683" t="str">
            <v>Mol. Pat. OUS</v>
          </cell>
          <cell r="G683">
            <v>87.2</v>
          </cell>
          <cell r="H683">
            <v>1.8</v>
          </cell>
          <cell r="I683">
            <v>2</v>
          </cell>
          <cell r="J683" t="str">
            <v>EB buffer</v>
          </cell>
          <cell r="K683">
            <v>17.28</v>
          </cell>
          <cell r="L683">
            <v>-20</v>
          </cell>
          <cell r="M683">
            <v>12</v>
          </cell>
          <cell r="N683" t="str">
            <v>E</v>
          </cell>
          <cell r="O683">
            <v>2</v>
          </cell>
          <cell r="P683">
            <v>2132601211</v>
          </cell>
          <cell r="Q683">
            <v>45211</v>
          </cell>
          <cell r="R683">
            <v>116</v>
          </cell>
          <cell r="S683" t="str">
            <v>05/10: Mottatt ferdig ekstrahert materiale fra molpat, B-ALL. (NanoDrop kons er 100 ng/µl). Biobankes hos oss</v>
          </cell>
        </row>
        <row r="684">
          <cell r="A684" t="str">
            <v>IPD1073-RXX-X01-M16</v>
          </cell>
          <cell r="B684" t="str">
            <v>MP23 10294</v>
          </cell>
          <cell r="C684" t="str">
            <v>-</v>
          </cell>
          <cell r="D684" t="str">
            <v>-</v>
          </cell>
          <cell r="E684" t="str">
            <v>-</v>
          </cell>
          <cell r="F684" t="str">
            <v>Mol. Pat. OUS</v>
          </cell>
          <cell r="G684">
            <v>78</v>
          </cell>
          <cell r="H684">
            <v>2</v>
          </cell>
          <cell r="I684">
            <v>2.2000000000000002</v>
          </cell>
          <cell r="J684"/>
          <cell r="K684">
            <v>51.96</v>
          </cell>
          <cell r="L684">
            <v>-80</v>
          </cell>
          <cell r="M684">
            <v>11</v>
          </cell>
          <cell r="N684" t="str">
            <v>F</v>
          </cell>
          <cell r="O684">
            <v>4</v>
          </cell>
          <cell r="P684">
            <v>2132601217</v>
          </cell>
          <cell r="Q684">
            <v>45211</v>
          </cell>
          <cell r="R684">
            <v>116</v>
          </cell>
          <cell r="S684" t="str">
            <v>05/10: Mottatt ferdig ekstrahert materiale fra molpat, B-ALL. (NanoDrop kons er 608 ng/µl). Biobankes hos oss</v>
          </cell>
        </row>
        <row r="685">
          <cell r="A685" t="str">
            <v>IPD1074-DXX-P01-A08</v>
          </cell>
          <cell r="B685" t="str">
            <v>NB22-1024-2</v>
          </cell>
          <cell r="C685">
            <v>45217</v>
          </cell>
          <cell r="D685">
            <v>45223</v>
          </cell>
          <cell r="E685" t="str">
            <v>Maxwell RSC Tissue DNA</v>
          </cell>
          <cell r="F685" t="str">
            <v>Enhet for forskningsstøtte, OUS</v>
          </cell>
          <cell r="G685">
            <v>32.799999999999997</v>
          </cell>
          <cell r="H685">
            <v>1.93</v>
          </cell>
          <cell r="I685">
            <v>2.12</v>
          </cell>
          <cell r="J685"/>
          <cell r="K685">
            <v>34.43</v>
          </cell>
          <cell r="L685">
            <v>-20</v>
          </cell>
          <cell r="M685">
            <v>12</v>
          </cell>
          <cell r="N685" t="str">
            <v>E</v>
          </cell>
          <cell r="O685">
            <v>10</v>
          </cell>
          <cell r="P685">
            <v>405280484</v>
          </cell>
          <cell r="Q685">
            <v>45225</v>
          </cell>
          <cell r="R685">
            <v>117</v>
          </cell>
          <cell r="S685" t="str">
            <v>18/10. Ekstraheres ved forskningsstøtte.</v>
          </cell>
        </row>
        <row r="686">
          <cell r="A686" t="str">
            <v>IPD1074-RXX-P01-A08</v>
          </cell>
          <cell r="B686" t="str">
            <v>NB22-1024-2</v>
          </cell>
          <cell r="C686">
            <v>45217</v>
          </cell>
          <cell r="D686">
            <v>45222</v>
          </cell>
          <cell r="E686" t="str">
            <v>Maxwell RSC simply RNA Tissue</v>
          </cell>
          <cell r="F686" t="str">
            <v>Enhet for forskningsstøtte, OUS</v>
          </cell>
          <cell r="G686">
            <v>36.200000000000003</v>
          </cell>
          <cell r="H686">
            <v>1.98</v>
          </cell>
          <cell r="I686">
            <v>1.85</v>
          </cell>
          <cell r="J686" t="str">
            <v>NFW</v>
          </cell>
          <cell r="K686">
            <v>34.69</v>
          </cell>
          <cell r="L686">
            <v>-80</v>
          </cell>
          <cell r="M686">
            <v>11</v>
          </cell>
          <cell r="N686" t="str">
            <v>F</v>
          </cell>
          <cell r="O686">
            <v>11</v>
          </cell>
          <cell r="P686">
            <v>405280474</v>
          </cell>
          <cell r="Q686">
            <v>45225</v>
          </cell>
          <cell r="R686">
            <v>117</v>
          </cell>
          <cell r="S686" t="str">
            <v>23/10: Mottatt RNA fra F.-støtte</v>
          </cell>
        </row>
        <row r="687">
          <cell r="A687" t="str">
            <v>IPD1075-DXX-P01-M17</v>
          </cell>
          <cell r="B687" t="str">
            <v>MP23 07170</v>
          </cell>
          <cell r="C687" t="str">
            <v>-</v>
          </cell>
          <cell r="D687" t="str">
            <v>-</v>
          </cell>
          <cell r="E687" t="str">
            <v>-</v>
          </cell>
          <cell r="F687" t="str">
            <v>Mol. Pat. OUS</v>
          </cell>
          <cell r="G687">
            <v>147</v>
          </cell>
          <cell r="H687">
            <v>1.9</v>
          </cell>
          <cell r="I687">
            <v>1.3</v>
          </cell>
          <cell r="J687" t="str">
            <v xml:space="preserve">        </v>
          </cell>
          <cell r="K687">
            <v>16.98</v>
          </cell>
          <cell r="L687">
            <v>-20</v>
          </cell>
          <cell r="M687">
            <v>12</v>
          </cell>
          <cell r="N687" t="str">
            <v>E</v>
          </cell>
          <cell r="O687">
            <v>3</v>
          </cell>
          <cell r="P687">
            <v>2132601216</v>
          </cell>
          <cell r="Q687">
            <v>45211</v>
          </cell>
          <cell r="R687">
            <v>116</v>
          </cell>
          <cell r="S687" t="str">
            <v>06/10: Mottatt ferdig ekstrahert materiale fra molpat, AML. (NanoDrop kons er 169 ng/µl). Biobankes hos oss</v>
          </cell>
        </row>
        <row r="688">
          <cell r="A688" t="str">
            <v>IPD1075-RXX-P01-M17</v>
          </cell>
          <cell r="B688" t="str">
            <v>MP23 07170</v>
          </cell>
          <cell r="C688" t="str">
            <v>-</v>
          </cell>
          <cell r="D688" t="str">
            <v>-</v>
          </cell>
          <cell r="E688" t="str">
            <v>-</v>
          </cell>
          <cell r="F688" t="str">
            <v>Mol. Pat. OUS</v>
          </cell>
          <cell r="G688">
            <v>104</v>
          </cell>
          <cell r="H688">
            <v>2.1</v>
          </cell>
          <cell r="I688">
            <v>2.1</v>
          </cell>
          <cell r="J688"/>
          <cell r="K688">
            <v>15.350000000000001</v>
          </cell>
          <cell r="L688">
            <v>-80</v>
          </cell>
          <cell r="M688">
            <v>11</v>
          </cell>
          <cell r="N688" t="str">
            <v>F</v>
          </cell>
          <cell r="O688">
            <v>5</v>
          </cell>
          <cell r="P688">
            <v>2132601215</v>
          </cell>
          <cell r="Q688">
            <v>45211</v>
          </cell>
          <cell r="R688">
            <v>116</v>
          </cell>
          <cell r="S688" t="str">
            <v>06/10: Mottatt ferdig ekstrahert materiale fra molpat, AML. ( NanoDrop kons er 216 ng/µl). Biobankes hos oss</v>
          </cell>
        </row>
        <row r="689">
          <cell r="A689" t="str">
            <v>IPD1076-DXX-p01-A28</v>
          </cell>
          <cell r="B689" t="str">
            <v>BG23-10797-16</v>
          </cell>
          <cell r="C689">
            <v>45210</v>
          </cell>
          <cell r="D689">
            <v>45216</v>
          </cell>
          <cell r="E689" t="str">
            <v>Maxwell RSC Tissue DNA</v>
          </cell>
          <cell r="F689" t="str">
            <v>Enhet for forskningsstøtte, OUS</v>
          </cell>
          <cell r="G689">
            <v>82.4</v>
          </cell>
          <cell r="H689">
            <v>1.95</v>
          </cell>
          <cell r="I689">
            <v>2.21</v>
          </cell>
          <cell r="J689"/>
          <cell r="K689">
            <v>35.68</v>
          </cell>
          <cell r="L689">
            <v>-20</v>
          </cell>
          <cell r="M689">
            <v>12</v>
          </cell>
          <cell r="N689" t="str">
            <v>E</v>
          </cell>
          <cell r="O689">
            <v>6</v>
          </cell>
          <cell r="P689"/>
          <cell r="Q689">
            <v>45218</v>
          </cell>
          <cell r="R689">
            <v>116</v>
          </cell>
          <cell r="S689" t="str">
            <v>19/10: Ekstrahert hos f.støtte. Biobanket hos oss.</v>
          </cell>
        </row>
        <row r="690">
          <cell r="A690" t="str">
            <v>IPD1076-RXX-p01-A28</v>
          </cell>
          <cell r="B690" t="str">
            <v>BG23-10797-16</v>
          </cell>
          <cell r="C690">
            <v>45210</v>
          </cell>
          <cell r="D690">
            <v>45215</v>
          </cell>
          <cell r="E690" t="str">
            <v>Maxwell RSC simply RNA Tissue</v>
          </cell>
          <cell r="F690" t="str">
            <v>Enhet for forskningsstøtte, OUS</v>
          </cell>
          <cell r="G690">
            <v>185</v>
          </cell>
          <cell r="H690">
            <v>2.0499999999999998</v>
          </cell>
          <cell r="I690">
            <v>2.0499999999999998</v>
          </cell>
          <cell r="J690"/>
          <cell r="K690">
            <v>33.35</v>
          </cell>
          <cell r="L690">
            <v>-80</v>
          </cell>
          <cell r="M690">
            <v>11</v>
          </cell>
          <cell r="N690" t="str">
            <v>F</v>
          </cell>
          <cell r="O690">
            <v>6</v>
          </cell>
          <cell r="P690">
            <v>405280539</v>
          </cell>
          <cell r="Q690">
            <v>45218</v>
          </cell>
          <cell r="R690">
            <v>116</v>
          </cell>
          <cell r="S690" t="str">
            <v>19/10: Ekstrahert hos f.støtte. Biobanket hos oss.</v>
          </cell>
        </row>
        <row r="691">
          <cell r="A691" t="str">
            <v>IPD1077-RXX-P01-A18</v>
          </cell>
          <cell r="B691" t="str">
            <v>BM22-18204-11</v>
          </cell>
          <cell r="C691">
            <v>45210</v>
          </cell>
          <cell r="D691">
            <v>45215</v>
          </cell>
          <cell r="E691" t="str">
            <v>Maxwell RSC simply RNA Tissue</v>
          </cell>
          <cell r="F691" t="str">
            <v>Enhet for forskningsstøtte, OUS</v>
          </cell>
          <cell r="G691">
            <v>85.8</v>
          </cell>
          <cell r="H691">
            <v>2.06</v>
          </cell>
          <cell r="I691">
            <v>1.97</v>
          </cell>
          <cell r="J691"/>
          <cell r="K691">
            <v>74.64</v>
          </cell>
          <cell r="L691">
            <v>-80</v>
          </cell>
          <cell r="M691">
            <v>11</v>
          </cell>
          <cell r="N691" t="str">
            <v>F</v>
          </cell>
          <cell r="O691">
            <v>7</v>
          </cell>
          <cell r="P691">
            <v>405280524</v>
          </cell>
          <cell r="Q691">
            <v>45218</v>
          </cell>
          <cell r="R691">
            <v>116</v>
          </cell>
          <cell r="S691" t="str">
            <v xml:space="preserve">18/10: Ekstrahert hos f. støtte. Biobanket hos oss. </v>
          </cell>
        </row>
        <row r="692">
          <cell r="A692" t="str">
            <v>IPD1077-DXX-P01-A18</v>
          </cell>
          <cell r="B692" t="str">
            <v>BM22-18204-11</v>
          </cell>
          <cell r="C692">
            <v>45210</v>
          </cell>
          <cell r="D692">
            <v>45216</v>
          </cell>
          <cell r="E692" t="str">
            <v>Maxwell RSC Tissue DNA</v>
          </cell>
          <cell r="F692" t="str">
            <v>Enhet for forskningsstøtte, OUS</v>
          </cell>
          <cell r="G692">
            <v>77</v>
          </cell>
          <cell r="H692">
            <v>1.91</v>
          </cell>
          <cell r="I692">
            <v>1.97</v>
          </cell>
          <cell r="J692"/>
          <cell r="K692">
            <v>107.14999999999999</v>
          </cell>
          <cell r="L692">
            <v>-20</v>
          </cell>
          <cell r="M692">
            <v>12</v>
          </cell>
          <cell r="N692" t="str">
            <v>E</v>
          </cell>
          <cell r="O692">
            <v>5</v>
          </cell>
          <cell r="P692"/>
          <cell r="Q692">
            <v>45218</v>
          </cell>
          <cell r="R692">
            <v>116</v>
          </cell>
          <cell r="S692" t="str">
            <v xml:space="preserve">18/10: Ekstrahert hos f. støtte. Biobanket hos oss. </v>
          </cell>
        </row>
        <row r="693">
          <cell r="A693" t="str">
            <v>IPD1078-RXX-P01-A06</v>
          </cell>
          <cell r="B693" t="str">
            <v>BU18-02232-1</v>
          </cell>
          <cell r="C693">
            <v>45210</v>
          </cell>
          <cell r="D693">
            <v>45215</v>
          </cell>
          <cell r="E693" t="str">
            <v>Maxwell RSC simply RNA Tissue</v>
          </cell>
          <cell r="F693" t="str">
            <v>Enhet for forskningsstøtte, OUS</v>
          </cell>
          <cell r="G693">
            <v>21.4</v>
          </cell>
          <cell r="H693">
            <v>2.04</v>
          </cell>
          <cell r="I693">
            <v>1.74</v>
          </cell>
          <cell r="J693"/>
          <cell r="K693">
            <v>25.39</v>
          </cell>
          <cell r="L693">
            <v>-80</v>
          </cell>
          <cell r="M693">
            <v>11</v>
          </cell>
          <cell r="N693" t="str">
            <v>F</v>
          </cell>
          <cell r="O693">
            <v>8</v>
          </cell>
          <cell r="P693">
            <v>405280535</v>
          </cell>
          <cell r="Q693">
            <v>45218</v>
          </cell>
          <cell r="R693">
            <v>116</v>
          </cell>
          <cell r="S693" t="str">
            <v xml:space="preserve">18/10: Ekstrahert hos f. støtte. Biobanket hos oss. </v>
          </cell>
        </row>
        <row r="694">
          <cell r="A694" t="str">
            <v>IPD1078-DXX-P01-A06</v>
          </cell>
          <cell r="B694" t="str">
            <v>BU18-02232-1</v>
          </cell>
          <cell r="C694">
            <v>45210</v>
          </cell>
          <cell r="D694">
            <v>45216</v>
          </cell>
          <cell r="E694" t="str">
            <v>Maxwell RSC Tissue DNA</v>
          </cell>
          <cell r="F694" t="str">
            <v>Enhet for forskningsstøtte, OUS</v>
          </cell>
          <cell r="G694">
            <v>2.2599999999999998</v>
          </cell>
          <cell r="H694">
            <v>1.86</v>
          </cell>
          <cell r="I694">
            <v>1.51</v>
          </cell>
          <cell r="J694"/>
          <cell r="K694">
            <v>0</v>
          </cell>
          <cell r="L694">
            <v>-20</v>
          </cell>
          <cell r="M694">
            <v>12</v>
          </cell>
          <cell r="N694" t="str">
            <v>E</v>
          </cell>
          <cell r="O694">
            <v>4</v>
          </cell>
          <cell r="P694"/>
          <cell r="Q694">
            <v>45218</v>
          </cell>
          <cell r="R694">
            <v>116</v>
          </cell>
          <cell r="S694" t="str">
            <v xml:space="preserve">18/10: Ekstrahert hos f. støtte. Biobanket hos oss. Stock-rør tomt. </v>
          </cell>
        </row>
        <row r="695">
          <cell r="A695" t="str">
            <v>IPD0791-DXX-r12-A08</v>
          </cell>
          <cell r="B695"/>
          <cell r="C695"/>
          <cell r="D695"/>
          <cell r="E695"/>
          <cell r="F695"/>
          <cell r="G695">
            <v>57.8</v>
          </cell>
          <cell r="H695">
            <v>1.96</v>
          </cell>
          <cell r="I695">
            <v>2.2200000000000002</v>
          </cell>
          <cell r="J695"/>
          <cell r="K695">
            <v>23.200000000000003</v>
          </cell>
          <cell r="L695">
            <v>-20</v>
          </cell>
          <cell r="M695">
            <v>11</v>
          </cell>
          <cell r="N695" t="str">
            <v>H</v>
          </cell>
          <cell r="O695">
            <v>9</v>
          </cell>
          <cell r="P695">
            <v>405279519</v>
          </cell>
          <cell r="Q695" t="str">
            <v>-</v>
          </cell>
          <cell r="R695" t="str">
            <v>-</v>
          </cell>
          <cell r="S695" t="str">
            <v>DNA metylering. Uttesting av nytt EPIC kit.</v>
          </cell>
        </row>
        <row r="696">
          <cell r="A696" t="str">
            <v>IPD1018-DXX-P11-F08</v>
          </cell>
          <cell r="B696" t="str">
            <v>KM23-00757</v>
          </cell>
          <cell r="C696">
            <v>45163</v>
          </cell>
          <cell r="D696">
            <v>45166</v>
          </cell>
          <cell r="E696"/>
          <cell r="F696" t="str">
            <v>Enhet for forskningsstøtte, OUS</v>
          </cell>
          <cell r="G696">
            <v>183</v>
          </cell>
          <cell r="H696">
            <v>1.88</v>
          </cell>
          <cell r="I696">
            <v>1.81</v>
          </cell>
          <cell r="J696"/>
          <cell r="K696">
            <v>52.040000000000006</v>
          </cell>
          <cell r="L696">
            <v>-20</v>
          </cell>
          <cell r="M696">
            <v>11</v>
          </cell>
          <cell r="N696" t="str">
            <v>H</v>
          </cell>
          <cell r="O696">
            <v>10</v>
          </cell>
          <cell r="P696">
            <v>405279492</v>
          </cell>
          <cell r="Q696" t="str">
            <v>-</v>
          </cell>
          <cell r="R696" t="str">
            <v>-</v>
          </cell>
          <cell r="S696" t="str">
            <v xml:space="preserve">DNA metylering. Prøven skal til uttesting av nytt EPIC kit. </v>
          </cell>
        </row>
        <row r="697">
          <cell r="A697" t="str">
            <v>IPD1029-DXX-P11-F08</v>
          </cell>
          <cell r="B697" t="str">
            <v>KM23 778</v>
          </cell>
          <cell r="C697">
            <v>45166</v>
          </cell>
          <cell r="D697">
            <v>45167</v>
          </cell>
          <cell r="E697"/>
          <cell r="F697" t="str">
            <v>Avd for kreftgenetikk, OUS</v>
          </cell>
          <cell r="G697">
            <v>140</v>
          </cell>
          <cell r="H697">
            <v>1.871</v>
          </cell>
          <cell r="I697">
            <v>2.2749999999999999</v>
          </cell>
          <cell r="J697"/>
          <cell r="K697">
            <v>437.29</v>
          </cell>
          <cell r="L697">
            <v>-20</v>
          </cell>
          <cell r="M697">
            <v>11</v>
          </cell>
          <cell r="N697" t="str">
            <v>H</v>
          </cell>
          <cell r="O697">
            <v>11</v>
          </cell>
          <cell r="P697">
            <v>3536837908</v>
          </cell>
          <cell r="Q697" t="str">
            <v>-</v>
          </cell>
          <cell r="R697" t="str">
            <v>-</v>
          </cell>
          <cell r="S697" t="str">
            <v xml:space="preserve">DNA metylering. Uttesting av nytt EPIC kit. </v>
          </cell>
        </row>
        <row r="698">
          <cell r="A698" t="str">
            <v>IPD0880-DXX-P21-F08</v>
          </cell>
          <cell r="B698" t="str">
            <v>NB21-797 (=KM21-886)</v>
          </cell>
          <cell r="C698" t="str">
            <v>-</v>
          </cell>
          <cell r="D698" t="str">
            <v>-</v>
          </cell>
          <cell r="E698"/>
          <cell r="F698" t="str">
            <v>Enhet for forskningsstøtte, OUS</v>
          </cell>
          <cell r="G698">
            <v>97.8</v>
          </cell>
          <cell r="H698">
            <v>1.85</v>
          </cell>
          <cell r="I698">
            <v>2.2000000000000002</v>
          </cell>
          <cell r="J698"/>
          <cell r="K698">
            <v>135.62799999999999</v>
          </cell>
          <cell r="L698">
            <v>-20</v>
          </cell>
          <cell r="M698">
            <v>10</v>
          </cell>
          <cell r="N698" t="str">
            <v>E</v>
          </cell>
          <cell r="O698">
            <v>12</v>
          </cell>
          <cell r="P698">
            <v>405282754</v>
          </cell>
          <cell r="Q698" t="str">
            <v>-</v>
          </cell>
          <cell r="R698" t="str">
            <v>-</v>
          </cell>
          <cell r="S698" t="str">
            <v>DNA metylering. Uttesting av nytt EPIC kit. Prøve kjørt tidligere i EPIC run4.  Prøven ligger i boks til genetisk</v>
          </cell>
        </row>
        <row r="699">
          <cell r="A699" t="str">
            <v>IPD1002-DXX-P11-A08</v>
          </cell>
          <cell r="B699" t="str">
            <v>NB23-00633-1</v>
          </cell>
          <cell r="C699">
            <v>45154</v>
          </cell>
          <cell r="D699">
            <v>45161</v>
          </cell>
          <cell r="E699" t="str">
            <v>Allprep RNA/DNA FFPE</v>
          </cell>
          <cell r="F699" t="str">
            <v>Enhet for studierelatert diagnostikk, OUS</v>
          </cell>
          <cell r="G699">
            <v>44.4</v>
          </cell>
          <cell r="H699">
            <v>1.9</v>
          </cell>
          <cell r="I699">
            <v>2.4300000000000002</v>
          </cell>
          <cell r="J699" t="str">
            <v>ATE</v>
          </cell>
          <cell r="K699">
            <v>37.1</v>
          </cell>
          <cell r="L699">
            <v>-20</v>
          </cell>
          <cell r="M699">
            <v>11</v>
          </cell>
          <cell r="N699" t="str">
            <v>H</v>
          </cell>
          <cell r="O699">
            <v>4</v>
          </cell>
          <cell r="P699">
            <v>3536837823</v>
          </cell>
          <cell r="Q699" t="str">
            <v>-</v>
          </cell>
          <cell r="R699" t="str">
            <v>-</v>
          </cell>
          <cell r="S699" t="str">
            <v xml:space="preserve">DNA metylering. Uttesting av nytt EPIC kit. </v>
          </cell>
        </row>
        <row r="700">
          <cell r="A700" t="str">
            <v>IPD1006-DXX-P11-A08</v>
          </cell>
          <cell r="B700" t="str">
            <v>NB21 00254-1</v>
          </cell>
          <cell r="C700">
            <v>45154</v>
          </cell>
          <cell r="D700">
            <v>45161</v>
          </cell>
          <cell r="E700" t="str">
            <v>Allprep RNA/DNA FFPE</v>
          </cell>
          <cell r="F700" t="str">
            <v>Enhet for studierelatert diagnostikk, OUS</v>
          </cell>
          <cell r="G700">
            <v>39.200000000000003</v>
          </cell>
          <cell r="H700">
            <v>1.91</v>
          </cell>
          <cell r="I700">
            <v>2.4300000000000002</v>
          </cell>
          <cell r="J700" t="str">
            <v>ATE</v>
          </cell>
          <cell r="K700">
            <v>118.48</v>
          </cell>
          <cell r="L700">
            <v>-20</v>
          </cell>
          <cell r="M700">
            <v>11</v>
          </cell>
          <cell r="N700" t="str">
            <v>H</v>
          </cell>
          <cell r="O700">
            <v>7</v>
          </cell>
          <cell r="P700">
            <v>3536837759</v>
          </cell>
          <cell r="Q700" t="str">
            <v>-</v>
          </cell>
          <cell r="R700" t="str">
            <v>-</v>
          </cell>
          <cell r="S700" t="str">
            <v xml:space="preserve">DNA metylering. Uttesting av nytt EPIC kit. </v>
          </cell>
        </row>
        <row r="701">
          <cell r="A701" t="str">
            <v>IPD0929-DXX-P11-F08</v>
          </cell>
          <cell r="B701" t="str">
            <v>KM23 372</v>
          </cell>
          <cell r="C701">
            <v>45049</v>
          </cell>
          <cell r="D701">
            <v>45050</v>
          </cell>
          <cell r="E701" t="str">
            <v>Maxwell RSC Tissue DNA</v>
          </cell>
          <cell r="F701" t="str">
            <v>Enhet for forskningsstøtte, OUS</v>
          </cell>
          <cell r="G701">
            <v>88.2</v>
          </cell>
          <cell r="H701">
            <v>1.83</v>
          </cell>
          <cell r="I701">
            <v>1.91</v>
          </cell>
          <cell r="J701" t="str">
            <v>Elution buffer</v>
          </cell>
          <cell r="K701">
            <v>95.22999999999999</v>
          </cell>
          <cell r="L701">
            <v>-20</v>
          </cell>
          <cell r="M701">
            <v>11</v>
          </cell>
          <cell r="N701" t="str">
            <v>A</v>
          </cell>
          <cell r="O701">
            <v>4</v>
          </cell>
          <cell r="P701">
            <v>405279494</v>
          </cell>
          <cell r="Q701" t="str">
            <v>-</v>
          </cell>
          <cell r="R701" t="str">
            <v>-</v>
          </cell>
          <cell r="S701" t="str">
            <v xml:space="preserve">DNA metylering. Uttesting av nytt EPIC kit. </v>
          </cell>
        </row>
        <row r="702">
          <cell r="A702" t="str">
            <v>IPD1042-DXX-P11-F08</v>
          </cell>
          <cell r="B702" t="str">
            <v>KM23 781</v>
          </cell>
          <cell r="C702" t="str">
            <v>-</v>
          </cell>
          <cell r="D702">
            <v>45181</v>
          </cell>
          <cell r="E702" t="str">
            <v>Maxwell RSC Tissue DNA</v>
          </cell>
          <cell r="F702" t="str">
            <v>Enhet for forskningsstøtte, OUS</v>
          </cell>
          <cell r="G702">
            <v>105</v>
          </cell>
          <cell r="H702">
            <v>1.89</v>
          </cell>
          <cell r="I702">
            <v>2.0499999999999998</v>
          </cell>
          <cell r="J702"/>
          <cell r="K702">
            <v>153.05000000000001</v>
          </cell>
          <cell r="L702">
            <v>-20</v>
          </cell>
          <cell r="M702">
            <v>12</v>
          </cell>
          <cell r="N702" t="str">
            <v>C</v>
          </cell>
          <cell r="O702">
            <v>2</v>
          </cell>
          <cell r="P702">
            <v>405280527</v>
          </cell>
          <cell r="Q702" t="str">
            <v>-</v>
          </cell>
          <cell r="R702" t="str">
            <v>-</v>
          </cell>
          <cell r="S702" t="str">
            <v xml:space="preserve">DNA metylering. Uttesting av nytt EPIC kit. </v>
          </cell>
        </row>
        <row r="703">
          <cell r="A703" t="str">
            <v>IPD1079-RXX-d01-A07</v>
          </cell>
          <cell r="B703" t="str">
            <v>BM22-12617-2</v>
          </cell>
          <cell r="C703">
            <v>45217</v>
          </cell>
          <cell r="D703">
            <v>45223</v>
          </cell>
          <cell r="E703" t="str">
            <v>Allprep RNA/DNA FFPE</v>
          </cell>
          <cell r="F703" t="str">
            <v>Enhet for studierelatert diagnostikk, OUS</v>
          </cell>
          <cell r="G703">
            <v>82.4</v>
          </cell>
          <cell r="H703">
            <v>1.96</v>
          </cell>
          <cell r="I703">
            <v>1.5</v>
          </cell>
          <cell r="J703" t="str">
            <v>NFW</v>
          </cell>
          <cell r="K703">
            <v>14.54</v>
          </cell>
          <cell r="L703">
            <v>-80</v>
          </cell>
          <cell r="M703">
            <v>11</v>
          </cell>
          <cell r="N703" t="str">
            <v>G</v>
          </cell>
          <cell r="O703">
            <v>2</v>
          </cell>
          <cell r="P703">
            <v>2132672230</v>
          </cell>
          <cell r="Q703">
            <v>45225</v>
          </cell>
          <cell r="R703">
            <v>117</v>
          </cell>
          <cell r="S703"/>
        </row>
        <row r="704">
          <cell r="A704" t="str">
            <v>IPD1079-DXX-d01-A07</v>
          </cell>
          <cell r="B704" t="str">
            <v>BM22-12617-2</v>
          </cell>
          <cell r="C704">
            <v>45217</v>
          </cell>
          <cell r="D704">
            <v>45224</v>
          </cell>
          <cell r="E704" t="str">
            <v>Allprep RNA/DNA FFPE</v>
          </cell>
          <cell r="F704" t="str">
            <v>Enhet for studierelatert diagnostikk, OUS</v>
          </cell>
          <cell r="G704">
            <v>25.6</v>
          </cell>
          <cell r="H704">
            <v>1.86</v>
          </cell>
          <cell r="I704">
            <v>1.94</v>
          </cell>
          <cell r="J704" t="str">
            <v>ATE</v>
          </cell>
          <cell r="K704">
            <v>15.64</v>
          </cell>
          <cell r="L704">
            <v>-20</v>
          </cell>
          <cell r="M704">
            <v>12</v>
          </cell>
          <cell r="N704" t="str">
            <v>F</v>
          </cell>
          <cell r="O704">
            <v>1</v>
          </cell>
          <cell r="P704">
            <v>2132672253</v>
          </cell>
          <cell r="Q704">
            <v>45225</v>
          </cell>
          <cell r="R704">
            <v>117</v>
          </cell>
          <cell r="S704"/>
        </row>
        <row r="705">
          <cell r="A705" t="str">
            <v>IPD1080-RXX-p01-A08</v>
          </cell>
          <cell r="B705" t="str">
            <v>NG14-01143-2</v>
          </cell>
          <cell r="C705">
            <v>45217</v>
          </cell>
          <cell r="D705">
            <v>45223</v>
          </cell>
          <cell r="E705" t="str">
            <v>Allprep RNA/DNA FFPE</v>
          </cell>
          <cell r="F705" t="str">
            <v>Enhet for studierelatert diagnostikk, OUS</v>
          </cell>
          <cell r="G705">
            <v>104</v>
          </cell>
          <cell r="H705">
            <v>1.98</v>
          </cell>
          <cell r="I705">
            <v>1.96</v>
          </cell>
          <cell r="J705" t="str">
            <v>ATE</v>
          </cell>
          <cell r="K705">
            <v>18.650000000000002</v>
          </cell>
          <cell r="L705">
            <v>-80</v>
          </cell>
          <cell r="M705">
            <v>11</v>
          </cell>
          <cell r="N705" t="str">
            <v>G</v>
          </cell>
          <cell r="O705">
            <v>3</v>
          </cell>
          <cell r="P705">
            <v>2132672238</v>
          </cell>
          <cell r="Q705">
            <v>45225</v>
          </cell>
          <cell r="R705">
            <v>117</v>
          </cell>
          <cell r="S705"/>
        </row>
        <row r="706">
          <cell r="A706" t="str">
            <v>IPD1080-DXX-p01-A08</v>
          </cell>
          <cell r="B706" t="str">
            <v>NG14-01143-2</v>
          </cell>
          <cell r="C706">
            <v>45217</v>
          </cell>
          <cell r="D706">
            <v>45224</v>
          </cell>
          <cell r="E706" t="str">
            <v>Allprep RNA/DNA FFPE</v>
          </cell>
          <cell r="F706" t="str">
            <v>Enhet for studierelatert diagnostikk, OUS</v>
          </cell>
          <cell r="G706">
            <v>64.400000000000006</v>
          </cell>
          <cell r="H706">
            <v>1.88</v>
          </cell>
          <cell r="I706">
            <v>2.3199999999999998</v>
          </cell>
          <cell r="J706" t="str">
            <v>ATE</v>
          </cell>
          <cell r="K706">
            <v>20.170000000000002</v>
          </cell>
          <cell r="L706">
            <v>-20</v>
          </cell>
          <cell r="M706">
            <v>12</v>
          </cell>
          <cell r="N706" t="str">
            <v>F</v>
          </cell>
          <cell r="O706">
            <v>2</v>
          </cell>
          <cell r="P706">
            <v>2132672261</v>
          </cell>
          <cell r="Q706">
            <v>45225</v>
          </cell>
          <cell r="R706">
            <v>117</v>
          </cell>
          <cell r="S706"/>
        </row>
        <row r="707">
          <cell r="A707" t="str">
            <v>IPD1081-DXX-P01-A08</v>
          </cell>
          <cell r="B707" t="str">
            <v>NB18-360-2/MP23 10275</v>
          </cell>
          <cell r="C707" t="str">
            <v>-</v>
          </cell>
          <cell r="D707" t="str">
            <v>-</v>
          </cell>
          <cell r="E707" t="str">
            <v>-</v>
          </cell>
          <cell r="F707" t="str">
            <v>Mol. Pat. OUS</v>
          </cell>
          <cell r="G707">
            <v>15.2</v>
          </cell>
          <cell r="H707">
            <v>1.86</v>
          </cell>
          <cell r="I707">
            <v>1.26</v>
          </cell>
          <cell r="J707" t="str">
            <v>ATE</v>
          </cell>
          <cell r="K707">
            <v>0</v>
          </cell>
          <cell r="L707">
            <v>-20</v>
          </cell>
          <cell r="M707" t="str">
            <v>ekstern</v>
          </cell>
          <cell r="N707"/>
          <cell r="O707"/>
          <cell r="P707"/>
          <cell r="Q707" t="str">
            <v>-</v>
          </cell>
          <cell r="R707" t="str">
            <v>-</v>
          </cell>
          <cell r="S707" t="str">
            <v>DNA metylering. 10/10: Bruker eluat fra Molpat, er hentet og står i ekstern boks.</v>
          </cell>
        </row>
        <row r="708">
          <cell r="A708" t="str">
            <v>IPD1082-RXX-R01-A18</v>
          </cell>
          <cell r="B708" t="str">
            <v>BM20-08309-28</v>
          </cell>
          <cell r="C708">
            <v>45217</v>
          </cell>
          <cell r="D708">
            <v>45222</v>
          </cell>
          <cell r="E708" t="str">
            <v>Maxwell RSC simply RNA Tissue</v>
          </cell>
          <cell r="F708" t="str">
            <v>Enhet for forskningsstøtte, OUS</v>
          </cell>
          <cell r="G708">
            <v>78.599999999999994</v>
          </cell>
          <cell r="H708">
            <v>1.98</v>
          </cell>
          <cell r="I708">
            <v>1.75</v>
          </cell>
          <cell r="J708" t="str">
            <v>ATE</v>
          </cell>
          <cell r="K708">
            <v>32.97</v>
          </cell>
          <cell r="L708">
            <v>-80</v>
          </cell>
          <cell r="M708">
            <v>11</v>
          </cell>
          <cell r="N708" t="str">
            <v>F</v>
          </cell>
          <cell r="O708">
            <v>12</v>
          </cell>
          <cell r="P708">
            <v>405280462</v>
          </cell>
          <cell r="Q708">
            <v>45225</v>
          </cell>
          <cell r="R708">
            <v>117</v>
          </cell>
          <cell r="S708" t="str">
            <v>23/10: Mottatt RNA fra F.-støtte</v>
          </cell>
        </row>
        <row r="709">
          <cell r="A709" t="str">
            <v>IPD1082-DXX-R01-A18</v>
          </cell>
          <cell r="B709" t="str">
            <v>BM20-08309-28</v>
          </cell>
          <cell r="C709">
            <v>45217</v>
          </cell>
          <cell r="D709">
            <v>45223</v>
          </cell>
          <cell r="E709" t="str">
            <v>Maxwell RSC Tissue DNA</v>
          </cell>
          <cell r="F709" t="str">
            <v>Enhet for forskningsstøtte, OUS</v>
          </cell>
          <cell r="G709">
            <v>19.5</v>
          </cell>
          <cell r="H709">
            <v>1.93</v>
          </cell>
          <cell r="I709">
            <v>2.0499999999999998</v>
          </cell>
          <cell r="J709" t="str">
            <v>ATE</v>
          </cell>
          <cell r="K709">
            <v>34.81</v>
          </cell>
          <cell r="L709">
            <v>-20</v>
          </cell>
          <cell r="M709">
            <v>12</v>
          </cell>
          <cell r="N709" t="str">
            <v>E</v>
          </cell>
          <cell r="O709">
            <v>11</v>
          </cell>
          <cell r="P709">
            <v>405280473</v>
          </cell>
          <cell r="Q709">
            <v>45225</v>
          </cell>
          <cell r="R709">
            <v>117</v>
          </cell>
          <cell r="S709" t="str">
            <v>18/10. Ekstraheres ved forskningsstøtte.</v>
          </cell>
        </row>
        <row r="710">
          <cell r="A710" t="str">
            <v>IPD1083-DXX-P01-A08</v>
          </cell>
          <cell r="B710" t="str">
            <v>NB23-735-1/MP23-10237</v>
          </cell>
          <cell r="C710" t="str">
            <v>-</v>
          </cell>
          <cell r="D710"/>
          <cell r="E710"/>
          <cell r="F710" t="str">
            <v>Mol. Pat. OUS</v>
          </cell>
          <cell r="G710">
            <v>8</v>
          </cell>
          <cell r="H710">
            <v>1.94</v>
          </cell>
          <cell r="I710">
            <v>1.63</v>
          </cell>
          <cell r="J710" t="str">
            <v>ATE</v>
          </cell>
          <cell r="K710">
            <v>5</v>
          </cell>
          <cell r="L710">
            <v>-20</v>
          </cell>
          <cell r="M710" t="str">
            <v>ekstern</v>
          </cell>
          <cell r="N710"/>
          <cell r="O710"/>
          <cell r="P710"/>
          <cell r="Q710" t="str">
            <v>-</v>
          </cell>
          <cell r="R710" t="str">
            <v>-</v>
          </cell>
          <cell r="S710" t="str">
            <v>DNA-metylering. 11/10: Bruker DNA fra Molpat, er hentet og står i ekstern boks. OBS: må måles på qubit (ND: 28,7ng/ul).</v>
          </cell>
        </row>
        <row r="711">
          <cell r="A711" t="str">
            <v>IPD1084-RXX-D01-A30</v>
          </cell>
          <cell r="B711" t="str">
            <v>NB23-00689-1</v>
          </cell>
          <cell r="C711">
            <v>45217</v>
          </cell>
          <cell r="D711">
            <v>45222</v>
          </cell>
          <cell r="E711" t="str">
            <v>Maxwell RSC simply RNA Tissue</v>
          </cell>
          <cell r="F711" t="str">
            <v>Enhet for forskningsstøtte, OUS</v>
          </cell>
          <cell r="G711">
            <v>77.599999999999994</v>
          </cell>
          <cell r="H711">
            <v>1.99</v>
          </cell>
          <cell r="I711">
            <v>2.1</v>
          </cell>
          <cell r="J711" t="str">
            <v>ATE</v>
          </cell>
          <cell r="K711">
            <v>34.450000000000003</v>
          </cell>
          <cell r="L711">
            <v>-80</v>
          </cell>
          <cell r="M711">
            <v>11</v>
          </cell>
          <cell r="N711" t="str">
            <v>G</v>
          </cell>
          <cell r="O711">
            <v>1</v>
          </cell>
          <cell r="P711">
            <v>405280454</v>
          </cell>
          <cell r="Q711">
            <v>45225</v>
          </cell>
          <cell r="R711">
            <v>117</v>
          </cell>
          <cell r="S711" t="str">
            <v>23/10: Mottatt RNA fra F.-støtte</v>
          </cell>
        </row>
        <row r="712">
          <cell r="A712" t="str">
            <v>IPD1084-DXX-D01-A30</v>
          </cell>
          <cell r="B712" t="str">
            <v>NB23-00689-1</v>
          </cell>
          <cell r="C712">
            <v>45217</v>
          </cell>
          <cell r="D712">
            <v>45223</v>
          </cell>
          <cell r="E712" t="str">
            <v>Maxwell RSC Tissue DNA</v>
          </cell>
          <cell r="F712" t="str">
            <v>Enhet for forskningsstøtte, OUS</v>
          </cell>
          <cell r="G712">
            <v>147</v>
          </cell>
          <cell r="H712">
            <v>1.94</v>
          </cell>
          <cell r="I712">
            <v>2.2599999999999998</v>
          </cell>
          <cell r="J712"/>
          <cell r="K712">
            <v>37.979999999999997</v>
          </cell>
          <cell r="L712">
            <v>-20</v>
          </cell>
          <cell r="M712">
            <v>12</v>
          </cell>
          <cell r="N712" t="str">
            <v>E</v>
          </cell>
          <cell r="O712">
            <v>12</v>
          </cell>
          <cell r="P712">
            <v>405280447</v>
          </cell>
          <cell r="Q712">
            <v>45225</v>
          </cell>
          <cell r="R712">
            <v>117</v>
          </cell>
          <cell r="S712" t="str">
            <v>18/10. Ekstraheres ved forskningsstøtte.</v>
          </cell>
        </row>
        <row r="713">
          <cell r="A713" t="str">
            <v>IPD1085-RXX-D01-A18</v>
          </cell>
          <cell r="B713" t="str">
            <v>BM23-09349-1</v>
          </cell>
          <cell r="C713">
            <v>45217</v>
          </cell>
          <cell r="D713">
            <v>45223</v>
          </cell>
          <cell r="E713" t="str">
            <v>Allprep RNA/DNA FFPE</v>
          </cell>
          <cell r="F713" t="str">
            <v>Enhet for studierelatert diagnostikk, OUS</v>
          </cell>
          <cell r="G713" t="str">
            <v>Too low</v>
          </cell>
          <cell r="H713">
            <v>1.62</v>
          </cell>
          <cell r="I713">
            <v>0.4</v>
          </cell>
          <cell r="J713" t="str">
            <v>NFW</v>
          </cell>
          <cell r="K713">
            <v>16.3</v>
          </cell>
          <cell r="L713">
            <v>-80</v>
          </cell>
          <cell r="M713">
            <v>11</v>
          </cell>
          <cell r="N713" t="str">
            <v>G</v>
          </cell>
          <cell r="O713">
            <v>4</v>
          </cell>
          <cell r="P713">
            <v>2132672246</v>
          </cell>
          <cell r="Q713" t="str">
            <v>-</v>
          </cell>
          <cell r="R713" t="str">
            <v>-</v>
          </cell>
          <cell r="S713" t="str">
            <v>26/10: For lav konsentrasjon av både DNA og RNA. Det finnes per i dag ikke noe annet histologipreparat. Kliniker har fått beskjed og Kajsa skal ordne med tilbud om FM-liquid.</v>
          </cell>
        </row>
        <row r="714">
          <cell r="A714" t="str">
            <v>IPD1085-DXX-D01-A18</v>
          </cell>
          <cell r="B714" t="str">
            <v>BM23-09349-1</v>
          </cell>
          <cell r="C714">
            <v>45217</v>
          </cell>
          <cell r="D714">
            <v>45224</v>
          </cell>
          <cell r="E714" t="str">
            <v>Allprep RNA/DNA FFPE</v>
          </cell>
          <cell r="F714" t="str">
            <v>Enhet for studierelatert diagnostikk, OUS</v>
          </cell>
          <cell r="G714">
            <v>0.56399999999999995</v>
          </cell>
          <cell r="H714">
            <v>1.46</v>
          </cell>
          <cell r="I714">
            <v>0.98</v>
          </cell>
          <cell r="J714" t="str">
            <v>ATE</v>
          </cell>
          <cell r="K714">
            <v>22.5</v>
          </cell>
          <cell r="L714">
            <v>-20</v>
          </cell>
          <cell r="M714">
            <v>12</v>
          </cell>
          <cell r="N714" t="str">
            <v>F</v>
          </cell>
          <cell r="O714">
            <v>3</v>
          </cell>
          <cell r="P714">
            <v>2132672269</v>
          </cell>
          <cell r="Q714" t="str">
            <v>-</v>
          </cell>
          <cell r="R714" t="str">
            <v>-</v>
          </cell>
          <cell r="S714" t="str">
            <v>26/10: For lav konsentrasjon av både DNA og RNA. Det finnes per i dag ikke noe annet histologipreparat. Kliniker har fått beskjed og Kajsa skal ordne med tilbud om FM-liquid.</v>
          </cell>
        </row>
        <row r="715">
          <cell r="A715" t="str">
            <v>IPD1086-RXX-r01-A06</v>
          </cell>
          <cell r="B715" t="str">
            <v>B21-3737-2A</v>
          </cell>
          <cell r="C715">
            <v>45217</v>
          </cell>
          <cell r="D715">
            <v>45223</v>
          </cell>
          <cell r="E715" t="str">
            <v>Allprep RNA/DNA FFPE</v>
          </cell>
          <cell r="F715" t="str">
            <v>Enhet for studierelatert diagnostikk, OUS</v>
          </cell>
          <cell r="G715">
            <v>100</v>
          </cell>
          <cell r="H715">
            <v>1.98</v>
          </cell>
          <cell r="I715">
            <v>1.81</v>
          </cell>
          <cell r="J715" t="str">
            <v>NFW</v>
          </cell>
          <cell r="K715">
            <v>30.799999999999997</v>
          </cell>
          <cell r="L715">
            <v>-80</v>
          </cell>
          <cell r="M715">
            <v>11</v>
          </cell>
          <cell r="N715" t="str">
            <v>G</v>
          </cell>
          <cell r="O715">
            <v>5</v>
          </cell>
          <cell r="P715">
            <v>2132672254</v>
          </cell>
          <cell r="Q715">
            <v>45225</v>
          </cell>
          <cell r="R715">
            <v>117</v>
          </cell>
          <cell r="S715"/>
        </row>
        <row r="716">
          <cell r="A716" t="str">
            <v>IPD1086-DXX-r01-A06</v>
          </cell>
          <cell r="B716" t="str">
            <v>B21-3737-2A</v>
          </cell>
          <cell r="C716">
            <v>45217</v>
          </cell>
          <cell r="D716">
            <v>45224</v>
          </cell>
          <cell r="E716" t="str">
            <v>Allprep RNA/DNA FFPE</v>
          </cell>
          <cell r="F716" t="str">
            <v>Enhet for studierelatert diagnostikk, OUS</v>
          </cell>
          <cell r="G716">
            <v>81.2</v>
          </cell>
          <cell r="H716">
            <v>1.89</v>
          </cell>
          <cell r="I716">
            <v>2.33</v>
          </cell>
          <cell r="J716" t="str">
            <v>ATE</v>
          </cell>
          <cell r="K716">
            <v>19.649999999999999</v>
          </cell>
          <cell r="L716">
            <v>-20</v>
          </cell>
          <cell r="M716">
            <v>12</v>
          </cell>
          <cell r="N716" t="str">
            <v>F</v>
          </cell>
          <cell r="O716">
            <v>4</v>
          </cell>
          <cell r="P716">
            <v>2132672277</v>
          </cell>
          <cell r="Q716">
            <v>45225</v>
          </cell>
          <cell r="R716">
            <v>117</v>
          </cell>
          <cell r="S716"/>
        </row>
        <row r="717">
          <cell r="A717" t="str">
            <v>IPD0866-DXX-P02-A08</v>
          </cell>
          <cell r="B717" t="str">
            <v>NB20-200-3</v>
          </cell>
          <cell r="C717">
            <v>45217</v>
          </cell>
          <cell r="D717">
            <v>45223</v>
          </cell>
          <cell r="E717" t="str">
            <v>Maxwell RSC Tissue DNA</v>
          </cell>
          <cell r="F717" t="str">
            <v>Enhet for forskningsstøtte, OUS</v>
          </cell>
          <cell r="G717">
            <v>111</v>
          </cell>
          <cell r="H717">
            <v>1.95</v>
          </cell>
          <cell r="I717">
            <v>2.25</v>
          </cell>
          <cell r="J717"/>
          <cell r="K717">
            <v>35</v>
          </cell>
          <cell r="L717">
            <v>-20</v>
          </cell>
          <cell r="M717">
            <v>12</v>
          </cell>
          <cell r="N717" t="str">
            <v>E</v>
          </cell>
          <cell r="O717">
            <v>9</v>
          </cell>
          <cell r="P717">
            <v>405280493</v>
          </cell>
          <cell r="Q717" t="str">
            <v>-</v>
          </cell>
          <cell r="R717" t="str">
            <v>-</v>
          </cell>
          <cell r="S717" t="str">
            <v>DNA metylering. 16/10: Lagt til snitting. Ekstraheres ved forskningsstøtte. Finnes også DNA fra før i backup.</v>
          </cell>
        </row>
        <row r="718">
          <cell r="A718" t="str">
            <v>IPD1087-RXX-P01-A09</v>
          </cell>
          <cell r="B718" t="str">
            <v>22TOH 11651</v>
          </cell>
          <cell r="C718" t="str">
            <v>-</v>
          </cell>
          <cell r="D718" t="str">
            <v>-</v>
          </cell>
          <cell r="E718" t="str">
            <v>Quick RNA FFPE Kit</v>
          </cell>
          <cell r="F718" t="str">
            <v>Vestfold</v>
          </cell>
          <cell r="G718">
            <v>38.799999999999997</v>
          </cell>
          <cell r="H718"/>
          <cell r="I718"/>
          <cell r="J718" t="str">
            <v>NFW</v>
          </cell>
          <cell r="K718">
            <v>25</v>
          </cell>
          <cell r="L718">
            <v>-80</v>
          </cell>
          <cell r="M718">
            <v>11</v>
          </cell>
          <cell r="N718" t="str">
            <v>G</v>
          </cell>
          <cell r="O718">
            <v>10</v>
          </cell>
          <cell r="P718">
            <v>2132672199</v>
          </cell>
          <cell r="Q718">
            <v>45225</v>
          </cell>
          <cell r="R718">
            <v>117</v>
          </cell>
          <cell r="S718" t="str">
            <v>17/10: Mottatt ferdig ekstrahert RNA fra Tønsberg.</v>
          </cell>
        </row>
        <row r="719">
          <cell r="A719" t="str">
            <v>IPD1087-DXX-P01-A09</v>
          </cell>
          <cell r="B719" t="str">
            <v>22TOH 11651</v>
          </cell>
          <cell r="C719" t="str">
            <v>-</v>
          </cell>
          <cell r="D719" t="str">
            <v>-</v>
          </cell>
          <cell r="E719" t="str">
            <v>FFPE DNA purification kit ExScale Maglead 126C, automatisert</v>
          </cell>
          <cell r="F719" t="str">
            <v>Vestfold</v>
          </cell>
          <cell r="G719">
            <v>15.6</v>
          </cell>
          <cell r="H719"/>
          <cell r="I719"/>
          <cell r="J719" t="str">
            <v>NFW</v>
          </cell>
          <cell r="K719">
            <v>6</v>
          </cell>
          <cell r="L719">
            <v>-20</v>
          </cell>
          <cell r="M719">
            <v>12</v>
          </cell>
          <cell r="N719" t="str">
            <v>F</v>
          </cell>
          <cell r="O719">
            <v>9</v>
          </cell>
          <cell r="P719">
            <v>2132672207</v>
          </cell>
          <cell r="Q719">
            <v>45225</v>
          </cell>
          <cell r="R719">
            <v>117</v>
          </cell>
          <cell r="S719" t="str">
            <v>17/10: Mottatt ferdig ekstrahert DNA fra Tønsberg.</v>
          </cell>
        </row>
        <row r="720">
          <cell r="A720" t="str">
            <v>IPD1088-RXX-X01-A17</v>
          </cell>
          <cell r="B720" t="str">
            <v>MP2310514</v>
          </cell>
          <cell r="C720" t="str">
            <v>-</v>
          </cell>
          <cell r="D720" t="str">
            <v>-</v>
          </cell>
          <cell r="E720" t="str">
            <v>-</v>
          </cell>
          <cell r="F720" t="str">
            <v>Mol. Pat. OUS</v>
          </cell>
          <cell r="G720">
            <v>128</v>
          </cell>
          <cell r="H720">
            <v>2.1</v>
          </cell>
          <cell r="I720">
            <v>2.2000000000000002</v>
          </cell>
          <cell r="J720"/>
          <cell r="K720">
            <v>7.5600000000000005</v>
          </cell>
          <cell r="L720">
            <v>-80</v>
          </cell>
          <cell r="M720">
            <v>11</v>
          </cell>
          <cell r="N720" t="str">
            <v>F</v>
          </cell>
          <cell r="O720">
            <v>9</v>
          </cell>
          <cell r="P720">
            <v>2132601209</v>
          </cell>
          <cell r="Q720">
            <v>45225</v>
          </cell>
          <cell r="R720">
            <v>117</v>
          </cell>
          <cell r="S720" t="str">
            <v>17/10: Materiale hentet på Mol.Pat (NanoDrop kons er 169ng/µl). Mangler TC%, men Nina har spurt Helen.</v>
          </cell>
        </row>
        <row r="721">
          <cell r="A721" t="str">
            <v>IPD1088-DXX-X01-A17</v>
          </cell>
          <cell r="B721" t="str">
            <v>MP2310514</v>
          </cell>
          <cell r="C721" t="str">
            <v>-</v>
          </cell>
          <cell r="D721" t="str">
            <v>-</v>
          </cell>
          <cell r="E721" t="str">
            <v>-</v>
          </cell>
          <cell r="F721" t="str">
            <v>Mol. Pat. OUS</v>
          </cell>
          <cell r="G721">
            <v>150</v>
          </cell>
          <cell r="H721">
            <v>1.9</v>
          </cell>
          <cell r="I721">
            <v>2.2999999999999998</v>
          </cell>
          <cell r="J721"/>
          <cell r="K721">
            <v>7.5</v>
          </cell>
          <cell r="L721">
            <v>-20</v>
          </cell>
          <cell r="M721">
            <v>12</v>
          </cell>
          <cell r="N721" t="str">
            <v>E</v>
          </cell>
          <cell r="O721">
            <v>7</v>
          </cell>
          <cell r="P721">
            <v>2132601214</v>
          </cell>
          <cell r="Q721">
            <v>45225</v>
          </cell>
          <cell r="R721">
            <v>117</v>
          </cell>
          <cell r="S721" t="str">
            <v xml:space="preserve">17/10: Materiale hentet på Mol.Pat (NanoDrop kons er 189ng/µl). Mangler TC%, men Nina har spurt Helen. </v>
          </cell>
        </row>
        <row r="722">
          <cell r="A722" t="str">
            <v>IPD1089-RXX-R01-A12</v>
          </cell>
          <cell r="B722" t="str">
            <v>BG22-17305-4</v>
          </cell>
          <cell r="C722">
            <v>45217</v>
          </cell>
          <cell r="D722">
            <v>45223</v>
          </cell>
          <cell r="E722" t="str">
            <v>Allprep RNA/DNA FFPE</v>
          </cell>
          <cell r="F722" t="str">
            <v>Enhet for studierelatert diagnostikk, OUS</v>
          </cell>
          <cell r="G722">
            <v>95.2</v>
          </cell>
          <cell r="H722">
            <v>1.93</v>
          </cell>
          <cell r="I722">
            <v>1.24</v>
          </cell>
          <cell r="J722" t="str">
            <v>NFW</v>
          </cell>
          <cell r="K722">
            <v>13.340000000000002</v>
          </cell>
          <cell r="L722">
            <v>-80</v>
          </cell>
          <cell r="M722">
            <v>11</v>
          </cell>
          <cell r="N722" t="str">
            <v>G</v>
          </cell>
          <cell r="O722">
            <v>6</v>
          </cell>
          <cell r="P722">
            <v>2132672262</v>
          </cell>
          <cell r="Q722">
            <v>45225</v>
          </cell>
          <cell r="R722">
            <v>117</v>
          </cell>
          <cell r="S722" t="str">
            <v>23/10: Til ekstrahering</v>
          </cell>
        </row>
        <row r="723">
          <cell r="A723" t="str">
            <v>IPD1089-DXX-R01-A12</v>
          </cell>
          <cell r="B723" t="str">
            <v>BG22-17305-4</v>
          </cell>
          <cell r="C723">
            <v>45217</v>
          </cell>
          <cell r="D723">
            <v>45224</v>
          </cell>
          <cell r="E723" t="str">
            <v>Allprep RNA/DNA FFPE</v>
          </cell>
          <cell r="F723" t="str">
            <v>Enhet for studierelatert diagnostikk, OUS</v>
          </cell>
          <cell r="G723">
            <v>100</v>
          </cell>
          <cell r="H723">
            <v>1.86</v>
          </cell>
          <cell r="I723">
            <v>2.38</v>
          </cell>
          <cell r="J723" t="str">
            <v>ATE</v>
          </cell>
          <cell r="K723">
            <v>20</v>
          </cell>
          <cell r="L723">
            <v>-20</v>
          </cell>
          <cell r="M723">
            <v>12</v>
          </cell>
          <cell r="N723" t="str">
            <v>F</v>
          </cell>
          <cell r="O723">
            <v>5</v>
          </cell>
          <cell r="P723">
            <v>2132672190</v>
          </cell>
          <cell r="Q723">
            <v>45225</v>
          </cell>
          <cell r="R723">
            <v>117</v>
          </cell>
          <cell r="S723" t="str">
            <v>23/10: Til ekstrahering</v>
          </cell>
        </row>
        <row r="724">
          <cell r="A724" t="str">
            <v>IPD1090-RXX-P01-A08</v>
          </cell>
          <cell r="B724" t="str">
            <v>TH23-23241-1</v>
          </cell>
          <cell r="C724">
            <v>45217</v>
          </cell>
          <cell r="D724">
            <v>45223</v>
          </cell>
          <cell r="E724" t="str">
            <v>Allprep RNA/DNA FFPE</v>
          </cell>
          <cell r="F724" t="str">
            <v>Enhet for studierelatert diagnostikk, OUS</v>
          </cell>
          <cell r="G724">
            <v>30.8</v>
          </cell>
          <cell r="H724">
            <v>1.88</v>
          </cell>
          <cell r="I724">
            <v>0.84</v>
          </cell>
          <cell r="J724" t="str">
            <v>NFW</v>
          </cell>
          <cell r="K724">
            <v>10.799999999999999</v>
          </cell>
          <cell r="L724">
            <v>-80</v>
          </cell>
          <cell r="M724">
            <v>11</v>
          </cell>
          <cell r="N724" t="str">
            <v>G</v>
          </cell>
          <cell r="O724">
            <v>7</v>
          </cell>
          <cell r="P724">
            <v>2132672270</v>
          </cell>
          <cell r="Q724">
            <v>45225</v>
          </cell>
          <cell r="R724">
            <v>117</v>
          </cell>
          <cell r="S724" t="str">
            <v>23/10: Til ekstrahering. Obs! Snitt har lite vev og mye blod</v>
          </cell>
        </row>
        <row r="725">
          <cell r="A725" t="str">
            <v>IPD1090-DXX-P01-A08</v>
          </cell>
          <cell r="B725" t="str">
            <v>TH23-23241-1</v>
          </cell>
          <cell r="C725">
            <v>45217</v>
          </cell>
          <cell r="D725">
            <v>45224</v>
          </cell>
          <cell r="E725" t="str">
            <v>Allprep RNA/DNA FFPE</v>
          </cell>
          <cell r="F725" t="str">
            <v>Enhet for studierelatert diagnostikk, OUS</v>
          </cell>
          <cell r="G725">
            <v>9.94</v>
          </cell>
          <cell r="H725">
            <v>1.82</v>
          </cell>
          <cell r="I725">
            <v>2.37</v>
          </cell>
          <cell r="J725" t="str">
            <v>ATE</v>
          </cell>
          <cell r="K725">
            <v>0.91000000000000014</v>
          </cell>
          <cell r="L725">
            <v>-20</v>
          </cell>
          <cell r="M725">
            <v>12</v>
          </cell>
          <cell r="N725" t="str">
            <v>F</v>
          </cell>
          <cell r="O725">
            <v>6</v>
          </cell>
          <cell r="P725">
            <v>2132672198</v>
          </cell>
          <cell r="Q725">
            <v>45225</v>
          </cell>
          <cell r="R725">
            <v>117</v>
          </cell>
          <cell r="S725" t="str">
            <v>23/10: Til ekstrahering. Skal både til TSO500 og DNA-metyl. Obs! Snitt har lite vev og mye blod. 25/10: En alikvot er blitt tatt av til DNA-metylering og levert GCF.</v>
          </cell>
        </row>
        <row r="726">
          <cell r="A726" t="str">
            <v>IPD1082-RXX-d02-A18</v>
          </cell>
          <cell r="B726" t="str">
            <v>BM23-09916-2</v>
          </cell>
          <cell r="C726">
            <v>45217</v>
          </cell>
          <cell r="D726">
            <v>45223</v>
          </cell>
          <cell r="E726" t="str">
            <v>Allprep RNA/DNA FFPE</v>
          </cell>
          <cell r="F726" t="str">
            <v>Enhet for studierelatert diagnostikk, OUS</v>
          </cell>
          <cell r="G726">
            <v>4.8</v>
          </cell>
          <cell r="H726">
            <v>1.61</v>
          </cell>
          <cell r="I726">
            <v>0.35</v>
          </cell>
          <cell r="J726" t="str">
            <v>NFW</v>
          </cell>
          <cell r="K726">
            <v>2.1999999999999993</v>
          </cell>
          <cell r="L726">
            <v>-80</v>
          </cell>
          <cell r="M726">
            <v>11</v>
          </cell>
          <cell r="N726" t="str">
            <v>G</v>
          </cell>
          <cell r="O726">
            <v>8</v>
          </cell>
          <cell r="P726">
            <v>2132672278</v>
          </cell>
          <cell r="Q726">
            <v>45225</v>
          </cell>
          <cell r="R726">
            <v>117</v>
          </cell>
          <cell r="S726"/>
        </row>
        <row r="727">
          <cell r="A727" t="str">
            <v>IPD1082-DXX-d02-A18</v>
          </cell>
          <cell r="B727" t="str">
            <v>BM23-09916-2</v>
          </cell>
          <cell r="C727">
            <v>45217</v>
          </cell>
          <cell r="D727">
            <v>45224</v>
          </cell>
          <cell r="E727" t="str">
            <v>Allprep RNA/DNA FFPE</v>
          </cell>
          <cell r="F727" t="str">
            <v>Enhet for studierelatert diagnostikk, OUS</v>
          </cell>
          <cell r="G727">
            <v>1.0900000000000001</v>
          </cell>
          <cell r="H727">
            <v>1.56</v>
          </cell>
          <cell r="I727">
            <v>0.96</v>
          </cell>
          <cell r="J727" t="str">
            <v>ATE</v>
          </cell>
          <cell r="K727" t="str">
            <v>Tomt</v>
          </cell>
          <cell r="L727">
            <v>-20</v>
          </cell>
          <cell r="M727">
            <v>12</v>
          </cell>
          <cell r="N727" t="str">
            <v>F</v>
          </cell>
          <cell r="O727">
            <v>7</v>
          </cell>
          <cell r="P727">
            <v>2132672206</v>
          </cell>
          <cell r="Q727">
            <v>45225</v>
          </cell>
          <cell r="R727">
            <v>117</v>
          </cell>
          <cell r="S727"/>
        </row>
        <row r="728">
          <cell r="A728" t="str">
            <v>IPD1091-DXX-P01-A08</v>
          </cell>
          <cell r="B728" t="str">
            <v>NB23-753-1/MP23-10373</v>
          </cell>
          <cell r="C728" t="str">
            <v>-</v>
          </cell>
          <cell r="D728" t="str">
            <v>-</v>
          </cell>
          <cell r="E728" t="str">
            <v>-</v>
          </cell>
          <cell r="F728" t="str">
            <v>Mol. Pat. OUS</v>
          </cell>
          <cell r="G728">
            <v>47</v>
          </cell>
          <cell r="H728">
            <v>1.9</v>
          </cell>
          <cell r="I728">
            <v>1.6</v>
          </cell>
          <cell r="J728" t="str">
            <v>Elution Solution</v>
          </cell>
          <cell r="K728">
            <v>102.4</v>
          </cell>
          <cell r="L728">
            <v>-20</v>
          </cell>
          <cell r="M728" t="str">
            <v>Ekstern</v>
          </cell>
          <cell r="N728"/>
          <cell r="O728"/>
          <cell r="P728"/>
          <cell r="Q728" t="str">
            <v>-</v>
          </cell>
          <cell r="R728" t="str">
            <v>-</v>
          </cell>
          <cell r="S728" t="str">
            <v xml:space="preserve">DNA-metylering. 16/10: DNA hentet fra molpat. </v>
          </cell>
        </row>
        <row r="729">
          <cell r="A729" t="str">
            <v>IPD1049-DXX-00-A</v>
          </cell>
          <cell r="B729"/>
          <cell r="C729" t="str">
            <v>-</v>
          </cell>
          <cell r="D729"/>
          <cell r="E729"/>
          <cell r="F729"/>
          <cell r="G729" t="str">
            <v>-</v>
          </cell>
          <cell r="H729"/>
          <cell r="I729"/>
          <cell r="J729"/>
          <cell r="K729"/>
          <cell r="L729"/>
          <cell r="M729"/>
          <cell r="N729"/>
          <cell r="O729"/>
          <cell r="P729"/>
          <cell r="Q729" t="str">
            <v>-</v>
          </cell>
          <cell r="R729"/>
          <cell r="S729" t="str">
            <v xml:space="preserve">Overflødig. </v>
          </cell>
        </row>
        <row r="730">
          <cell r="A730" t="str">
            <v>IPD1093-DXX-00-</v>
          </cell>
          <cell r="B730"/>
          <cell r="C730" t="str">
            <v>-</v>
          </cell>
          <cell r="D730"/>
          <cell r="E730"/>
          <cell r="F730"/>
          <cell r="G730" t="str">
            <v>-</v>
          </cell>
          <cell r="H730"/>
          <cell r="I730"/>
          <cell r="J730"/>
          <cell r="K730"/>
          <cell r="L730"/>
          <cell r="M730"/>
          <cell r="N730"/>
          <cell r="O730"/>
          <cell r="P730"/>
          <cell r="Q730" t="str">
            <v>-</v>
          </cell>
          <cell r="R730"/>
          <cell r="S730" t="str">
            <v>06/11: Kun FM-liquid.</v>
          </cell>
        </row>
        <row r="731">
          <cell r="A731" t="str">
            <v>IPD1093-RXX-00-</v>
          </cell>
          <cell r="B731"/>
          <cell r="C731" t="str">
            <v>-</v>
          </cell>
          <cell r="D731"/>
          <cell r="E731"/>
          <cell r="F731"/>
          <cell r="G731" t="str">
            <v>-</v>
          </cell>
          <cell r="H731"/>
          <cell r="I731"/>
          <cell r="J731"/>
          <cell r="K731"/>
          <cell r="L731"/>
          <cell r="M731"/>
          <cell r="N731"/>
          <cell r="O731"/>
          <cell r="P731"/>
          <cell r="Q731" t="str">
            <v>-</v>
          </cell>
          <cell r="R731"/>
          <cell r="S731" t="str">
            <v>06/11: Kun FM-liquid.</v>
          </cell>
        </row>
        <row r="732">
          <cell r="A732" t="str">
            <v>IPD1094-DXX-D01-A00</v>
          </cell>
          <cell r="B732" t="str">
            <v>MP23 105500/BU23-03181-1</v>
          </cell>
          <cell r="C732" t="str">
            <v>-</v>
          </cell>
          <cell r="D732" t="str">
            <v>-</v>
          </cell>
          <cell r="E732" t="str">
            <v>-</v>
          </cell>
          <cell r="F732" t="str">
            <v>Mol. Pat. OUS</v>
          </cell>
          <cell r="G732">
            <v>6.56</v>
          </cell>
          <cell r="H732">
            <v>2</v>
          </cell>
          <cell r="I732">
            <v>2</v>
          </cell>
          <cell r="J732"/>
          <cell r="K732">
            <v>43.53</v>
          </cell>
          <cell r="L732">
            <v>-20</v>
          </cell>
          <cell r="M732" t="str">
            <v>ekstern</v>
          </cell>
          <cell r="N732"/>
          <cell r="O732"/>
          <cell r="P732"/>
          <cell r="Q732">
            <v>45232</v>
          </cell>
          <cell r="R732">
            <v>118</v>
          </cell>
          <cell r="S732" t="str">
            <v>19/10: DNA lånt fra Mol.Pat (NanoDrop kons er 72ng/µl). 25/10: Fikk ikke plass på LP Batch 117, avventer til LP Batch 118</v>
          </cell>
        </row>
        <row r="733">
          <cell r="A733" t="str">
            <v>IPD1094-RXX-00-</v>
          </cell>
          <cell r="B733"/>
          <cell r="C733" t="str">
            <v>-</v>
          </cell>
          <cell r="D733"/>
          <cell r="E733"/>
          <cell r="F733"/>
          <cell r="G733" t="str">
            <v>-</v>
          </cell>
          <cell r="H733"/>
          <cell r="I733"/>
          <cell r="J733"/>
          <cell r="K733"/>
          <cell r="L733"/>
          <cell r="M733"/>
          <cell r="N733"/>
          <cell r="O733"/>
          <cell r="P733"/>
          <cell r="Q733" t="str">
            <v>-</v>
          </cell>
          <cell r="R733"/>
          <cell r="S733" t="str">
            <v>23/10: Lite materiale på blokker vi har mottatt (BU), og AHUS har ikke mer materiale. Elin og Nina har gitt beskjed til kliniker og Hege om at ny biopsi må tas dersom man ønsker TSO500 på RNA.</v>
          </cell>
        </row>
        <row r="734">
          <cell r="A734" t="str">
            <v>IPD1095-DXX-P01-A08</v>
          </cell>
          <cell r="B734" t="str">
            <v>NB23-00306-4</v>
          </cell>
          <cell r="C734">
            <v>45224</v>
          </cell>
          <cell r="D734"/>
          <cell r="E734"/>
          <cell r="F734" t="str">
            <v>Enhet for forskningsstøtte, OUS</v>
          </cell>
          <cell r="G734">
            <v>6.18</v>
          </cell>
          <cell r="H734">
            <v>1.98</v>
          </cell>
          <cell r="I734">
            <v>1.76</v>
          </cell>
          <cell r="J734"/>
          <cell r="K734">
            <v>13.73</v>
          </cell>
          <cell r="L734">
            <v>-20</v>
          </cell>
          <cell r="M734">
            <v>12</v>
          </cell>
          <cell r="N734" t="str">
            <v>G</v>
          </cell>
          <cell r="O734">
            <v>5</v>
          </cell>
          <cell r="P734">
            <v>405280478</v>
          </cell>
          <cell r="Q734">
            <v>45232</v>
          </cell>
          <cell r="R734">
            <v>118</v>
          </cell>
          <cell r="S734" t="str">
            <v xml:space="preserve">23/10: Bestilt snitting. Ekstraheres hos F.-støtte. </v>
          </cell>
        </row>
        <row r="735">
          <cell r="A735" t="str">
            <v>IPD1095-RXX-P01-A08</v>
          </cell>
          <cell r="B735" t="str">
            <v>NB23-00306-4</v>
          </cell>
          <cell r="C735">
            <v>45224</v>
          </cell>
          <cell r="D735"/>
          <cell r="E735"/>
          <cell r="F735" t="str">
            <v>Enhet for forskningsstøtte, OUS</v>
          </cell>
          <cell r="G735">
            <v>16.2</v>
          </cell>
          <cell r="H735">
            <v>2.0699999999999998</v>
          </cell>
          <cell r="I735">
            <v>1.43</v>
          </cell>
          <cell r="J735"/>
          <cell r="K735">
            <v>19.09</v>
          </cell>
          <cell r="L735">
            <v>-80</v>
          </cell>
          <cell r="M735">
            <v>11</v>
          </cell>
          <cell r="N735" t="str">
            <v>H</v>
          </cell>
          <cell r="O735">
            <v>6</v>
          </cell>
          <cell r="P735">
            <v>405280469</v>
          </cell>
          <cell r="Q735">
            <v>45232</v>
          </cell>
          <cell r="R735">
            <v>118</v>
          </cell>
          <cell r="S735" t="str">
            <v xml:space="preserve">23/10: Bestilt snitting. Ekstraheres hos F.-støtte. </v>
          </cell>
        </row>
        <row r="736">
          <cell r="A736" t="str">
            <v>IPD1096-DXX-P01-A07</v>
          </cell>
          <cell r="B736" t="str">
            <v>BM22-01820-01</v>
          </cell>
          <cell r="C736">
            <v>45224</v>
          </cell>
          <cell r="D736"/>
          <cell r="E736"/>
          <cell r="F736" t="str">
            <v>Enhet for forskningsstøtte, OUS</v>
          </cell>
          <cell r="G736">
            <v>64.2</v>
          </cell>
          <cell r="H736">
            <v>1.94</v>
          </cell>
          <cell r="I736">
            <v>2.15</v>
          </cell>
          <cell r="J736"/>
          <cell r="K736">
            <v>35.159999999999997</v>
          </cell>
          <cell r="L736">
            <v>-20</v>
          </cell>
          <cell r="M736">
            <v>12</v>
          </cell>
          <cell r="N736" t="str">
            <v>G</v>
          </cell>
          <cell r="O736">
            <v>6</v>
          </cell>
          <cell r="P736">
            <v>405280492</v>
          </cell>
          <cell r="Q736">
            <v>45232</v>
          </cell>
          <cell r="R736">
            <v>118</v>
          </cell>
          <cell r="S736" t="str">
            <v xml:space="preserve">24/10: Levert til snitting. Ekstraheres for F.-støtte. </v>
          </cell>
        </row>
        <row r="737">
          <cell r="A737" t="str">
            <v>IPD1096-RXX-P01-A07</v>
          </cell>
          <cell r="B737" t="str">
            <v>BM22-01820-01</v>
          </cell>
          <cell r="C737">
            <v>45224</v>
          </cell>
          <cell r="D737"/>
          <cell r="E737"/>
          <cell r="F737" t="str">
            <v>Enhet for forskningsstøtte, OUS</v>
          </cell>
          <cell r="G737">
            <v>92.6</v>
          </cell>
          <cell r="H737">
            <v>2.06</v>
          </cell>
          <cell r="I737">
            <v>1.74</v>
          </cell>
          <cell r="J737"/>
          <cell r="K737">
            <v>29.2</v>
          </cell>
          <cell r="L737">
            <v>-80</v>
          </cell>
          <cell r="M737">
            <v>11</v>
          </cell>
          <cell r="N737" t="str">
            <v>H</v>
          </cell>
          <cell r="O737">
            <v>7</v>
          </cell>
          <cell r="P737">
            <v>405280485</v>
          </cell>
          <cell r="Q737">
            <v>45232</v>
          </cell>
          <cell r="R737">
            <v>118</v>
          </cell>
          <cell r="S737" t="str">
            <v xml:space="preserve">24/10: Levert til snitting. Ekstraheres for F.-støtte. </v>
          </cell>
        </row>
        <row r="738">
          <cell r="A738" t="str">
            <v>IPD1097-DXX-P01-A22</v>
          </cell>
          <cell r="B738" t="str">
            <v>BU23 15283-2 og 3 og 6</v>
          </cell>
          <cell r="C738">
            <v>45231</v>
          </cell>
          <cell r="D738">
            <v>45238</v>
          </cell>
          <cell r="E738" t="str">
            <v>Allprep RNA/DNA FFPE</v>
          </cell>
          <cell r="F738" t="str">
            <v>Enhet for studierelatert diagnostikk, OUS</v>
          </cell>
          <cell r="G738">
            <v>77.8</v>
          </cell>
          <cell r="H738">
            <v>1.91</v>
          </cell>
          <cell r="I738">
            <v>2.12</v>
          </cell>
          <cell r="J738" t="str">
            <v>ATE</v>
          </cell>
          <cell r="K738">
            <v>25.37</v>
          </cell>
          <cell r="L738">
            <v>-20</v>
          </cell>
          <cell r="M738">
            <v>12</v>
          </cell>
          <cell r="N738" t="str">
            <v>G</v>
          </cell>
          <cell r="O738">
            <v>8</v>
          </cell>
          <cell r="P738">
            <v>2132672219</v>
          </cell>
          <cell r="Q738">
            <v>45239</v>
          </cell>
          <cell r="R738">
            <v>119</v>
          </cell>
          <cell r="S738" t="str">
            <v>01/11: Sendt til snitting. Blokk 2, 3 og 6 slås sammen ved ekstraksjon.</v>
          </cell>
        </row>
        <row r="739">
          <cell r="A739" t="str">
            <v>IPD1097-RXX-P01-A22</v>
          </cell>
          <cell r="B739" t="str">
            <v>BU23 15283-2 og 3 og 6</v>
          </cell>
          <cell r="C739">
            <v>45231</v>
          </cell>
          <cell r="D739">
            <v>45237</v>
          </cell>
          <cell r="E739" t="str">
            <v>Allprep RNA/DNA FFPE</v>
          </cell>
          <cell r="F739" t="str">
            <v>Enhet for studierelatert diagnostikk, OUS</v>
          </cell>
          <cell r="G739">
            <v>112</v>
          </cell>
          <cell r="H739">
            <v>2</v>
          </cell>
          <cell r="I739">
            <v>1.67</v>
          </cell>
          <cell r="J739" t="str">
            <v>NFW</v>
          </cell>
          <cell r="K739">
            <v>14.93</v>
          </cell>
          <cell r="L739">
            <v>-80</v>
          </cell>
          <cell r="M739">
            <v>11</v>
          </cell>
          <cell r="N739" t="str">
            <v>H</v>
          </cell>
          <cell r="O739">
            <v>9</v>
          </cell>
          <cell r="P739">
            <v>2132672274</v>
          </cell>
          <cell r="Q739">
            <v>45239</v>
          </cell>
          <cell r="R739">
            <v>119</v>
          </cell>
          <cell r="S739" t="str">
            <v>01/11: Sendt til snitting. Blokk 2, 3 og 6 slås sammen ved ekstraksjon.</v>
          </cell>
        </row>
        <row r="740">
          <cell r="A740" t="str">
            <v>IPD1098-DXX-P01-A08</v>
          </cell>
          <cell r="B740" t="str">
            <v>NB23-00335-2</v>
          </cell>
          <cell r="C740">
            <v>45224</v>
          </cell>
          <cell r="D740"/>
          <cell r="E740"/>
          <cell r="F740" t="str">
            <v>Enhet for forskningsstøtte, OUS</v>
          </cell>
          <cell r="G740">
            <v>67.8</v>
          </cell>
          <cell r="H740">
            <v>1.92</v>
          </cell>
          <cell r="I740">
            <v>2.15</v>
          </cell>
          <cell r="J740"/>
          <cell r="K740">
            <v>35.29</v>
          </cell>
          <cell r="L740">
            <v>-20</v>
          </cell>
          <cell r="M740">
            <v>12</v>
          </cell>
          <cell r="N740" t="str">
            <v>G</v>
          </cell>
          <cell r="O740">
            <v>7</v>
          </cell>
          <cell r="P740">
            <v>405280483</v>
          </cell>
          <cell r="Q740">
            <v>45232</v>
          </cell>
          <cell r="R740">
            <v>118</v>
          </cell>
          <cell r="S740" t="str">
            <v>23/10: Lagt til snitting. Ekstraheres hos f.-støtte.</v>
          </cell>
        </row>
        <row r="741">
          <cell r="A741" t="str">
            <v>IPD1098-RXX-P01-A08</v>
          </cell>
          <cell r="B741" t="str">
            <v>NB23-00335-2</v>
          </cell>
          <cell r="C741">
            <v>45224</v>
          </cell>
          <cell r="D741"/>
          <cell r="E741"/>
          <cell r="F741" t="str">
            <v>Enhet for forskningsstøtte, OUS</v>
          </cell>
          <cell r="G741">
            <v>84.2</v>
          </cell>
          <cell r="H741">
            <v>2.0699999999999998</v>
          </cell>
          <cell r="I741">
            <v>1.98</v>
          </cell>
          <cell r="J741"/>
          <cell r="K741">
            <v>27.07</v>
          </cell>
          <cell r="L741">
            <v>-80</v>
          </cell>
          <cell r="M741">
            <v>11</v>
          </cell>
          <cell r="N741" t="str">
            <v>H</v>
          </cell>
          <cell r="O741">
            <v>8</v>
          </cell>
          <cell r="P741">
            <v>405280464</v>
          </cell>
          <cell r="Q741">
            <v>45232</v>
          </cell>
          <cell r="R741">
            <v>118</v>
          </cell>
          <cell r="S741" t="str">
            <v>23/10: Lagt til snitting. Ekstraheres hos f.-støtte</v>
          </cell>
        </row>
        <row r="742">
          <cell r="A742" t="str">
            <v>IPD1099-RXX-d01-A23</v>
          </cell>
          <cell r="B742" t="str">
            <v>BU23 16823 1</v>
          </cell>
          <cell r="C742">
            <v>45217</v>
          </cell>
          <cell r="D742">
            <v>45223</v>
          </cell>
          <cell r="E742" t="str">
            <v>Allprep RNA/DNA FFPE</v>
          </cell>
          <cell r="F742" t="str">
            <v>Enhet for studierelatert diagnostikk, OUS</v>
          </cell>
          <cell r="G742">
            <v>42</v>
          </cell>
          <cell r="H742">
            <v>1.92</v>
          </cell>
          <cell r="I742">
            <v>0.84</v>
          </cell>
          <cell r="J742" t="str">
            <v>NFW</v>
          </cell>
          <cell r="K742">
            <v>11.14</v>
          </cell>
          <cell r="L742">
            <v>-80</v>
          </cell>
          <cell r="M742">
            <v>11</v>
          </cell>
          <cell r="N742" t="str">
            <v>G</v>
          </cell>
          <cell r="O742">
            <v>9</v>
          </cell>
          <cell r="P742">
            <v>2132672191</v>
          </cell>
          <cell r="Q742">
            <v>45232</v>
          </cell>
          <cell r="R742">
            <v>118</v>
          </cell>
          <cell r="S742" t="str">
            <v>25/10: Fikk ikke plass på LP Batch 117, avventer til LP batch 118</v>
          </cell>
        </row>
        <row r="743">
          <cell r="A743" t="str">
            <v>IPD1099-DXX-d01-A23</v>
          </cell>
          <cell r="B743" t="str">
            <v>BU23 16823 1</v>
          </cell>
          <cell r="C743">
            <v>45217</v>
          </cell>
          <cell r="D743">
            <v>45224</v>
          </cell>
          <cell r="E743" t="str">
            <v>Allprep RNA/DNA FFPE</v>
          </cell>
          <cell r="F743" t="str">
            <v>Enhet for studierelatert diagnostikk, OUS</v>
          </cell>
          <cell r="G743">
            <v>56.6</v>
          </cell>
          <cell r="H743">
            <v>1.88</v>
          </cell>
          <cell r="I743">
            <v>2.0299999999999998</v>
          </cell>
          <cell r="J743" t="str">
            <v>ATE</v>
          </cell>
          <cell r="K743">
            <v>19.850000000000001</v>
          </cell>
          <cell r="L743">
            <v>-20</v>
          </cell>
          <cell r="M743">
            <v>12</v>
          </cell>
          <cell r="N743" t="str">
            <v>F</v>
          </cell>
          <cell r="O743">
            <v>8</v>
          </cell>
          <cell r="P743">
            <v>2132672214</v>
          </cell>
          <cell r="Q743">
            <v>45232</v>
          </cell>
          <cell r="R743">
            <v>118</v>
          </cell>
          <cell r="S743" t="str">
            <v>25/10: Fikk ikke plass på LP Batch 117, avventer til LP batch 118</v>
          </cell>
        </row>
        <row r="744">
          <cell r="A744" t="str">
            <v>IPD1092-RXX-p01-A17</v>
          </cell>
          <cell r="B744" t="str">
            <v>MP23-10872</v>
          </cell>
          <cell r="C744"/>
          <cell r="D744"/>
          <cell r="E744"/>
          <cell r="F744" t="str">
            <v>Mol. Pat. OUS</v>
          </cell>
          <cell r="G744">
            <v>85.2</v>
          </cell>
          <cell r="H744">
            <v>2.1</v>
          </cell>
          <cell r="I744">
            <v>1.9</v>
          </cell>
          <cell r="J744"/>
          <cell r="K744">
            <v>7.09</v>
          </cell>
          <cell r="L744">
            <v>-80</v>
          </cell>
          <cell r="M744">
            <v>11</v>
          </cell>
          <cell r="N744" t="str">
            <v>F</v>
          </cell>
          <cell r="O744">
            <v>10</v>
          </cell>
          <cell r="P744">
            <v>2132601207</v>
          </cell>
          <cell r="Q744">
            <v>45232</v>
          </cell>
          <cell r="R744">
            <v>118</v>
          </cell>
          <cell r="S744" t="str">
            <v>17/10: AML, materiale hentet på Mol.Pat (NanoDrop kons er 91ng/µl).</v>
          </cell>
        </row>
        <row r="745">
          <cell r="A745" t="str">
            <v>IPD1092-DXX-p01-A17</v>
          </cell>
          <cell r="B745" t="str">
            <v>MP23-10872</v>
          </cell>
          <cell r="C745"/>
          <cell r="D745"/>
          <cell r="E745"/>
          <cell r="F745" t="str">
            <v>Mol. Pat. OUS</v>
          </cell>
          <cell r="G745">
            <v>153</v>
          </cell>
          <cell r="H745">
            <v>1.8</v>
          </cell>
          <cell r="I745">
            <v>2.2000000000000002</v>
          </cell>
          <cell r="J745"/>
          <cell r="K745">
            <v>8.02</v>
          </cell>
          <cell r="L745">
            <v>-20</v>
          </cell>
          <cell r="M745">
            <v>12</v>
          </cell>
          <cell r="N745" t="str">
            <v>E</v>
          </cell>
          <cell r="O745">
            <v>8</v>
          </cell>
          <cell r="P745">
            <v>2132601208</v>
          </cell>
          <cell r="Q745">
            <v>45232</v>
          </cell>
          <cell r="R745">
            <v>118</v>
          </cell>
          <cell r="S745" t="str">
            <v>17/10: AML, materiale hentet på Mol.Pat (NanoDrop kons er 191ng/µl).</v>
          </cell>
        </row>
        <row r="746">
          <cell r="A746" t="str">
            <v>IPD1101-DXX-P01-A08</v>
          </cell>
          <cell r="B746" t="str">
            <v>NB23-750-5/MP23 10472</v>
          </cell>
          <cell r="C746" t="str">
            <v>-</v>
          </cell>
          <cell r="D746" t="str">
            <v>-</v>
          </cell>
          <cell r="E746" t="str">
            <v>-</v>
          </cell>
          <cell r="F746" t="str">
            <v>Mol. Pat. OUS</v>
          </cell>
          <cell r="G746">
            <v>47.9</v>
          </cell>
          <cell r="H746">
            <v>1.94</v>
          </cell>
          <cell r="I746">
            <v>1.8</v>
          </cell>
          <cell r="J746"/>
          <cell r="K746"/>
          <cell r="L746">
            <v>-20</v>
          </cell>
          <cell r="M746" t="str">
            <v>Ekstern</v>
          </cell>
          <cell r="N746"/>
          <cell r="O746"/>
          <cell r="P746"/>
          <cell r="Q746" t="str">
            <v>-</v>
          </cell>
          <cell r="R746" t="str">
            <v>-</v>
          </cell>
          <cell r="S746" t="str">
            <v>DNA-metylering. 19/10: DNA lånt fra Mol.Pat. Volumuttak til DNA metylering: 10,4 ul</v>
          </cell>
        </row>
        <row r="747">
          <cell r="A747" t="str">
            <v>IPH0207-DXX-X01-XXX</v>
          </cell>
          <cell r="B747" t="str">
            <v>B18 15087/MP23 00924</v>
          </cell>
          <cell r="C747" t="str">
            <v>-</v>
          </cell>
          <cell r="D747" t="str">
            <v>-</v>
          </cell>
          <cell r="E747"/>
          <cell r="F747" t="str">
            <v>Haukeland</v>
          </cell>
          <cell r="G747">
            <v>2</v>
          </cell>
          <cell r="H747"/>
          <cell r="I747"/>
          <cell r="J747"/>
          <cell r="K747">
            <v>10</v>
          </cell>
          <cell r="L747">
            <v>-20</v>
          </cell>
          <cell r="M747" t="str">
            <v>Ekstern</v>
          </cell>
          <cell r="N747"/>
          <cell r="O747"/>
          <cell r="P747"/>
          <cell r="Q747" t="str">
            <v>-</v>
          </cell>
          <cell r="R747" t="str">
            <v>-</v>
          </cell>
          <cell r="S747" t="str">
            <v>DNA metylering. DNA mottatt fra Haukeland.</v>
          </cell>
        </row>
        <row r="748">
          <cell r="A748" t="str">
            <v>IPD1102-RXX-D01-A04</v>
          </cell>
          <cell r="B748" t="str">
            <v>BM20-07673-3</v>
          </cell>
          <cell r="C748">
            <v>45224</v>
          </cell>
          <cell r="D748">
            <v>45230</v>
          </cell>
          <cell r="E748" t="str">
            <v>Allprep RNA/DNA FFPE</v>
          </cell>
          <cell r="F748" t="str">
            <v>Enhet for studierelatert diagnostikk, OUS</v>
          </cell>
          <cell r="G748">
            <v>7.12</v>
          </cell>
          <cell r="H748">
            <v>1.58</v>
          </cell>
          <cell r="I748">
            <v>0.73</v>
          </cell>
          <cell r="J748" t="str">
            <v>NFW</v>
          </cell>
          <cell r="K748">
            <v>16.600000000000001</v>
          </cell>
          <cell r="L748">
            <v>-80</v>
          </cell>
          <cell r="M748">
            <v>11</v>
          </cell>
          <cell r="N748" t="str">
            <v>H</v>
          </cell>
          <cell r="O748">
            <v>1</v>
          </cell>
          <cell r="P748">
            <v>3536838041</v>
          </cell>
          <cell r="Q748" t="str">
            <v>-</v>
          </cell>
          <cell r="R748" t="str">
            <v>-</v>
          </cell>
          <cell r="S748" t="str">
            <v>25/10: Levert til snitting. 02/11: For lav konsentrasjon på DNA. Ekstraksjon på cytoblokk i stedet.</v>
          </cell>
        </row>
        <row r="749">
          <cell r="A749" t="str">
            <v>IPD1102-DXX-D01-A04</v>
          </cell>
          <cell r="B749" t="str">
            <v>BM20-07673-3</v>
          </cell>
          <cell r="C749">
            <v>45224</v>
          </cell>
          <cell r="D749">
            <v>45231</v>
          </cell>
          <cell r="E749" t="str">
            <v>Allprep RNA/DNA FFPE</v>
          </cell>
          <cell r="F749" t="str">
            <v>Enhet for studierelatert diagnostikk, OUS</v>
          </cell>
          <cell r="G749" t="str">
            <v>too low</v>
          </cell>
          <cell r="H749">
            <v>1.63</v>
          </cell>
          <cell r="I749">
            <v>1.44</v>
          </cell>
          <cell r="J749" t="str">
            <v>ATE</v>
          </cell>
          <cell r="K749">
            <v>22.9</v>
          </cell>
          <cell r="L749">
            <v>-20</v>
          </cell>
          <cell r="M749">
            <v>12</v>
          </cell>
          <cell r="N749" t="str">
            <v>F</v>
          </cell>
          <cell r="O749">
            <v>12</v>
          </cell>
          <cell r="P749">
            <v>3536838128</v>
          </cell>
          <cell r="Q749" t="str">
            <v>-</v>
          </cell>
          <cell r="R749" t="str">
            <v>-</v>
          </cell>
          <cell r="S749" t="str">
            <v>25/10: Levert til snitting. 02/11: For lav konsentrasjon på DNA. Ekstraksjon på cytoblokk i stedet.</v>
          </cell>
        </row>
        <row r="750">
          <cell r="A750" t="str">
            <v>IPD1103-RXX-P01-A08</v>
          </cell>
          <cell r="B750" t="str">
            <v>NB23 00035-1</v>
          </cell>
          <cell r="C750">
            <v>45231</v>
          </cell>
          <cell r="D750">
            <v>45237</v>
          </cell>
          <cell r="E750" t="str">
            <v>Allprep RNA/DNA FFPE</v>
          </cell>
          <cell r="F750" t="str">
            <v>Enhet for studierelatert diagnostikk, OUS</v>
          </cell>
          <cell r="G750">
            <v>46</v>
          </cell>
          <cell r="H750">
            <v>1.92</v>
          </cell>
          <cell r="I750">
            <v>1.1399999999999999</v>
          </cell>
          <cell r="J750" t="str">
            <v>NFW</v>
          </cell>
          <cell r="K750">
            <v>14.39</v>
          </cell>
          <cell r="L750">
            <v>-80</v>
          </cell>
          <cell r="M750">
            <v>11</v>
          </cell>
          <cell r="N750" t="str">
            <v>H</v>
          </cell>
          <cell r="O750">
            <v>11</v>
          </cell>
          <cell r="P750">
            <v>2132672218</v>
          </cell>
          <cell r="Q750">
            <v>45239</v>
          </cell>
          <cell r="R750">
            <v>119</v>
          </cell>
          <cell r="S750" t="str">
            <v>30.10.23. Sendt mail til Mol pat om de har mer DNA igjen. 1/11: Levert til snitting</v>
          </cell>
        </row>
        <row r="751">
          <cell r="A751" t="str">
            <v>IPD1103-DXX-P01-A08</v>
          </cell>
          <cell r="B751" t="str">
            <v>NB23 00035-1</v>
          </cell>
          <cell r="C751">
            <v>45231</v>
          </cell>
          <cell r="D751">
            <v>45238</v>
          </cell>
          <cell r="E751" t="str">
            <v>Allprep RNA/DNA FFPE</v>
          </cell>
          <cell r="F751" t="str">
            <v>Enhet for studierelatert diagnostikk, OUS</v>
          </cell>
          <cell r="G751">
            <v>18.3</v>
          </cell>
          <cell r="H751">
            <v>1.86</v>
          </cell>
          <cell r="I751">
            <v>2.35</v>
          </cell>
          <cell r="J751" t="str">
            <v>ATE</v>
          </cell>
          <cell r="K751">
            <v>16.3</v>
          </cell>
          <cell r="L751">
            <v>-20</v>
          </cell>
          <cell r="M751">
            <v>12</v>
          </cell>
          <cell r="N751" t="str">
            <v>G</v>
          </cell>
          <cell r="O751">
            <v>10</v>
          </cell>
          <cell r="P751">
            <v>2132672284</v>
          </cell>
          <cell r="Q751">
            <v>45239</v>
          </cell>
          <cell r="R751">
            <v>119</v>
          </cell>
          <cell r="S751" t="str">
            <v>30.10.23. Sendt mail til Mol pat om de har mer DNA igjen. 1/11: Levert til snitting</v>
          </cell>
        </row>
        <row r="752">
          <cell r="A752" t="str">
            <v>IPD1104-RXX-r01-A07</v>
          </cell>
          <cell r="B752" t="str">
            <v>BM23-14721-1</v>
          </cell>
          <cell r="C752">
            <v>45224</v>
          </cell>
          <cell r="D752">
            <v>45230</v>
          </cell>
          <cell r="E752" t="str">
            <v>Allprep RNA/DNA FFPE</v>
          </cell>
          <cell r="F752" t="str">
            <v>Enhet for studierelatert diagnostikk, OUS</v>
          </cell>
          <cell r="G752">
            <v>82</v>
          </cell>
          <cell r="H752">
            <v>2.0299999999999998</v>
          </cell>
          <cell r="I752">
            <v>1.77</v>
          </cell>
          <cell r="J752" t="str">
            <v>NFW</v>
          </cell>
          <cell r="K752">
            <v>59.239999999999995</v>
          </cell>
          <cell r="L752">
            <v>-80</v>
          </cell>
          <cell r="M752">
            <v>11</v>
          </cell>
          <cell r="N752" t="str">
            <v>H</v>
          </cell>
          <cell r="O752">
            <v>2</v>
          </cell>
          <cell r="P752">
            <v>3536838093</v>
          </cell>
          <cell r="Q752">
            <v>45232</v>
          </cell>
          <cell r="R752">
            <v>118</v>
          </cell>
          <cell r="S752" t="str">
            <v>25.10.23: Levert til snitting</v>
          </cell>
        </row>
        <row r="753">
          <cell r="A753" t="str">
            <v>IPD1104-DXX-r01-A07</v>
          </cell>
          <cell r="B753" t="str">
            <v>BM23-14721-1</v>
          </cell>
          <cell r="C753">
            <v>45224</v>
          </cell>
          <cell r="D753">
            <v>45231</v>
          </cell>
          <cell r="E753" t="str">
            <v>Allprep RNA/DNA FFPE</v>
          </cell>
          <cell r="F753" t="str">
            <v>Enhet for studierelatert diagnostikk, OUS</v>
          </cell>
          <cell r="G753">
            <v>85.4</v>
          </cell>
          <cell r="H753">
            <v>1.9</v>
          </cell>
          <cell r="I753">
            <v>2.3199999999999998</v>
          </cell>
          <cell r="J753" t="str">
            <v>ATE</v>
          </cell>
          <cell r="K753">
            <v>19.84</v>
          </cell>
          <cell r="L753">
            <v>-20</v>
          </cell>
          <cell r="M753">
            <v>12</v>
          </cell>
          <cell r="N753" t="str">
            <v>G</v>
          </cell>
          <cell r="O753">
            <v>1</v>
          </cell>
          <cell r="P753">
            <v>3536838063</v>
          </cell>
          <cell r="Q753">
            <v>45232</v>
          </cell>
          <cell r="R753">
            <v>118</v>
          </cell>
          <cell r="S753" t="str">
            <v>25.10.23: Levert til snitting</v>
          </cell>
        </row>
        <row r="754">
          <cell r="A754" t="str">
            <v>IPD1105-RXX-P01-A09</v>
          </cell>
          <cell r="B754" t="str">
            <v>BU22-20121-3</v>
          </cell>
          <cell r="C754">
            <v>45224</v>
          </cell>
          <cell r="D754">
            <v>45230</v>
          </cell>
          <cell r="E754" t="str">
            <v>Allprep RNA/DNA FFPE</v>
          </cell>
          <cell r="F754" t="str">
            <v>Enhet for studierelatert diagnostikk, OUS</v>
          </cell>
          <cell r="G754">
            <v>81.599999999999994</v>
          </cell>
          <cell r="H754">
            <v>1.99</v>
          </cell>
          <cell r="I754">
            <v>1.68</v>
          </cell>
          <cell r="J754" t="str">
            <v>NFW</v>
          </cell>
          <cell r="K754">
            <v>29.83</v>
          </cell>
          <cell r="L754">
            <v>-80</v>
          </cell>
          <cell r="M754">
            <v>11</v>
          </cell>
          <cell r="N754" t="str">
            <v>H</v>
          </cell>
          <cell r="O754">
            <v>3</v>
          </cell>
          <cell r="P754">
            <v>3536838064</v>
          </cell>
          <cell r="Q754">
            <v>45239</v>
          </cell>
          <cell r="R754">
            <v>119</v>
          </cell>
          <cell r="S754" t="str">
            <v>25/10: Levert til snitting. Utsatt til LP Batch 119.</v>
          </cell>
        </row>
        <row r="755">
          <cell r="A755" t="str">
            <v>IPD1105-DXX-P01-A09</v>
          </cell>
          <cell r="B755" t="str">
            <v>BU22-20121-3</v>
          </cell>
          <cell r="C755">
            <v>45224</v>
          </cell>
          <cell r="D755">
            <v>45231</v>
          </cell>
          <cell r="E755" t="str">
            <v>Allprep RNA/DNA FFPE</v>
          </cell>
          <cell r="F755" t="str">
            <v>Enhet for studierelatert diagnostikk, OUS</v>
          </cell>
          <cell r="G755">
            <v>30.4</v>
          </cell>
          <cell r="H755">
            <v>1.88</v>
          </cell>
          <cell r="I755">
            <v>2.2799999999999998</v>
          </cell>
          <cell r="J755" t="str">
            <v>ATE</v>
          </cell>
          <cell r="K755">
            <v>17.670000000000002</v>
          </cell>
          <cell r="L755">
            <v>-20</v>
          </cell>
          <cell r="M755">
            <v>12</v>
          </cell>
          <cell r="N755" t="str">
            <v>G</v>
          </cell>
          <cell r="O755">
            <v>2</v>
          </cell>
          <cell r="P755">
            <v>3536838126</v>
          </cell>
          <cell r="Q755">
            <v>45239</v>
          </cell>
          <cell r="R755">
            <v>119</v>
          </cell>
          <cell r="S755" t="str">
            <v>25/10: Levert til snitting. Utsatt til LP Batch 119.</v>
          </cell>
        </row>
        <row r="756">
          <cell r="A756" t="str">
            <v>IPD1106-RXX-D01-A23</v>
          </cell>
          <cell r="B756" t="str">
            <v>BU17-22447-2</v>
          </cell>
          <cell r="C756">
            <v>45224</v>
          </cell>
          <cell r="D756">
            <v>45230</v>
          </cell>
          <cell r="E756" t="str">
            <v>Allprep RNA/DNA FFPE</v>
          </cell>
          <cell r="F756" t="str">
            <v>Enhet for studierelatert diagnostikk, OUS</v>
          </cell>
          <cell r="G756">
            <v>59.2</v>
          </cell>
          <cell r="H756">
            <v>1.85</v>
          </cell>
          <cell r="I756">
            <v>0.85</v>
          </cell>
          <cell r="J756" t="str">
            <v>NFW</v>
          </cell>
          <cell r="K756">
            <v>13.570000000000002</v>
          </cell>
          <cell r="L756">
            <v>-80</v>
          </cell>
          <cell r="M756">
            <v>11</v>
          </cell>
          <cell r="N756" t="str">
            <v>H</v>
          </cell>
          <cell r="O756">
            <v>4</v>
          </cell>
          <cell r="P756">
            <v>3536838103</v>
          </cell>
          <cell r="Q756">
            <v>45232</v>
          </cell>
          <cell r="R756">
            <v>118</v>
          </cell>
          <cell r="S756" t="str">
            <v>25/10: Levert til snitting</v>
          </cell>
        </row>
        <row r="757">
          <cell r="A757" t="str">
            <v>IPD1106-DXX-D01-A23</v>
          </cell>
          <cell r="B757" t="str">
            <v>BU17-22447-2</v>
          </cell>
          <cell r="C757">
            <v>45224</v>
          </cell>
          <cell r="D757">
            <v>45231</v>
          </cell>
          <cell r="E757" t="str">
            <v>Allprep RNA/DNA FFPE</v>
          </cell>
          <cell r="F757" t="str">
            <v>Enhet for studierelatert diagnostikk, OUS</v>
          </cell>
          <cell r="G757">
            <v>2.98</v>
          </cell>
          <cell r="H757">
            <v>1.72</v>
          </cell>
          <cell r="I757">
            <v>1.1599999999999999</v>
          </cell>
          <cell r="J757" t="str">
            <v>ATE</v>
          </cell>
          <cell r="K757">
            <v>0</v>
          </cell>
          <cell r="L757">
            <v>-20</v>
          </cell>
          <cell r="M757">
            <v>12</v>
          </cell>
          <cell r="N757" t="str">
            <v>G</v>
          </cell>
          <cell r="O757">
            <v>3</v>
          </cell>
          <cell r="P757">
            <v>3536838038</v>
          </cell>
          <cell r="Q757">
            <v>45232</v>
          </cell>
          <cell r="R757">
            <v>118</v>
          </cell>
          <cell r="S757" t="str">
            <v>25/10: Levert til snitting</v>
          </cell>
        </row>
        <row r="758">
          <cell r="A758" t="str">
            <v>IPD1071-DXX-r02-A18</v>
          </cell>
          <cell r="B758" t="str">
            <v>BM23 10901-11</v>
          </cell>
          <cell r="C758">
            <v>45224</v>
          </cell>
          <cell r="D758">
            <v>45231</v>
          </cell>
          <cell r="E758" t="str">
            <v>Allprep RNA/DNA FFPE</v>
          </cell>
          <cell r="F758" t="str">
            <v>Enhet for studierelatert diagnostikk, OUS</v>
          </cell>
          <cell r="G758">
            <v>29.2</v>
          </cell>
          <cell r="H758">
            <v>1.88</v>
          </cell>
          <cell r="I758">
            <v>2.06</v>
          </cell>
          <cell r="J758" t="str">
            <v>ATE</v>
          </cell>
          <cell r="K758">
            <v>17.96</v>
          </cell>
          <cell r="L758">
            <v>-20</v>
          </cell>
          <cell r="M758">
            <v>12</v>
          </cell>
          <cell r="N758" t="str">
            <v>F</v>
          </cell>
          <cell r="O758">
            <v>10</v>
          </cell>
          <cell r="P758">
            <v>3536838055</v>
          </cell>
          <cell r="Q758">
            <v>45232</v>
          </cell>
          <cell r="R758">
            <v>118</v>
          </cell>
          <cell r="S758" t="str">
            <v>24/10: 3 blokker er lagt til snitting, men bare 2 av dem skal til TSO500 (dvs. 2 separate TSO500 analyser på denne IPD).</v>
          </cell>
        </row>
        <row r="759">
          <cell r="A759" t="str">
            <v>IPD1071-RXX-r02-A18</v>
          </cell>
          <cell r="B759" t="str">
            <v>BM23 10901-11</v>
          </cell>
          <cell r="C759">
            <v>45224</v>
          </cell>
          <cell r="D759">
            <v>45230</v>
          </cell>
          <cell r="E759" t="str">
            <v>Allprep RNA/DNA FFPE</v>
          </cell>
          <cell r="F759" t="str">
            <v>Enhet for studierelatert diagnostikk, OUS</v>
          </cell>
          <cell r="G759">
            <v>96.6</v>
          </cell>
          <cell r="H759">
            <v>1.96</v>
          </cell>
          <cell r="I759">
            <v>1.56</v>
          </cell>
          <cell r="J759" t="str">
            <v>NFW</v>
          </cell>
          <cell r="K759">
            <v>14.760000000000002</v>
          </cell>
          <cell r="L759">
            <v>-80</v>
          </cell>
          <cell r="M759">
            <v>11</v>
          </cell>
          <cell r="N759" t="str">
            <v>G</v>
          </cell>
          <cell r="O759">
            <v>11</v>
          </cell>
          <cell r="P759">
            <v>3536838101</v>
          </cell>
          <cell r="Q759">
            <v>45232</v>
          </cell>
          <cell r="R759">
            <v>118</v>
          </cell>
          <cell r="S759" t="str">
            <v>24/10: 3 blokker er lagt til snitting, men bare 2 av dem skal til TSO500 (dvs. 2 separate TSO500 analyser på denne IPD).</v>
          </cell>
        </row>
        <row r="760">
          <cell r="A760" t="str">
            <v>IPD1071-DXX-r03-A18</v>
          </cell>
          <cell r="B760" t="str">
            <v>SSK-H-16671-19-01/BM1911205</v>
          </cell>
          <cell r="C760">
            <v>45224</v>
          </cell>
          <cell r="D760">
            <v>45231</v>
          </cell>
          <cell r="E760" t="str">
            <v>Allprep RNA/DNA FFPE</v>
          </cell>
          <cell r="F760" t="str">
            <v>Enhet for studierelatert diagnostikk, OUS</v>
          </cell>
          <cell r="G760">
            <v>4.2</v>
          </cell>
          <cell r="H760">
            <v>1.84</v>
          </cell>
          <cell r="I760">
            <v>1.89</v>
          </cell>
          <cell r="J760" t="str">
            <v>ATE</v>
          </cell>
          <cell r="K760">
            <v>0</v>
          </cell>
          <cell r="L760">
            <v>-20</v>
          </cell>
          <cell r="M760">
            <v>12</v>
          </cell>
          <cell r="N760" t="str">
            <v>F</v>
          </cell>
          <cell r="O760">
            <v>11</v>
          </cell>
          <cell r="P760">
            <v>3536838089</v>
          </cell>
          <cell r="Q760">
            <v>45232</v>
          </cell>
          <cell r="R760">
            <v>118</v>
          </cell>
          <cell r="S760" t="str">
            <v>24/10: 3 blokker er lagt til snitting, men bare 2 av dem skal til TSO500 (dvs. 2 separate TSO500 analyser på denne IPD).</v>
          </cell>
        </row>
        <row r="761">
          <cell r="A761" t="str">
            <v>IPD1071-RXX-r03-A18</v>
          </cell>
          <cell r="B761" t="str">
            <v>SSK-H-16671-19-01/BM1911205</v>
          </cell>
          <cell r="C761">
            <v>45224</v>
          </cell>
          <cell r="D761">
            <v>45230</v>
          </cell>
          <cell r="E761" t="str">
            <v>Allprep RNA/DNA FFPE</v>
          </cell>
          <cell r="F761" t="str">
            <v>Enhet for studierelatert diagnostikk, OUS</v>
          </cell>
          <cell r="G761">
            <v>57.8</v>
          </cell>
          <cell r="H761">
            <v>1.97</v>
          </cell>
          <cell r="I761">
            <v>1.83</v>
          </cell>
          <cell r="J761" t="str">
            <v>NFW</v>
          </cell>
          <cell r="K761">
            <v>59.82</v>
          </cell>
          <cell r="L761">
            <v>-80</v>
          </cell>
          <cell r="M761">
            <v>11</v>
          </cell>
          <cell r="N761" t="str">
            <v>G</v>
          </cell>
          <cell r="O761">
            <v>12</v>
          </cell>
          <cell r="P761">
            <v>3536838081</v>
          </cell>
          <cell r="Q761">
            <v>45232</v>
          </cell>
          <cell r="R761">
            <v>118</v>
          </cell>
          <cell r="S761" t="str">
            <v>24/10: 3 blokker er lagt til snitting, men bare 2 av dem skal til TSO500 (dvs. 2 separate TSO500 analyser på denne IPD).</v>
          </cell>
        </row>
        <row r="762">
          <cell r="A762" t="str">
            <v>IPD1107-RXX-D01-A06</v>
          </cell>
          <cell r="B762" t="str">
            <v>BM18-13965-1</v>
          </cell>
          <cell r="C762">
            <v>45224</v>
          </cell>
          <cell r="D762">
            <v>45230</v>
          </cell>
          <cell r="E762" t="str">
            <v>Allprep RNA/DNA FFPE</v>
          </cell>
          <cell r="F762" t="str">
            <v>Enhet for studierelatert diagnostikk, OUS</v>
          </cell>
          <cell r="G762">
            <v>51.8</v>
          </cell>
          <cell r="H762">
            <v>1.88</v>
          </cell>
          <cell r="I762">
            <v>1.33</v>
          </cell>
          <cell r="J762" t="str">
            <v>NFW</v>
          </cell>
          <cell r="K762">
            <v>57.279999999999994</v>
          </cell>
          <cell r="L762">
            <v>-80</v>
          </cell>
          <cell r="M762">
            <v>11</v>
          </cell>
          <cell r="N762" t="str">
            <v>H</v>
          </cell>
          <cell r="O762">
            <v>5</v>
          </cell>
          <cell r="P762">
            <v>3536838073</v>
          </cell>
          <cell r="Q762">
            <v>45232</v>
          </cell>
          <cell r="R762">
            <v>118</v>
          </cell>
          <cell r="S762" t="str">
            <v>25/10: Levert til snitting</v>
          </cell>
        </row>
        <row r="763">
          <cell r="A763" t="str">
            <v>IPD1107-DXX-D01-A06</v>
          </cell>
          <cell r="B763" t="str">
            <v>BM18-13965-1</v>
          </cell>
          <cell r="C763">
            <v>45224</v>
          </cell>
          <cell r="D763">
            <v>45231</v>
          </cell>
          <cell r="E763" t="str">
            <v>Allprep RNA/DNA FFPE</v>
          </cell>
          <cell r="F763" t="str">
            <v>Enhet for studierelatert diagnostikk, OUS</v>
          </cell>
          <cell r="G763">
            <v>5.22</v>
          </cell>
          <cell r="H763">
            <v>1.78</v>
          </cell>
          <cell r="I763">
            <v>1.41</v>
          </cell>
          <cell r="J763" t="str">
            <v>ATE</v>
          </cell>
          <cell r="K763">
            <v>0</v>
          </cell>
          <cell r="L763">
            <v>-20</v>
          </cell>
          <cell r="M763">
            <v>12</v>
          </cell>
          <cell r="N763" t="str">
            <v>G</v>
          </cell>
          <cell r="O763">
            <v>4</v>
          </cell>
          <cell r="P763">
            <v>3536838130</v>
          </cell>
          <cell r="Q763">
            <v>45232</v>
          </cell>
          <cell r="R763">
            <v>118</v>
          </cell>
          <cell r="S763" t="str">
            <v>25/10: Levert til snitting</v>
          </cell>
        </row>
        <row r="764">
          <cell r="A764" t="str">
            <v>IPD1108-RXX-R01-A03</v>
          </cell>
          <cell r="B764" t="str">
            <v>BG23-13179-1/MP23-09802</v>
          </cell>
          <cell r="C764" t="str">
            <v>-</v>
          </cell>
          <cell r="D764"/>
          <cell r="E764"/>
          <cell r="F764" t="str">
            <v>Mol. Pat. OUS</v>
          </cell>
          <cell r="G764">
            <v>27.4</v>
          </cell>
          <cell r="H764"/>
          <cell r="I764"/>
          <cell r="J764" t="str">
            <v>NFW</v>
          </cell>
          <cell r="K764"/>
          <cell r="L764">
            <v>-80</v>
          </cell>
          <cell r="M764" t="str">
            <v>ekstern</v>
          </cell>
          <cell r="N764"/>
          <cell r="O764"/>
          <cell r="P764"/>
          <cell r="Q764">
            <v>45225</v>
          </cell>
          <cell r="R764">
            <v>117</v>
          </cell>
          <cell r="S764" t="str">
            <v>24/10: Mottatt BG23 12765 og BG23 13179 fra RH. Bestille snitt + fylle ut mtf 25/10: Spurt mol.pat om å låne DNA og RNA fra BG2313179-1 (mol.pat MP 23 9802) siden blokken var tom. Uttak til TSO500: 4,38ul + 1,5ul</v>
          </cell>
        </row>
        <row r="765">
          <cell r="A765" t="str">
            <v>IPD1108-DXX-R01-A03</v>
          </cell>
          <cell r="B765" t="str">
            <v>BG23-13179-1/MP23-09802</v>
          </cell>
          <cell r="C765" t="str">
            <v>-</v>
          </cell>
          <cell r="D765"/>
          <cell r="E765"/>
          <cell r="F765" t="str">
            <v>Mol. Pat. OUS</v>
          </cell>
          <cell r="G765">
            <v>29.2</v>
          </cell>
          <cell r="H765">
            <v>1.83</v>
          </cell>
          <cell r="I765">
            <v>1.05</v>
          </cell>
          <cell r="J765" t="str">
            <v>Elution Solution</v>
          </cell>
          <cell r="K765"/>
          <cell r="L765">
            <v>-20</v>
          </cell>
          <cell r="M765" t="str">
            <v>ekstern</v>
          </cell>
          <cell r="N765"/>
          <cell r="O765"/>
          <cell r="P765"/>
          <cell r="Q765">
            <v>45225</v>
          </cell>
          <cell r="R765">
            <v>117</v>
          </cell>
          <cell r="S765" t="str">
            <v>24/10: Mottatt BG23 12765 og BG23 13179 fra RH. Bestille snitt + fylle ut mtf 25/10: Spurt mol.pat om å låne DNA og RNA fra BG2313179-1 (mol.pat MP 23 9802) siden blokken var tom. Uttak til TSO500: 5,14ul</v>
          </cell>
        </row>
        <row r="766">
          <cell r="A766" t="str">
            <v>IPD1109-RXX-P01-AXX</v>
          </cell>
          <cell r="B766" t="str">
            <v>BG22 03650-18</v>
          </cell>
          <cell r="C766">
            <v>45231</v>
          </cell>
          <cell r="D766">
            <v>45237</v>
          </cell>
          <cell r="E766" t="str">
            <v>Allprep RNA/DNA FFPE</v>
          </cell>
          <cell r="F766" t="str">
            <v>Enhet for studierelatert diagnostikk, OUS</v>
          </cell>
          <cell r="G766">
            <v>100</v>
          </cell>
          <cell r="H766">
            <v>2.0299999999999998</v>
          </cell>
          <cell r="I766">
            <v>1.92</v>
          </cell>
          <cell r="J766" t="str">
            <v>NFW</v>
          </cell>
          <cell r="K766">
            <v>150</v>
          </cell>
          <cell r="L766">
            <v>-80</v>
          </cell>
          <cell r="M766">
            <v>11</v>
          </cell>
          <cell r="N766" t="str">
            <v>H</v>
          </cell>
          <cell r="O766">
            <v>12</v>
          </cell>
          <cell r="P766">
            <v>2132672271</v>
          </cell>
          <cell r="Q766">
            <v>45239</v>
          </cell>
          <cell r="R766">
            <v>119</v>
          </cell>
          <cell r="S766" t="str">
            <v>01.11.2023: Sendt til snitting.</v>
          </cell>
        </row>
        <row r="767">
          <cell r="A767" t="str">
            <v>IPD1109-DXX-P01-AXX</v>
          </cell>
          <cell r="B767" t="str">
            <v>BG22 03650-18</v>
          </cell>
          <cell r="C767">
            <v>45231</v>
          </cell>
          <cell r="D767">
            <v>45238</v>
          </cell>
          <cell r="E767" t="str">
            <v>Allprep RNA/DNA FFPE</v>
          </cell>
          <cell r="F767" t="str">
            <v>Enhet for studierelatert diagnostikk, OUS</v>
          </cell>
          <cell r="G767">
            <v>61</v>
          </cell>
          <cell r="H767">
            <v>1.91</v>
          </cell>
          <cell r="I767">
            <v>2.33</v>
          </cell>
          <cell r="J767" t="str">
            <v>ATE</v>
          </cell>
          <cell r="K767">
            <v>88.34</v>
          </cell>
          <cell r="L767">
            <v>-20</v>
          </cell>
          <cell r="M767">
            <v>12</v>
          </cell>
          <cell r="N767" t="str">
            <v>G</v>
          </cell>
          <cell r="O767">
            <v>11</v>
          </cell>
          <cell r="P767">
            <v>2132672234</v>
          </cell>
          <cell r="Q767">
            <v>45239</v>
          </cell>
          <cell r="R767">
            <v>119</v>
          </cell>
          <cell r="S767" t="str">
            <v>01.11.2023: Sendt til snitting.</v>
          </cell>
        </row>
        <row r="768">
          <cell r="A768" t="str">
            <v>IPD1110-RXX-p01-A08</v>
          </cell>
          <cell r="B768" t="str">
            <v>NB23 707-1</v>
          </cell>
          <cell r="C768">
            <v>45231</v>
          </cell>
          <cell r="D768">
            <v>45237</v>
          </cell>
          <cell r="E768" t="str">
            <v>Allprep RNA/DNA FFPE</v>
          </cell>
          <cell r="F768" t="str">
            <v>Enhet for studierelatert diagnostikk, OUS</v>
          </cell>
          <cell r="G768">
            <v>106</v>
          </cell>
          <cell r="H768">
            <v>2.06</v>
          </cell>
          <cell r="I768">
            <v>1.71</v>
          </cell>
          <cell r="J768" t="str">
            <v>NFW</v>
          </cell>
          <cell r="K768">
            <v>44.239999999999995</v>
          </cell>
          <cell r="L768">
            <v>-80</v>
          </cell>
          <cell r="M768">
            <v>12</v>
          </cell>
          <cell r="N768" t="str">
            <v>A</v>
          </cell>
          <cell r="O768">
            <v>1</v>
          </cell>
          <cell r="P768">
            <v>3536838045</v>
          </cell>
          <cell r="Q768">
            <v>45239</v>
          </cell>
          <cell r="R768">
            <v>119</v>
          </cell>
          <cell r="S768" t="str">
            <v>01/11: Levert til snitting</v>
          </cell>
        </row>
        <row r="769">
          <cell r="A769" t="str">
            <v>IPD1110-DXX-p01-A08</v>
          </cell>
          <cell r="B769" t="str">
            <v>NB23 707-1</v>
          </cell>
          <cell r="C769">
            <v>45231</v>
          </cell>
          <cell r="D769">
            <v>45238</v>
          </cell>
          <cell r="E769" t="str">
            <v>Allprep RNA/DNA FFPE</v>
          </cell>
          <cell r="F769" t="str">
            <v>Enhet for studierelatert diagnostikk, OUS</v>
          </cell>
          <cell r="G769">
            <v>91.2</v>
          </cell>
          <cell r="H769">
            <v>1.87</v>
          </cell>
          <cell r="I769">
            <v>1.62</v>
          </cell>
          <cell r="J769" t="str">
            <v>ATE</v>
          </cell>
          <cell r="K769">
            <v>26.86</v>
          </cell>
          <cell r="L769">
            <v>-20</v>
          </cell>
          <cell r="M769">
            <v>12</v>
          </cell>
          <cell r="N769" t="str">
            <v>G</v>
          </cell>
          <cell r="O769">
            <v>12</v>
          </cell>
          <cell r="P769">
            <v>2132672217</v>
          </cell>
          <cell r="Q769">
            <v>45239</v>
          </cell>
          <cell r="R769">
            <v>119</v>
          </cell>
          <cell r="S769" t="str">
            <v>01/11: Levert til snitting</v>
          </cell>
        </row>
        <row r="770">
          <cell r="A770" t="str">
            <v>IPD1111-RXX-d01-A09</v>
          </cell>
          <cell r="B770" t="str">
            <v>BM23-15953-1</v>
          </cell>
          <cell r="C770">
            <v>45245</v>
          </cell>
          <cell r="D770">
            <v>45251</v>
          </cell>
          <cell r="E770" t="str">
            <v>Allprep RNA/DNA FFPE</v>
          </cell>
          <cell r="F770" t="str">
            <v>Enhet for studierelatert diagnostikk, OUS</v>
          </cell>
          <cell r="G770">
            <v>19.600000000000001</v>
          </cell>
          <cell r="H770">
            <v>1.85</v>
          </cell>
          <cell r="I770">
            <v>1</v>
          </cell>
          <cell r="J770" t="str">
            <v>NFW</v>
          </cell>
          <cell r="K770">
            <v>8.7799999999999976</v>
          </cell>
          <cell r="L770">
            <v>-80</v>
          </cell>
          <cell r="M770">
            <v>12</v>
          </cell>
          <cell r="N770" t="str">
            <v>A</v>
          </cell>
          <cell r="O770">
            <v>12</v>
          </cell>
          <cell r="P770">
            <v>2132672297</v>
          </cell>
          <cell r="Q770">
            <v>45253</v>
          </cell>
          <cell r="R770">
            <v>120</v>
          </cell>
          <cell r="S770" t="str">
            <v>25/10: Følg med på biopsi som tas 27/10. 06/11. Ny biopsi tatt. Venter på vanlig diagnostikk. 15/11: Klar til snitting. 20/11: Skal også kjøres TSO500 på primærtumor (BG20 17888)</v>
          </cell>
        </row>
        <row r="771">
          <cell r="A771" t="str">
            <v>IPD1111-DXX-d01-A09</v>
          </cell>
          <cell r="B771" t="str">
            <v>BM23-15953-1</v>
          </cell>
          <cell r="C771">
            <v>45245</v>
          </cell>
          <cell r="D771">
            <v>45252</v>
          </cell>
          <cell r="E771" t="str">
            <v>Allprep RNA/DNA FFPE</v>
          </cell>
          <cell r="F771" t="str">
            <v>Enhet for studierelatert diagnostikk, OUS</v>
          </cell>
          <cell r="G771">
            <v>11.5</v>
          </cell>
          <cell r="H771">
            <v>1.81</v>
          </cell>
          <cell r="I771">
            <v>2.36</v>
          </cell>
          <cell r="J771" t="str">
            <v>ATE</v>
          </cell>
          <cell r="K771">
            <v>8.66</v>
          </cell>
          <cell r="L771">
            <v>-20</v>
          </cell>
          <cell r="M771">
            <v>13</v>
          </cell>
          <cell r="N771" t="str">
            <v>A</v>
          </cell>
          <cell r="O771">
            <v>2</v>
          </cell>
          <cell r="P771">
            <v>2132672377</v>
          </cell>
          <cell r="Q771">
            <v>45253</v>
          </cell>
          <cell r="R771">
            <v>120</v>
          </cell>
          <cell r="S771" t="str">
            <v>25/10: Følg med på biopsi som tas 27/10. 06/11. Ny biopsi tatt. Venter på vanlig diagnostikk. 15/11: Klar til snitting. 20/11: Skal også kjøres TSO500 på primærtumor (BG20 17888)</v>
          </cell>
        </row>
        <row r="772">
          <cell r="A772" t="str">
            <v>IPD1112-RXX-P01-MXX</v>
          </cell>
          <cell r="B772" t="str">
            <v>MP23 08768</v>
          </cell>
          <cell r="C772" t="str">
            <v>-</v>
          </cell>
          <cell r="D772"/>
          <cell r="E772"/>
          <cell r="F772" t="str">
            <v>Mol. Pat. OUS</v>
          </cell>
          <cell r="G772">
            <v>32.200000000000003</v>
          </cell>
          <cell r="H772">
            <v>2</v>
          </cell>
          <cell r="I772">
            <v>1.3</v>
          </cell>
          <cell r="J772"/>
          <cell r="K772">
            <v>23.169999999999998</v>
          </cell>
          <cell r="L772">
            <v>-80</v>
          </cell>
          <cell r="M772">
            <v>12</v>
          </cell>
          <cell r="N772" t="str">
            <v>A</v>
          </cell>
          <cell r="O772">
            <v>11</v>
          </cell>
          <cell r="P772">
            <v>2132601206</v>
          </cell>
          <cell r="Q772">
            <v>45232</v>
          </cell>
          <cell r="R772">
            <v>118</v>
          </cell>
          <cell r="S772" t="str">
            <v>2/11: H. Vålerhaugen sier at det ikke er mulig å angi tumorcelleprosenten på denne.</v>
          </cell>
        </row>
        <row r="773">
          <cell r="A773" t="str">
            <v>IPD1112-DXX-P01-MXX</v>
          </cell>
          <cell r="B773" t="str">
            <v>MP23 08768</v>
          </cell>
          <cell r="C773" t="str">
            <v>-</v>
          </cell>
          <cell r="D773"/>
          <cell r="E773"/>
          <cell r="F773" t="str">
            <v>Mol. Pat. OUS</v>
          </cell>
          <cell r="G773">
            <v>11.5</v>
          </cell>
          <cell r="H773">
            <v>1.8</v>
          </cell>
          <cell r="I773">
            <v>0.5</v>
          </cell>
          <cell r="J773"/>
          <cell r="K773">
            <v>16.86</v>
          </cell>
          <cell r="L773">
            <v>-20</v>
          </cell>
          <cell r="M773">
            <v>12</v>
          </cell>
          <cell r="N773" t="str">
            <v>H</v>
          </cell>
          <cell r="O773">
            <v>9</v>
          </cell>
          <cell r="P773">
            <v>2132601205</v>
          </cell>
          <cell r="Q773">
            <v>45232</v>
          </cell>
          <cell r="R773">
            <v>118</v>
          </cell>
          <cell r="S773" t="str">
            <v>2/11: H. Vålerhaugen sier at det ikke er mulig å angi tumorcelleprosenten på denne.</v>
          </cell>
        </row>
        <row r="774">
          <cell r="A774" t="str">
            <v>IPD1113-RXX-p01-A04</v>
          </cell>
          <cell r="B774" t="str">
            <v>BM23-08608-29</v>
          </cell>
          <cell r="C774">
            <v>45238</v>
          </cell>
          <cell r="D774">
            <v>45243</v>
          </cell>
          <cell r="E774"/>
          <cell r="F774" t="str">
            <v>Enhet for forskningsstøtte, OUS</v>
          </cell>
          <cell r="G774">
            <v>27.4</v>
          </cell>
          <cell r="H774">
            <v>2.04</v>
          </cell>
          <cell r="I774">
            <v>1.49</v>
          </cell>
          <cell r="J774"/>
          <cell r="K774">
            <v>30.12</v>
          </cell>
          <cell r="L774">
            <v>-80</v>
          </cell>
          <cell r="M774">
            <v>12</v>
          </cell>
          <cell r="N774" t="str">
            <v>A</v>
          </cell>
          <cell r="O774">
            <v>4</v>
          </cell>
          <cell r="P774">
            <v>405280448</v>
          </cell>
          <cell r="Q774">
            <v>45245</v>
          </cell>
          <cell r="R774">
            <v>119</v>
          </cell>
          <cell r="S774" t="str">
            <v>08/11: Mottatt materiale fra aleris. Levert til snitting.</v>
          </cell>
        </row>
        <row r="775">
          <cell r="A775" t="str">
            <v>IPD1113-DXX-p01-A04</v>
          </cell>
          <cell r="B775" t="str">
            <v>BM23-08608-29</v>
          </cell>
          <cell r="C775">
            <v>45238</v>
          </cell>
          <cell r="D775">
            <v>45244</v>
          </cell>
          <cell r="E775"/>
          <cell r="F775" t="str">
            <v>Enhet for forskningsstøtte, OUS</v>
          </cell>
          <cell r="G775">
            <v>5.68</v>
          </cell>
          <cell r="H775">
            <v>1.93</v>
          </cell>
          <cell r="I775">
            <v>1.62</v>
          </cell>
          <cell r="J775"/>
          <cell r="K775">
            <v>13.09</v>
          </cell>
          <cell r="L775">
            <v>-20</v>
          </cell>
          <cell r="M775">
            <v>12</v>
          </cell>
          <cell r="N775" t="str">
            <v>H</v>
          </cell>
          <cell r="O775">
            <v>7</v>
          </cell>
          <cell r="P775">
            <v>405283042</v>
          </cell>
          <cell r="Q775">
            <v>45245</v>
          </cell>
          <cell r="R775">
            <v>119</v>
          </cell>
          <cell r="S775" t="str">
            <v>08/11: Mottatt materiale fra aleris. Levert til snitting.</v>
          </cell>
        </row>
        <row r="776">
          <cell r="A776" t="str">
            <v>IPD1102-RXX-D02-C04</v>
          </cell>
          <cell r="B776" t="str">
            <v>CM20-5508-1</v>
          </cell>
          <cell r="C776">
            <v>45232</v>
          </cell>
          <cell r="D776">
            <v>45237</v>
          </cell>
          <cell r="E776" t="str">
            <v>Allprep RNA/DNA FFPE</v>
          </cell>
          <cell r="F776" t="str">
            <v>Enhet for studierelatert diagnostikk, OUS</v>
          </cell>
          <cell r="G776">
            <v>26</v>
          </cell>
          <cell r="H776">
            <v>1.94</v>
          </cell>
          <cell r="I776">
            <v>1.1399999999999999</v>
          </cell>
          <cell r="J776" t="str">
            <v>NFW</v>
          </cell>
          <cell r="K776">
            <v>10.68</v>
          </cell>
          <cell r="L776">
            <v>-80</v>
          </cell>
          <cell r="M776">
            <v>11</v>
          </cell>
          <cell r="N776" t="str">
            <v>H</v>
          </cell>
          <cell r="O776">
            <v>10</v>
          </cell>
          <cell r="P776">
            <v>2132672265</v>
          </cell>
          <cell r="Q776">
            <v>45240</v>
          </cell>
          <cell r="R776">
            <v>119</v>
          </cell>
          <cell r="S776" t="str">
            <v>02/11: Cytoblokk levert til snitting. Skal ekstraheres  hos oss.</v>
          </cell>
        </row>
        <row r="777">
          <cell r="A777" t="str">
            <v>IPD1102-DXX-D02-C04</v>
          </cell>
          <cell r="B777" t="str">
            <v>CM20-5508-1</v>
          </cell>
          <cell r="C777">
            <v>45232</v>
          </cell>
          <cell r="D777">
            <v>45238</v>
          </cell>
          <cell r="E777" t="str">
            <v>Allprep RNA/DNA FFPE</v>
          </cell>
          <cell r="F777" t="str">
            <v>Enhet for studierelatert diagnostikk, OUS</v>
          </cell>
          <cell r="G777">
            <v>0.91600000000000004</v>
          </cell>
          <cell r="H777">
            <v>1.76</v>
          </cell>
          <cell r="I777">
            <v>0.88</v>
          </cell>
          <cell r="J777" t="str">
            <v>ATE</v>
          </cell>
          <cell r="K777">
            <v>23</v>
          </cell>
          <cell r="L777">
            <v>-20</v>
          </cell>
          <cell r="M777">
            <v>12</v>
          </cell>
          <cell r="N777" t="str">
            <v>G</v>
          </cell>
          <cell r="O777">
            <v>9</v>
          </cell>
          <cell r="P777">
            <v>2132672201</v>
          </cell>
          <cell r="Q777" t="str">
            <v>-</v>
          </cell>
          <cell r="R777" t="str">
            <v>-</v>
          </cell>
          <cell r="S777" t="str">
            <v>02/11: Cytoblokk levert til snitting. Skal ekstraheres  hos oss.</v>
          </cell>
        </row>
        <row r="778">
          <cell r="A778" t="str">
            <v>IPD1114-RXX-R01-A12</v>
          </cell>
          <cell r="B778" t="str">
            <v>BG23-7355-15</v>
          </cell>
          <cell r="C778">
            <v>45238</v>
          </cell>
          <cell r="D778">
            <v>45243</v>
          </cell>
          <cell r="E778" t="str">
            <v>Maxwell RSC simply RNA Tissue</v>
          </cell>
          <cell r="F778" t="str">
            <v>Enhet for forskningsstøtte, OUS</v>
          </cell>
          <cell r="G778">
            <v>111</v>
          </cell>
          <cell r="H778">
            <v>2.06</v>
          </cell>
          <cell r="I778">
            <v>2.1</v>
          </cell>
          <cell r="J778"/>
          <cell r="K778">
            <v>182.42</v>
          </cell>
          <cell r="L778">
            <v>-80</v>
          </cell>
          <cell r="M778">
            <v>12</v>
          </cell>
          <cell r="N778" t="str">
            <v>A</v>
          </cell>
          <cell r="O778">
            <v>5</v>
          </cell>
          <cell r="P778">
            <v>405280453</v>
          </cell>
          <cell r="Q778">
            <v>45245</v>
          </cell>
          <cell r="R778">
            <v>119</v>
          </cell>
          <cell r="S778" t="str">
            <v>07/11: Lagt til snitting. 13/11: Fortynnet fra 610ng/µl av forskningsstøtte.</v>
          </cell>
        </row>
        <row r="779">
          <cell r="A779" t="str">
            <v>IPD1114-DXX-R01-A12</v>
          </cell>
          <cell r="B779" t="str">
            <v>BG23-7355-15</v>
          </cell>
          <cell r="C779">
            <v>45238</v>
          </cell>
          <cell r="D779">
            <v>45244</v>
          </cell>
          <cell r="E779" t="str">
            <v>Maxwell RSC Tissue DNA</v>
          </cell>
          <cell r="F779" t="str">
            <v>Enhet for forskningsstøtte, OUS</v>
          </cell>
          <cell r="G779">
            <v>110</v>
          </cell>
          <cell r="H779">
            <v>1.95</v>
          </cell>
          <cell r="I779">
            <v>2.25</v>
          </cell>
          <cell r="J779"/>
          <cell r="K779">
            <v>38.14</v>
          </cell>
          <cell r="L779">
            <v>-20</v>
          </cell>
          <cell r="M779">
            <v>12</v>
          </cell>
          <cell r="N779" t="str">
            <v>H</v>
          </cell>
          <cell r="O779">
            <v>4</v>
          </cell>
          <cell r="P779">
            <v>405283071</v>
          </cell>
          <cell r="Q779">
            <v>45245</v>
          </cell>
          <cell r="R779">
            <v>119</v>
          </cell>
          <cell r="S779" t="str">
            <v>07/11: Lagt til snitting.</v>
          </cell>
        </row>
        <row r="780">
          <cell r="A780" t="str">
            <v>IPD1115-RXX-P01-A04</v>
          </cell>
          <cell r="B780" t="str">
            <v>23NHH10350-03-02</v>
          </cell>
          <cell r="C780">
            <v>45238</v>
          </cell>
          <cell r="D780">
            <v>45243</v>
          </cell>
          <cell r="E780"/>
          <cell r="F780" t="str">
            <v>Enhet for forskningsstøtte, OUS</v>
          </cell>
          <cell r="G780">
            <v>50.6</v>
          </cell>
          <cell r="H780">
            <v>2</v>
          </cell>
          <cell r="I780">
            <v>1.9</v>
          </cell>
          <cell r="J780"/>
          <cell r="K780">
            <v>32.130000000000003</v>
          </cell>
          <cell r="L780">
            <v>-80</v>
          </cell>
          <cell r="M780">
            <v>12</v>
          </cell>
          <cell r="N780" t="str">
            <v>A</v>
          </cell>
          <cell r="O780">
            <v>6</v>
          </cell>
          <cell r="P780">
            <v>405280491</v>
          </cell>
          <cell r="Q780">
            <v>45245</v>
          </cell>
          <cell r="R780">
            <v>119</v>
          </cell>
          <cell r="S780" t="str">
            <v>07/11: Har mottatt preparat 23NHH 10350 fra Ahus. Skal analyseres her, ikke på ahus. 08/11: Levert til snitting.</v>
          </cell>
        </row>
        <row r="781">
          <cell r="A781" t="str">
            <v>IPD1115-DXX-P01-A04</v>
          </cell>
          <cell r="B781" t="str">
            <v>23NHH10350-03-02</v>
          </cell>
          <cell r="C781">
            <v>45238</v>
          </cell>
          <cell r="D781">
            <v>45244</v>
          </cell>
          <cell r="E781"/>
          <cell r="F781" t="str">
            <v>Enhet for forskningsstøtte, OUS</v>
          </cell>
          <cell r="G781">
            <v>177</v>
          </cell>
          <cell r="H781">
            <v>1.92</v>
          </cell>
          <cell r="I781">
            <v>2.29</v>
          </cell>
          <cell r="J781"/>
          <cell r="K781">
            <v>40.15</v>
          </cell>
          <cell r="L781">
            <v>-20</v>
          </cell>
          <cell r="M781">
            <v>12</v>
          </cell>
          <cell r="N781" t="str">
            <v>H</v>
          </cell>
          <cell r="O781">
            <v>8</v>
          </cell>
          <cell r="P781">
            <v>405283053</v>
          </cell>
          <cell r="Q781">
            <v>45245</v>
          </cell>
          <cell r="R781">
            <v>119</v>
          </cell>
          <cell r="S781" t="str">
            <v>07/11: Har mottatt preparat 23NHH 10350 fra Ahus. Skal analyseres her, ikke på ahus. 08/11: Levert til snitting.</v>
          </cell>
        </row>
        <row r="782">
          <cell r="A782" t="str">
            <v>IPD1116-RXX-01-A</v>
          </cell>
          <cell r="B782"/>
          <cell r="C782" t="str">
            <v>-</v>
          </cell>
          <cell r="D782"/>
          <cell r="E782"/>
          <cell r="F782"/>
          <cell r="G782" t="str">
            <v>-</v>
          </cell>
          <cell r="H782"/>
          <cell r="I782"/>
          <cell r="J782"/>
          <cell r="K782"/>
          <cell r="L782"/>
          <cell r="M782"/>
          <cell r="N782"/>
          <cell r="O782"/>
          <cell r="P782"/>
          <cell r="Q782" t="str">
            <v>-</v>
          </cell>
          <cell r="R782"/>
          <cell r="S782" t="str">
            <v>07/11: Analyseres på Ahus.</v>
          </cell>
        </row>
        <row r="783">
          <cell r="A783" t="str">
            <v>IPD1116-DXX-01-A</v>
          </cell>
          <cell r="B783"/>
          <cell r="C783" t="str">
            <v>-</v>
          </cell>
          <cell r="D783"/>
          <cell r="E783"/>
          <cell r="F783"/>
          <cell r="G783" t="str">
            <v>-</v>
          </cell>
          <cell r="H783"/>
          <cell r="I783"/>
          <cell r="J783"/>
          <cell r="K783"/>
          <cell r="L783"/>
          <cell r="M783"/>
          <cell r="N783"/>
          <cell r="O783"/>
          <cell r="P783"/>
          <cell r="Q783" t="str">
            <v>-</v>
          </cell>
          <cell r="R783"/>
          <cell r="S783" t="str">
            <v>07/11: Analyseres på Ahus.</v>
          </cell>
        </row>
        <row r="784">
          <cell r="A784" t="str">
            <v>IPD1117-DXX-P01-A08</v>
          </cell>
          <cell r="B784" t="str">
            <v>NB23 00791/ MP23 10981</v>
          </cell>
          <cell r="C784" t="str">
            <v>-</v>
          </cell>
          <cell r="D784"/>
          <cell r="E784"/>
          <cell r="F784" t="str">
            <v>Mol. Pat. OUS</v>
          </cell>
          <cell r="G784">
            <v>15.4</v>
          </cell>
          <cell r="H784">
            <v>1.93</v>
          </cell>
          <cell r="I784">
            <v>2.0299999999999998</v>
          </cell>
          <cell r="J784" t="str">
            <v>Elution Solution</v>
          </cell>
          <cell r="K784">
            <v>0</v>
          </cell>
          <cell r="L784">
            <v>-20</v>
          </cell>
          <cell r="M784" t="str">
            <v>Ekstern</v>
          </cell>
          <cell r="N784"/>
          <cell r="O784"/>
          <cell r="P784"/>
          <cell r="Q784" t="str">
            <v>-</v>
          </cell>
          <cell r="R784" t="str">
            <v>-</v>
          </cell>
          <cell r="S784" t="str">
            <v>DNA-metyleringsanalyse. 07/11: Hentet DNA fra MP23 10981/NB23 00791 hos molpat. Lagret i ekstern boks. Midlertidig i metyleringsboks Tomt rør. (Benyttet 32,47 ul til DNA met).</v>
          </cell>
        </row>
        <row r="785">
          <cell r="A785" t="str">
            <v>IPD1118-RXX-X01-M17</v>
          </cell>
          <cell r="B785" t="str">
            <v>MP23 11266</v>
          </cell>
          <cell r="C785" t="str">
            <v>-</v>
          </cell>
          <cell r="D785"/>
          <cell r="E785"/>
          <cell r="F785" t="str">
            <v>Mol. Pat. OUS</v>
          </cell>
          <cell r="G785">
            <v>80.2</v>
          </cell>
          <cell r="H785">
            <v>2.1</v>
          </cell>
          <cell r="I785">
            <v>1.9</v>
          </cell>
          <cell r="J785"/>
          <cell r="K785">
            <v>6</v>
          </cell>
          <cell r="L785">
            <v>-80</v>
          </cell>
          <cell r="M785">
            <v>12</v>
          </cell>
          <cell r="N785" t="str">
            <v>A</v>
          </cell>
          <cell r="O785">
            <v>2</v>
          </cell>
          <cell r="P785">
            <v>2132601138</v>
          </cell>
          <cell r="Q785">
            <v>45239</v>
          </cell>
          <cell r="R785">
            <v>119</v>
          </cell>
          <cell r="S785" t="str">
            <v>07/11: Mottatt DNA og RNA fra molpat. Målt til 76 ng/ul på ND.</v>
          </cell>
        </row>
        <row r="786">
          <cell r="A786" t="str">
            <v>IPD1118-DXX-X01-M17</v>
          </cell>
          <cell r="B786" t="str">
            <v>MP23 11266</v>
          </cell>
          <cell r="C786" t="str">
            <v>-</v>
          </cell>
          <cell r="D786"/>
          <cell r="E786"/>
          <cell r="F786" t="str">
            <v>Mol. Pat. OUS</v>
          </cell>
          <cell r="G786">
            <v>94</v>
          </cell>
          <cell r="H786">
            <v>1.9</v>
          </cell>
          <cell r="I786">
            <v>2.2000000000000002</v>
          </cell>
          <cell r="J786"/>
          <cell r="K786">
            <v>12.4</v>
          </cell>
          <cell r="L786">
            <v>-20</v>
          </cell>
          <cell r="M786">
            <v>12</v>
          </cell>
          <cell r="N786" t="str">
            <v>H</v>
          </cell>
          <cell r="O786">
            <v>1</v>
          </cell>
          <cell r="P786">
            <v>2132601203</v>
          </cell>
          <cell r="Q786">
            <v>45239</v>
          </cell>
          <cell r="R786">
            <v>119</v>
          </cell>
          <cell r="S786" t="str">
            <v>07/11: Mottatt DNA og RNA fra molpat. Målt til 146 ng/ul på ND.</v>
          </cell>
        </row>
        <row r="787">
          <cell r="A787" t="str">
            <v>IPD1119-RXX-01-F</v>
          </cell>
          <cell r="B787"/>
          <cell r="C787" t="str">
            <v>-</v>
          </cell>
          <cell r="D787"/>
          <cell r="E787"/>
          <cell r="F787"/>
          <cell r="G787" t="str">
            <v>-</v>
          </cell>
          <cell r="H787"/>
          <cell r="I787"/>
          <cell r="J787"/>
          <cell r="K787"/>
          <cell r="L787"/>
          <cell r="M787"/>
          <cell r="N787"/>
          <cell r="O787"/>
          <cell r="P787"/>
          <cell r="Q787" t="str">
            <v>-</v>
          </cell>
          <cell r="R787"/>
          <cell r="S787" t="str">
            <v xml:space="preserve">07/11: Ferskfrosset vev til TSO500 og DNA-metylering. MTF fylt ut. Kun DNA analyseres. </v>
          </cell>
        </row>
        <row r="788">
          <cell r="A788" t="str">
            <v>IPD1119-DXX-P01-F08</v>
          </cell>
          <cell r="B788" t="str">
            <v>KM23-1011</v>
          </cell>
          <cell r="C788">
            <v>45237</v>
          </cell>
          <cell r="D788"/>
          <cell r="E788"/>
          <cell r="F788" t="str">
            <v>Enhet for forskningsstøtte, OUS</v>
          </cell>
          <cell r="G788">
            <v>140</v>
          </cell>
          <cell r="H788">
            <v>1.87</v>
          </cell>
          <cell r="I788">
            <v>1.9</v>
          </cell>
          <cell r="J788"/>
          <cell r="K788">
            <v>59.680000000000007</v>
          </cell>
          <cell r="L788">
            <v>-20</v>
          </cell>
          <cell r="M788">
            <v>12</v>
          </cell>
          <cell r="N788" t="str">
            <v>H</v>
          </cell>
          <cell r="O788">
            <v>3</v>
          </cell>
          <cell r="P788">
            <v>405280470</v>
          </cell>
          <cell r="Q788">
            <v>45245</v>
          </cell>
          <cell r="R788">
            <v>119</v>
          </cell>
          <cell r="S788" t="str">
            <v>07/11: Ferskfrosset vev til TSO500 og DNA-metylering. MTF fylt ut. Kun DNA analyseres. Midlertidig i metyleringsboks. Benyttet 4,57 ul til DNA met.</v>
          </cell>
        </row>
        <row r="789">
          <cell r="A789" t="str">
            <v>IPD1119-DXX-P01-F08</v>
          </cell>
          <cell r="B789"/>
          <cell r="C789">
            <v>45237</v>
          </cell>
          <cell r="D789"/>
          <cell r="E789"/>
          <cell r="F789" t="str">
            <v>Enhet for forskningsstøtte, OUS</v>
          </cell>
          <cell r="G789" t="str">
            <v>-</v>
          </cell>
          <cell r="H789"/>
          <cell r="I789"/>
          <cell r="J789"/>
          <cell r="K789"/>
          <cell r="L789"/>
          <cell r="M789"/>
          <cell r="N789"/>
          <cell r="O789"/>
          <cell r="P789"/>
          <cell r="Q789" t="str">
            <v>-</v>
          </cell>
          <cell r="R789" t="str">
            <v>-</v>
          </cell>
          <cell r="S789" t="str">
            <v>07/11: Ferskfrosset vev til TSO500 og DNA-metylering. MTF fylt ut. Kun DNA analyseres.</v>
          </cell>
        </row>
        <row r="790">
          <cell r="A790" t="str">
            <v>IPD1120-RXX-R01-A29</v>
          </cell>
          <cell r="B790" t="str">
            <v>BM21-17442-1</v>
          </cell>
          <cell r="C790">
            <v>45238</v>
          </cell>
          <cell r="D790">
            <v>45243</v>
          </cell>
          <cell r="E790"/>
          <cell r="F790" t="str">
            <v>Enhet for forskningsstøtte, OUS</v>
          </cell>
          <cell r="G790">
            <v>53.4</v>
          </cell>
          <cell r="H790">
            <v>2.08</v>
          </cell>
          <cell r="I790">
            <v>1.63</v>
          </cell>
          <cell r="J790"/>
          <cell r="K790">
            <v>35.75</v>
          </cell>
          <cell r="L790">
            <v>-80</v>
          </cell>
          <cell r="M790">
            <v>12</v>
          </cell>
          <cell r="N790" t="str">
            <v>A</v>
          </cell>
          <cell r="O790">
            <v>7</v>
          </cell>
          <cell r="P790">
            <v>405280449</v>
          </cell>
          <cell r="Q790">
            <v>45253</v>
          </cell>
          <cell r="R790">
            <v>120</v>
          </cell>
          <cell r="S790" t="str">
            <v>07/11: Lagt til snitting. 15/11: Utsetter fortynning, blir med til batch 120</v>
          </cell>
        </row>
        <row r="791">
          <cell r="A791" t="str">
            <v>IPD1120-DXX-R01-A29</v>
          </cell>
          <cell r="B791" t="str">
            <v>BM21-17442-1</v>
          </cell>
          <cell r="C791">
            <v>45238</v>
          </cell>
          <cell r="D791">
            <v>45244</v>
          </cell>
          <cell r="E791"/>
          <cell r="F791" t="str">
            <v>Enhet for forskningsstøtte, OUS</v>
          </cell>
          <cell r="G791">
            <v>9</v>
          </cell>
          <cell r="H791">
            <v>1.99</v>
          </cell>
          <cell r="I791">
            <v>2.0299999999999998</v>
          </cell>
          <cell r="J791"/>
          <cell r="K791">
            <v>22.83</v>
          </cell>
          <cell r="L791">
            <v>-20</v>
          </cell>
          <cell r="M791">
            <v>12</v>
          </cell>
          <cell r="N791" t="str">
            <v>H</v>
          </cell>
          <cell r="O791">
            <v>5</v>
          </cell>
          <cell r="P791">
            <v>405283039</v>
          </cell>
          <cell r="Q791">
            <v>45253</v>
          </cell>
          <cell r="R791">
            <v>120</v>
          </cell>
          <cell r="S791" t="str">
            <v>07/11: Lagt til snitting. 15/11: Utsetter fortynning, blir med til batch 120</v>
          </cell>
        </row>
        <row r="792">
          <cell r="A792" t="str">
            <v>IPD1121-RXX-r01-A19</v>
          </cell>
          <cell r="B792" t="str">
            <v>BU23-15850-1</v>
          </cell>
          <cell r="C792">
            <v>45245</v>
          </cell>
          <cell r="D792">
            <v>45251</v>
          </cell>
          <cell r="E792" t="str">
            <v>Allprep RNA/DNA FFPE</v>
          </cell>
          <cell r="F792" t="str">
            <v>Enhet for studierelatert diagnostikk, OUS</v>
          </cell>
          <cell r="G792">
            <v>75.8</v>
          </cell>
          <cell r="H792">
            <v>2</v>
          </cell>
          <cell r="I792">
            <v>1.74</v>
          </cell>
          <cell r="J792" t="str">
            <v>NFW</v>
          </cell>
          <cell r="K792">
            <v>12.319999999999999</v>
          </cell>
          <cell r="L792">
            <v>-80</v>
          </cell>
          <cell r="M792">
            <v>12</v>
          </cell>
          <cell r="N792" t="str">
            <v>B</v>
          </cell>
          <cell r="O792">
            <v>1</v>
          </cell>
          <cell r="P792">
            <v>2132672340</v>
          </cell>
          <cell r="Q792">
            <v>45253</v>
          </cell>
          <cell r="R792">
            <v>120</v>
          </cell>
          <cell r="S792" t="str">
            <v>08/11: Lagt til snitting uke 46.</v>
          </cell>
        </row>
        <row r="793">
          <cell r="A793" t="str">
            <v>IPD1121-DXX-r01-A19</v>
          </cell>
          <cell r="B793" t="str">
            <v>BU23-15850-1</v>
          </cell>
          <cell r="C793">
            <v>45245</v>
          </cell>
          <cell r="D793">
            <v>45252</v>
          </cell>
          <cell r="E793" t="str">
            <v>Allprep RNA/DNA FFPE</v>
          </cell>
          <cell r="F793" t="str">
            <v>Enhet for studierelatert diagnostikk, OUS</v>
          </cell>
          <cell r="G793">
            <v>22.8</v>
          </cell>
          <cell r="H793">
            <v>1.86</v>
          </cell>
          <cell r="I793">
            <v>2.2599999999999998</v>
          </cell>
          <cell r="J793" t="str">
            <v>ATE</v>
          </cell>
          <cell r="K793">
            <v>15.319999999999999</v>
          </cell>
          <cell r="L793">
            <v>-20</v>
          </cell>
          <cell r="M793">
            <v>13</v>
          </cell>
          <cell r="N793" t="str">
            <v>A</v>
          </cell>
          <cell r="O793">
            <v>3</v>
          </cell>
          <cell r="P793">
            <v>2132672376</v>
          </cell>
          <cell r="Q793">
            <v>45253</v>
          </cell>
          <cell r="R793">
            <v>120</v>
          </cell>
          <cell r="S793" t="str">
            <v>08/11: Lagt til snitting uke 46.</v>
          </cell>
        </row>
        <row r="794">
          <cell r="A794" t="str">
            <v>IPD1122-RXX-X01-M16</v>
          </cell>
          <cell r="B794" t="str">
            <v>MP23 06709</v>
          </cell>
          <cell r="C794" t="str">
            <v>-</v>
          </cell>
          <cell r="D794"/>
          <cell r="E794"/>
          <cell r="F794" t="str">
            <v>Mol. Pat. OUS</v>
          </cell>
          <cell r="G794">
            <v>136</v>
          </cell>
          <cell r="H794">
            <v>2.1</v>
          </cell>
          <cell r="I794">
            <v>1.9</v>
          </cell>
          <cell r="J794"/>
          <cell r="K794">
            <v>7.6199999999999992</v>
          </cell>
          <cell r="L794">
            <v>-80</v>
          </cell>
          <cell r="M794">
            <v>12</v>
          </cell>
          <cell r="N794" t="str">
            <v>A</v>
          </cell>
          <cell r="O794">
            <v>3</v>
          </cell>
          <cell r="P794">
            <v>2132601139</v>
          </cell>
          <cell r="Q794">
            <v>45239</v>
          </cell>
          <cell r="R794">
            <v>119</v>
          </cell>
          <cell r="S794" t="str">
            <v>08/11: Bruker DNA/RNA MP23 06709 fra molpat.</v>
          </cell>
        </row>
        <row r="795">
          <cell r="A795" t="str">
            <v>IPD1122-DXX-X01-M16</v>
          </cell>
          <cell r="B795" t="str">
            <v>MP23 06709</v>
          </cell>
          <cell r="C795" t="str">
            <v>-</v>
          </cell>
          <cell r="D795"/>
          <cell r="E795"/>
          <cell r="F795" t="str">
            <v>Mol. Pat. OUS</v>
          </cell>
          <cell r="G795">
            <v>106</v>
          </cell>
          <cell r="H795">
            <v>1.8</v>
          </cell>
          <cell r="I795">
            <v>2.2000000000000002</v>
          </cell>
          <cell r="J795"/>
          <cell r="K795">
            <v>14.08</v>
          </cell>
          <cell r="L795">
            <v>-20</v>
          </cell>
          <cell r="M795">
            <v>12</v>
          </cell>
          <cell r="N795" t="str">
            <v>H</v>
          </cell>
          <cell r="O795">
            <v>2</v>
          </cell>
          <cell r="P795">
            <v>2132601140</v>
          </cell>
          <cell r="Q795">
            <v>45239</v>
          </cell>
          <cell r="R795">
            <v>119</v>
          </cell>
          <cell r="S795" t="str">
            <v>08/11: Bruker DNA/RNA MP23 06709 fra molpat.</v>
          </cell>
        </row>
        <row r="796">
          <cell r="A796" t="str">
            <v>IPD1123-DXX-01-A</v>
          </cell>
          <cell r="B796"/>
          <cell r="C796" t="str">
            <v>-</v>
          </cell>
          <cell r="D796"/>
          <cell r="E796"/>
          <cell r="F796"/>
          <cell r="G796" t="str">
            <v>-</v>
          </cell>
          <cell r="H796"/>
          <cell r="I796"/>
          <cell r="J796"/>
          <cell r="K796"/>
          <cell r="L796"/>
          <cell r="M796"/>
          <cell r="N796"/>
          <cell r="O796"/>
          <cell r="P796"/>
          <cell r="Q796" t="str">
            <v>-</v>
          </cell>
          <cell r="R796" t="str">
            <v>-</v>
          </cell>
          <cell r="S796" t="str">
            <v xml:space="preserve">Overflødig. </v>
          </cell>
        </row>
        <row r="797">
          <cell r="A797" t="str">
            <v>IPD1124-DXX-P01-A08</v>
          </cell>
          <cell r="B797" t="str">
            <v>NB23 00822-1</v>
          </cell>
          <cell r="C797">
            <v>45245</v>
          </cell>
          <cell r="D797">
            <v>45252</v>
          </cell>
          <cell r="E797" t="str">
            <v>Allprep RNA/DNA FFPE</v>
          </cell>
          <cell r="F797" t="str">
            <v>Enhet for studierelatert diagnostikk, OUS</v>
          </cell>
          <cell r="G797">
            <v>94.4</v>
          </cell>
          <cell r="H797">
            <v>1.89</v>
          </cell>
          <cell r="I797">
            <v>2.2599999999999998</v>
          </cell>
          <cell r="J797" t="str">
            <v>ATE</v>
          </cell>
          <cell r="K797">
            <v>20.8</v>
          </cell>
          <cell r="L797">
            <v>-20</v>
          </cell>
          <cell r="M797">
            <v>13</v>
          </cell>
          <cell r="N797" t="str">
            <v>A</v>
          </cell>
          <cell r="O797">
            <v>8</v>
          </cell>
          <cell r="P797">
            <v>2132672364</v>
          </cell>
          <cell r="Q797" t="str">
            <v>-</v>
          </cell>
          <cell r="R797" t="str">
            <v>-</v>
          </cell>
          <cell r="S797" t="str">
            <v>DNA-metyleringsprøve. 14/11: Ekstraheres hos oss. Klar til snitting. Ligger midlertidig i DNA metyleringsboks. (Benyttett 6,30 ul til DNA met)</v>
          </cell>
        </row>
        <row r="798">
          <cell r="A798" t="str">
            <v>IPD1125-DXX-P01-A08</v>
          </cell>
          <cell r="B798" t="str">
            <v>NB23 00824-1/MP23 11640</v>
          </cell>
          <cell r="C798" t="str">
            <v>-</v>
          </cell>
          <cell r="D798"/>
          <cell r="E798"/>
          <cell r="F798" t="str">
            <v>Mol. Pat. OUS</v>
          </cell>
          <cell r="G798">
            <v>33.700000000000003</v>
          </cell>
          <cell r="H798">
            <v>1.94</v>
          </cell>
          <cell r="I798">
            <v>1.99</v>
          </cell>
          <cell r="J798" t="str">
            <v>Elution Solution</v>
          </cell>
          <cell r="K798"/>
          <cell r="L798">
            <v>-20</v>
          </cell>
          <cell r="M798" t="str">
            <v>Ekstern</v>
          </cell>
          <cell r="N798"/>
          <cell r="O798"/>
          <cell r="P798"/>
          <cell r="Q798" t="str">
            <v>-</v>
          </cell>
          <cell r="R798" t="str">
            <v>-</v>
          </cell>
          <cell r="S798" t="str">
            <v>08/11: DNA-metyleringsprøve. DNA fra molpat. Målt til 117,8 ng/ul på ND. Lagret i eksternboks. Midlertidig i metyleringsboks. (Benyttet 15,84 ul til DNA met).</v>
          </cell>
        </row>
        <row r="799">
          <cell r="A799" t="str">
            <v>IPD1126-RXX-P01-A16</v>
          </cell>
          <cell r="B799" t="str">
            <v>BM23-15968-1</v>
          </cell>
          <cell r="C799">
            <v>45245</v>
          </cell>
          <cell r="D799">
            <v>45251</v>
          </cell>
          <cell r="E799" t="str">
            <v>Allprep RNA/DNA FFPE</v>
          </cell>
          <cell r="F799" t="str">
            <v>Enhet for studierelatert diagnostikk, OUS</v>
          </cell>
          <cell r="G799">
            <v>97.4</v>
          </cell>
          <cell r="H799">
            <v>2</v>
          </cell>
          <cell r="I799">
            <v>1.78</v>
          </cell>
          <cell r="J799" t="str">
            <v>NFW</v>
          </cell>
          <cell r="K799">
            <v>27.87</v>
          </cell>
          <cell r="L799">
            <v>-80</v>
          </cell>
          <cell r="M799">
            <v>12</v>
          </cell>
          <cell r="N799" t="str">
            <v>B</v>
          </cell>
          <cell r="O799">
            <v>2</v>
          </cell>
          <cell r="P799">
            <v>2132672355</v>
          </cell>
          <cell r="Q799">
            <v>45253</v>
          </cell>
          <cell r="R799">
            <v>120</v>
          </cell>
          <cell r="S799" t="str">
            <v>10/11: Kalt inn BM23 15968. Bruker ikke MP23 11821 fra molpat. NB! Mottar ikke IMPRESS-rekv på denne. 14/11: MTF fylt ut og lagt til snitting.</v>
          </cell>
        </row>
        <row r="800">
          <cell r="A800" t="str">
            <v>IPD1126-DXX-P01-A16</v>
          </cell>
          <cell r="B800" t="str">
            <v>BM23-15968-1</v>
          </cell>
          <cell r="C800">
            <v>45245</v>
          </cell>
          <cell r="D800">
            <v>45252</v>
          </cell>
          <cell r="E800" t="str">
            <v>Allprep RNA/DNA FFPE</v>
          </cell>
          <cell r="F800" t="str">
            <v>Enhet for studierelatert diagnostikk, OUS</v>
          </cell>
          <cell r="G800">
            <v>102</v>
          </cell>
          <cell r="H800">
            <v>1.9</v>
          </cell>
          <cell r="I800">
            <v>2.39</v>
          </cell>
          <cell r="J800" t="str">
            <v>ATE</v>
          </cell>
          <cell r="K800">
            <v>40.230000000000004</v>
          </cell>
          <cell r="L800">
            <v>-20</v>
          </cell>
          <cell r="M800">
            <v>13</v>
          </cell>
          <cell r="N800" t="str">
            <v>A</v>
          </cell>
          <cell r="O800">
            <v>4</v>
          </cell>
          <cell r="P800">
            <v>2132672303</v>
          </cell>
          <cell r="Q800">
            <v>45253</v>
          </cell>
          <cell r="R800">
            <v>120</v>
          </cell>
          <cell r="S800" t="str">
            <v>10/11: Kalt inn BM23 15968. Bruker ikke MP23 11821 fra molpat. NB! Mottar ikke IMPRESS-rekv på denne. 14/11: MTF fylt ut og lagt til snitting.</v>
          </cell>
        </row>
        <row r="801">
          <cell r="A801" t="str">
            <v>IPD1127-RXX-r01-AXX</v>
          </cell>
          <cell r="B801" t="str">
            <v>BM23-09578-41</v>
          </cell>
          <cell r="C801">
            <v>45238</v>
          </cell>
          <cell r="D801">
            <v>45243</v>
          </cell>
          <cell r="E801"/>
          <cell r="F801" t="str">
            <v>Enhet for forskningsstøtte, OUS</v>
          </cell>
          <cell r="G801">
            <v>36.4</v>
          </cell>
          <cell r="H801">
            <v>2.02</v>
          </cell>
          <cell r="I801">
            <v>1.58</v>
          </cell>
          <cell r="J801"/>
          <cell r="K801">
            <v>33.700000000000003</v>
          </cell>
          <cell r="L801">
            <v>-80</v>
          </cell>
          <cell r="M801">
            <v>12</v>
          </cell>
          <cell r="N801" t="str">
            <v>A</v>
          </cell>
          <cell r="O801">
            <v>8</v>
          </cell>
          <cell r="P801">
            <v>405280487</v>
          </cell>
          <cell r="Q801">
            <v>45245</v>
          </cell>
          <cell r="R801">
            <v>119</v>
          </cell>
          <cell r="S801" t="str">
            <v>08/11: Prøve fra UNN, skal kjøres her og ikke på st.olav da materialet er på OUS. 09/11: Levert til snitting.</v>
          </cell>
        </row>
        <row r="802">
          <cell r="A802" t="str">
            <v>IPD1127-DXX-r01-AXX</v>
          </cell>
          <cell r="B802" t="str">
            <v>BM23-09578-41</v>
          </cell>
          <cell r="C802">
            <v>45238</v>
          </cell>
          <cell r="D802">
            <v>45244</v>
          </cell>
          <cell r="E802"/>
          <cell r="F802" t="str">
            <v>Enhet for forskningsstøtte, OUS</v>
          </cell>
          <cell r="G802">
            <v>86.4</v>
          </cell>
          <cell r="H802">
            <v>1.89</v>
          </cell>
          <cell r="I802">
            <v>2.17</v>
          </cell>
          <cell r="J802"/>
          <cell r="K802">
            <v>37.76</v>
          </cell>
          <cell r="L802">
            <v>-20</v>
          </cell>
          <cell r="M802">
            <v>12</v>
          </cell>
          <cell r="N802" t="str">
            <v>H</v>
          </cell>
          <cell r="O802">
            <v>6</v>
          </cell>
          <cell r="P802">
            <v>405283077</v>
          </cell>
          <cell r="Q802">
            <v>45245</v>
          </cell>
          <cell r="R802">
            <v>119</v>
          </cell>
          <cell r="S802" t="str">
            <v>08/11: Prøve fra UNN, skal kjøres her og ikke på st.olav da materialet er på OUS. 09/11: Levert til snitting.</v>
          </cell>
        </row>
        <row r="803">
          <cell r="A803" t="str">
            <v>IPD1128-DXX-P01-A08</v>
          </cell>
          <cell r="B803" t="str">
            <v>NB23-00792-1</v>
          </cell>
          <cell r="C803" t="str">
            <v>-</v>
          </cell>
          <cell r="D803"/>
          <cell r="E803"/>
          <cell r="F803" t="str">
            <v>Mol. Pat. OUS</v>
          </cell>
          <cell r="G803">
            <v>58</v>
          </cell>
          <cell r="H803">
            <v>1.95</v>
          </cell>
          <cell r="I803">
            <v>2.2400000000000002</v>
          </cell>
          <cell r="J803"/>
          <cell r="K803"/>
          <cell r="L803">
            <v>-20</v>
          </cell>
          <cell r="M803" t="str">
            <v>Ekstern</v>
          </cell>
          <cell r="N803"/>
          <cell r="O803"/>
          <cell r="P803"/>
          <cell r="Q803" t="str">
            <v>-</v>
          </cell>
          <cell r="R803" t="str">
            <v>-</v>
          </cell>
          <cell r="S803" t="str">
            <v>DNA-metylering. 14/11: DNA på molpat hentet. Midlertidig i metyleringsboks. 36,38 ul igjen i røret etter DNA metylering (Benyttet 9,62 ul til DNA met).</v>
          </cell>
        </row>
        <row r="804">
          <cell r="A804" t="str">
            <v>IPD1129-DXX-p01-A08</v>
          </cell>
          <cell r="B804" t="str">
            <v>NB18 00083-1</v>
          </cell>
          <cell r="C804">
            <v>45245</v>
          </cell>
          <cell r="D804">
            <v>45252</v>
          </cell>
          <cell r="E804" t="str">
            <v>Allprep RNA/DNA FFPE</v>
          </cell>
          <cell r="F804" t="str">
            <v>Enhet for studierelatert diagnostikk, OUS</v>
          </cell>
          <cell r="G804">
            <v>15.3</v>
          </cell>
          <cell r="H804">
            <v>1.82</v>
          </cell>
          <cell r="I804">
            <v>1.2</v>
          </cell>
          <cell r="J804" t="str">
            <v>ATE</v>
          </cell>
          <cell r="K804">
            <v>0</v>
          </cell>
          <cell r="L804">
            <v>-20</v>
          </cell>
          <cell r="M804">
            <v>13</v>
          </cell>
          <cell r="N804" t="str">
            <v>A</v>
          </cell>
          <cell r="O804">
            <v>9</v>
          </cell>
          <cell r="P804">
            <v>2132672339</v>
          </cell>
          <cell r="Q804" t="str">
            <v>-</v>
          </cell>
          <cell r="R804" t="str">
            <v>-</v>
          </cell>
          <cell r="S804" t="str">
            <v xml:space="preserve">DNA-metylering. 14/11: Ekstraheres hos oss. Klar til snitting. Ligger midlertidig i DNA metyleringsboks. Tomt rør. </v>
          </cell>
        </row>
        <row r="805">
          <cell r="A805" t="str">
            <v>IPD1123-RXX-p01-A08</v>
          </cell>
          <cell r="B805" t="str">
            <v>NB23-839-1</v>
          </cell>
          <cell r="C805">
            <v>45245</v>
          </cell>
          <cell r="D805">
            <v>45251</v>
          </cell>
          <cell r="E805" t="str">
            <v>Allprep RNA/DNA FFPE</v>
          </cell>
          <cell r="F805" t="str">
            <v>Enhet for studierelatert diagnostikk, OUS</v>
          </cell>
          <cell r="G805">
            <v>124</v>
          </cell>
          <cell r="H805">
            <v>2.0299999999999998</v>
          </cell>
          <cell r="I805">
            <v>1.95</v>
          </cell>
          <cell r="J805" t="str">
            <v>NFW</v>
          </cell>
          <cell r="K805">
            <v>54.43</v>
          </cell>
          <cell r="L805">
            <v>-80</v>
          </cell>
          <cell r="M805">
            <v>12</v>
          </cell>
          <cell r="N805" t="str">
            <v>B</v>
          </cell>
          <cell r="O805">
            <v>3</v>
          </cell>
          <cell r="P805">
            <v>2132672378</v>
          </cell>
          <cell r="Q805">
            <v>45253</v>
          </cell>
          <cell r="R805">
            <v>120</v>
          </cell>
          <cell r="S805" t="str">
            <v>09/11: TSO500. 14/11: Klar til snitting</v>
          </cell>
        </row>
        <row r="806">
          <cell r="A806" t="str">
            <v>IPD1123-DXX-p01-A08</v>
          </cell>
          <cell r="B806" t="str">
            <v>NB23-839-1</v>
          </cell>
          <cell r="C806">
            <v>45245</v>
          </cell>
          <cell r="D806">
            <v>45252</v>
          </cell>
          <cell r="E806" t="str">
            <v>Allprep RNA/DNA FFPE</v>
          </cell>
          <cell r="F806" t="str">
            <v>Enhet for studierelatert diagnostikk, OUS</v>
          </cell>
          <cell r="G806">
            <v>108</v>
          </cell>
          <cell r="H806">
            <v>1.9</v>
          </cell>
          <cell r="I806">
            <v>2.37</v>
          </cell>
          <cell r="J806" t="str">
            <v>ATE</v>
          </cell>
          <cell r="K806">
            <v>18.509999999999998</v>
          </cell>
          <cell r="L806">
            <v>-20</v>
          </cell>
          <cell r="M806">
            <v>13</v>
          </cell>
          <cell r="N806" t="str">
            <v>A</v>
          </cell>
          <cell r="O806">
            <v>5</v>
          </cell>
          <cell r="P806">
            <v>2132672360</v>
          </cell>
          <cell r="Q806">
            <v>45253</v>
          </cell>
          <cell r="R806">
            <v>120</v>
          </cell>
          <cell r="S806" t="str">
            <v>09/11: TSO500+ DNA-metylering. 14/11: Klar til snitting. Molpat vil ha røret etter oss for å sette opp MGMT-analyse uke 48. Send mail til milhof@ous-hf.no om det er nok DNA til dem (TSO500 og metylering skal prioriteres). Hun trenger 400 ng. Materiale er avpippetert til DNA metylering (7ul) og molpat (5ul).Benyttet 5,63 ul til DNA met.</v>
          </cell>
        </row>
        <row r="807">
          <cell r="A807" t="str">
            <v>IPD1130-RXX-P01-A08</v>
          </cell>
          <cell r="B807" t="str">
            <v>NB23-00248-1</v>
          </cell>
          <cell r="C807">
            <v>45245</v>
          </cell>
          <cell r="D807">
            <v>45251</v>
          </cell>
          <cell r="E807" t="str">
            <v>Allprep RNA/DNA FFPE</v>
          </cell>
          <cell r="F807" t="str">
            <v>Enhet for studierelatert diagnostikk, OUS</v>
          </cell>
          <cell r="G807">
            <v>126</v>
          </cell>
          <cell r="H807">
            <v>2.08</v>
          </cell>
          <cell r="I807">
            <v>1.91</v>
          </cell>
          <cell r="J807" t="str">
            <v>NFW</v>
          </cell>
          <cell r="K807">
            <v>41.949999999999996</v>
          </cell>
          <cell r="L807">
            <v>-80</v>
          </cell>
          <cell r="M807">
            <v>12</v>
          </cell>
          <cell r="N807" t="str">
            <v>B</v>
          </cell>
          <cell r="O807">
            <v>4</v>
          </cell>
          <cell r="P807">
            <v>2132672325</v>
          </cell>
          <cell r="Q807">
            <v>45253</v>
          </cell>
          <cell r="R807">
            <v>120</v>
          </cell>
          <cell r="S807" t="str">
            <v>14/11: Klar til snitting.</v>
          </cell>
        </row>
        <row r="808">
          <cell r="A808" t="str">
            <v>IPD1130-DXX-P01-A08</v>
          </cell>
          <cell r="B808" t="str">
            <v>NB23-00248-1</v>
          </cell>
          <cell r="C808">
            <v>45245</v>
          </cell>
          <cell r="D808">
            <v>45252</v>
          </cell>
          <cell r="E808" t="str">
            <v>Allprep RNA/DNA FFPE</v>
          </cell>
          <cell r="F808" t="str">
            <v>Enhet for studierelatert diagnostikk, OUS</v>
          </cell>
          <cell r="G808">
            <v>71.400000000000006</v>
          </cell>
          <cell r="H808">
            <v>1.9</v>
          </cell>
          <cell r="I808">
            <v>2.31</v>
          </cell>
          <cell r="J808" t="str">
            <v>ATE</v>
          </cell>
          <cell r="K808">
            <v>18.799999999999997</v>
          </cell>
          <cell r="L808">
            <v>-20</v>
          </cell>
          <cell r="M808">
            <v>13</v>
          </cell>
          <cell r="N808" t="str">
            <v>A</v>
          </cell>
          <cell r="O808">
            <v>6</v>
          </cell>
          <cell r="P808">
            <v>2132672357</v>
          </cell>
          <cell r="Q808">
            <v>45253</v>
          </cell>
          <cell r="R808">
            <v>120</v>
          </cell>
          <cell r="S808" t="str">
            <v>14/11: Klar til snitting. Finnes også DNA på molpat. Elin tar en vurdering etter at hun har sett på HE-snitt på fredag 17/11.</v>
          </cell>
        </row>
        <row r="809">
          <cell r="A809" t="str">
            <v>Uttesting_Hemato_MP2301671_DNA</v>
          </cell>
          <cell r="B809" t="str">
            <v>MP2301671</v>
          </cell>
          <cell r="C809" t="str">
            <v>-</v>
          </cell>
          <cell r="D809"/>
          <cell r="E809"/>
          <cell r="F809" t="str">
            <v>Mol. Pat. OUS</v>
          </cell>
          <cell r="G809">
            <v>22</v>
          </cell>
          <cell r="H809">
            <v>1.8</v>
          </cell>
          <cell r="I809">
            <v>0.5</v>
          </cell>
          <cell r="J809"/>
          <cell r="K809"/>
          <cell r="L809">
            <v>-20</v>
          </cell>
          <cell r="M809" t="str">
            <v>Ekstern</v>
          </cell>
          <cell r="N809"/>
          <cell r="O809"/>
          <cell r="P809"/>
          <cell r="Q809">
            <v>45253</v>
          </cell>
          <cell r="R809">
            <v>120</v>
          </cell>
          <cell r="S809" t="str">
            <v>10/11:Uttesting for MolPat Hemato (TP53 LOH). Brukt 6,82 ul til LP</v>
          </cell>
        </row>
        <row r="810">
          <cell r="A810" t="str">
            <v>Uttesting_Hemato_MP2307026_DNA</v>
          </cell>
          <cell r="B810" t="str">
            <v>MP2307026</v>
          </cell>
          <cell r="C810" t="str">
            <v>-</v>
          </cell>
          <cell r="D810"/>
          <cell r="E810"/>
          <cell r="F810" t="str">
            <v>Mol. Pat. OUS</v>
          </cell>
          <cell r="G810">
            <v>150</v>
          </cell>
          <cell r="H810">
            <v>1.8</v>
          </cell>
          <cell r="I810">
            <v>2</v>
          </cell>
          <cell r="J810"/>
          <cell r="K810"/>
          <cell r="L810">
            <v>-20</v>
          </cell>
          <cell r="M810" t="str">
            <v>Ekstern</v>
          </cell>
          <cell r="N810"/>
          <cell r="O810"/>
          <cell r="P810"/>
          <cell r="Q810">
            <v>45253</v>
          </cell>
          <cell r="R810">
            <v>120</v>
          </cell>
          <cell r="S810" t="str">
            <v>10/11:Uttesting for MolPat Hemato (TP53 LOH). Brukt 2 ul til LP</v>
          </cell>
        </row>
        <row r="811">
          <cell r="A811" t="str">
            <v>IPD1131-RXX-P01-A08</v>
          </cell>
          <cell r="B811" t="str">
            <v>NG15-0008-4</v>
          </cell>
          <cell r="C811">
            <v>45252</v>
          </cell>
          <cell r="D811">
            <v>45258</v>
          </cell>
          <cell r="E811" t="str">
            <v>Allprep RNA/DNA FFPE</v>
          </cell>
          <cell r="F811" t="str">
            <v>Enhet for studierelatert diagnostikk, OUS</v>
          </cell>
          <cell r="G811">
            <v>102</v>
          </cell>
          <cell r="H811">
            <v>2.04</v>
          </cell>
          <cell r="I811">
            <v>2.09</v>
          </cell>
          <cell r="J811" t="str">
            <v>NFW</v>
          </cell>
          <cell r="K811">
            <v>55.22</v>
          </cell>
          <cell r="L811">
            <v>-80</v>
          </cell>
          <cell r="M811">
            <v>12</v>
          </cell>
          <cell r="N811" t="str">
            <v>B</v>
          </cell>
          <cell r="O811">
            <v>12</v>
          </cell>
          <cell r="P811">
            <v>2132672329</v>
          </cell>
          <cell r="Q811">
            <v>45260</v>
          </cell>
          <cell r="R811">
            <v>121</v>
          </cell>
          <cell r="S811" t="str">
            <v>22/11: Klar til snitting</v>
          </cell>
        </row>
        <row r="812">
          <cell r="A812" t="str">
            <v>IPD1131-DXX-P01-A08</v>
          </cell>
          <cell r="B812" t="str">
            <v>NG15-0008-4</v>
          </cell>
          <cell r="C812">
            <v>45252</v>
          </cell>
          <cell r="D812">
            <v>45259</v>
          </cell>
          <cell r="E812" t="str">
            <v>Allprep RNA/DNA FFPE</v>
          </cell>
          <cell r="F812" t="str">
            <v>Enhet for studierelatert diagnostikk, OUS</v>
          </cell>
          <cell r="G812">
            <v>44</v>
          </cell>
          <cell r="H812">
            <v>1.92</v>
          </cell>
          <cell r="I812">
            <v>2.37</v>
          </cell>
          <cell r="J812" t="str">
            <v>ATE</v>
          </cell>
          <cell r="K812">
            <v>62.89</v>
          </cell>
          <cell r="L812">
            <v>-20</v>
          </cell>
          <cell r="M812">
            <v>13</v>
          </cell>
          <cell r="N812" t="str">
            <v>B</v>
          </cell>
          <cell r="O812">
            <v>2</v>
          </cell>
          <cell r="P812">
            <v>2132672560</v>
          </cell>
          <cell r="Q812">
            <v>45260</v>
          </cell>
          <cell r="R812">
            <v>121</v>
          </cell>
          <cell r="S812" t="str">
            <v>22/11: Klar til snitting</v>
          </cell>
        </row>
        <row r="813">
          <cell r="A813" t="str">
            <v>IPD1132-RXX-D01-A07</v>
          </cell>
          <cell r="B813" t="str">
            <v>22KAH-27640-01-02</v>
          </cell>
          <cell r="C813">
            <v>45259</v>
          </cell>
          <cell r="D813">
            <v>45265</v>
          </cell>
          <cell r="E813" t="str">
            <v>Allprep RNA/DNA FFPE</v>
          </cell>
          <cell r="F813" t="str">
            <v>Enhet for studierelatert diagnostikk, OUS</v>
          </cell>
          <cell r="G813">
            <v>7.82</v>
          </cell>
          <cell r="H813">
            <v>1.76</v>
          </cell>
          <cell r="I813">
            <v>0.36</v>
          </cell>
          <cell r="J813" t="str">
            <v>NFW</v>
          </cell>
          <cell r="K813">
            <v>5</v>
          </cell>
          <cell r="L813">
            <v>-80</v>
          </cell>
          <cell r="M813">
            <v>12</v>
          </cell>
          <cell r="N813" t="str">
            <v>C</v>
          </cell>
          <cell r="O813">
            <v>6</v>
          </cell>
          <cell r="P813">
            <v>2132672388</v>
          </cell>
          <cell r="Q813">
            <v>45267</v>
          </cell>
          <cell r="R813">
            <v>122</v>
          </cell>
          <cell r="S813" t="str">
            <v>OBS! Fulgte med 2 feil blokker mrk BM22 18600 som ble lagt rett i "retur-hyllen". 6/12: Bruk RNA fra SD og DNA fra Mol.Pat.</v>
          </cell>
        </row>
        <row r="814">
          <cell r="A814" t="str">
            <v>IPD1132-DXX-D01-A07</v>
          </cell>
          <cell r="B814" t="str">
            <v>22KAH-27640-01-02</v>
          </cell>
          <cell r="C814">
            <v>45259</v>
          </cell>
          <cell r="D814">
            <v>45266</v>
          </cell>
          <cell r="E814" t="str">
            <v>Allprep RNA/DNA FFPE</v>
          </cell>
          <cell r="F814" t="str">
            <v>Enhet for studierelatert diagnostikk, OUS</v>
          </cell>
          <cell r="G814">
            <v>1.1499999999999999</v>
          </cell>
          <cell r="H814">
            <v>1.75</v>
          </cell>
          <cell r="I814">
            <v>2.38</v>
          </cell>
          <cell r="J814" t="str">
            <v>ATE</v>
          </cell>
          <cell r="K814">
            <v>23.5</v>
          </cell>
          <cell r="L814">
            <v>-20</v>
          </cell>
          <cell r="M814">
            <v>13</v>
          </cell>
          <cell r="N814" t="str">
            <v>B</v>
          </cell>
          <cell r="O814">
            <v>11</v>
          </cell>
          <cell r="P814">
            <v>2132672444</v>
          </cell>
          <cell r="Q814" t="str">
            <v>-</v>
          </cell>
          <cell r="R814" t="str">
            <v>-</v>
          </cell>
          <cell r="S814" t="str">
            <v>OBS! Fulgte med 2 feil blokker mrk BM22 18600 som ble lagt rett i "retur-hyllen" 22/11: Bruke DNA fra molpat hvis tilgjengelig, har sendt mail til Molpat (MP2213322) 22/11:Klar til snitting</v>
          </cell>
        </row>
        <row r="815">
          <cell r="A815" t="str">
            <v>IPD1133-RXX-p01-A12</v>
          </cell>
          <cell r="B815" t="str">
            <v>BG23-13861-1</v>
          </cell>
          <cell r="C815">
            <v>45245</v>
          </cell>
          <cell r="D815">
            <v>45250</v>
          </cell>
          <cell r="E815" t="str">
            <v>Maxwell RSC simply RNA Tissue</v>
          </cell>
          <cell r="F815" t="str">
            <v>Enhet for forskningsstøtte, OUS</v>
          </cell>
          <cell r="G815">
            <v>108</v>
          </cell>
          <cell r="H815">
            <v>2.1</v>
          </cell>
          <cell r="I815">
            <v>1.57</v>
          </cell>
          <cell r="J815"/>
          <cell r="K815">
            <v>33.89</v>
          </cell>
          <cell r="L815">
            <v>-80</v>
          </cell>
          <cell r="M815">
            <v>12</v>
          </cell>
          <cell r="N815" t="str">
            <v>B</v>
          </cell>
          <cell r="O815">
            <v>8</v>
          </cell>
          <cell r="P815">
            <v>405283058</v>
          </cell>
          <cell r="Q815">
            <v>45253</v>
          </cell>
          <cell r="R815">
            <v>120</v>
          </cell>
          <cell r="S815"/>
        </row>
        <row r="816">
          <cell r="A816" t="str">
            <v>IPD1133-DXX-p01-A12</v>
          </cell>
          <cell r="B816" t="str">
            <v>BG23-13861-1</v>
          </cell>
          <cell r="C816">
            <v>45245</v>
          </cell>
          <cell r="D816">
            <v>45251</v>
          </cell>
          <cell r="E816" t="str">
            <v>Maxwell RSC Tissue DNA</v>
          </cell>
          <cell r="F816" t="str">
            <v>Enhet for forskningsstøtte, OUS</v>
          </cell>
          <cell r="G816">
            <v>91.8</v>
          </cell>
          <cell r="H816">
            <v>1.96</v>
          </cell>
          <cell r="I816">
            <v>1.76</v>
          </cell>
          <cell r="J816"/>
          <cell r="K816">
            <v>41.87</v>
          </cell>
          <cell r="L816">
            <v>-20</v>
          </cell>
          <cell r="M816">
            <v>13</v>
          </cell>
          <cell r="N816" t="str">
            <v>A</v>
          </cell>
          <cell r="O816">
            <v>10</v>
          </cell>
          <cell r="P816">
            <v>405283056</v>
          </cell>
          <cell r="Q816">
            <v>45253</v>
          </cell>
          <cell r="R816">
            <v>120</v>
          </cell>
          <cell r="S816"/>
        </row>
        <row r="817">
          <cell r="A817" t="str">
            <v>IPD1134-RXX-P01-A08</v>
          </cell>
          <cell r="B817" t="str">
            <v>NG13-299-2</v>
          </cell>
          <cell r="C817">
            <v>45245</v>
          </cell>
          <cell r="D817">
            <v>45250</v>
          </cell>
          <cell r="E817" t="str">
            <v>Maxwell RSC simply RNA Tissue</v>
          </cell>
          <cell r="F817" t="str">
            <v>Enhet for forskningsstøtte, OUS</v>
          </cell>
          <cell r="G817">
            <v>64.400000000000006</v>
          </cell>
          <cell r="H817">
            <v>2.08</v>
          </cell>
          <cell r="I817">
            <v>1.72</v>
          </cell>
          <cell r="J817"/>
          <cell r="K817">
            <v>36.14</v>
          </cell>
          <cell r="L817">
            <v>-80</v>
          </cell>
          <cell r="M817">
            <v>12</v>
          </cell>
          <cell r="N817" t="str">
            <v>B</v>
          </cell>
          <cell r="O817">
            <v>9</v>
          </cell>
          <cell r="P817">
            <v>405283044</v>
          </cell>
          <cell r="Q817">
            <v>45253</v>
          </cell>
          <cell r="R817">
            <v>120</v>
          </cell>
          <cell r="S817"/>
        </row>
        <row r="818">
          <cell r="A818" t="str">
            <v>IPD1134-DXX-P01-A08</v>
          </cell>
          <cell r="B818" t="str">
            <v>NG13-299-2</v>
          </cell>
          <cell r="C818">
            <v>45245</v>
          </cell>
          <cell r="D818">
            <v>45251</v>
          </cell>
          <cell r="E818" t="str">
            <v>Maxwell RSC Tissue DNA</v>
          </cell>
          <cell r="F818" t="str">
            <v>Enhet for forskningsstøtte, OUS</v>
          </cell>
          <cell r="G818">
            <v>111</v>
          </cell>
          <cell r="H818">
            <v>1.91</v>
          </cell>
          <cell r="I818">
            <v>0.55000000000000004</v>
          </cell>
          <cell r="J818"/>
          <cell r="K818">
            <v>42.15</v>
          </cell>
          <cell r="L818">
            <v>-20</v>
          </cell>
          <cell r="M818">
            <v>13</v>
          </cell>
          <cell r="N818" t="str">
            <v>A</v>
          </cell>
          <cell r="O818">
            <v>11</v>
          </cell>
          <cell r="P818">
            <v>405283041</v>
          </cell>
          <cell r="Q818">
            <v>45253</v>
          </cell>
          <cell r="R818">
            <v>120</v>
          </cell>
          <cell r="S818"/>
        </row>
        <row r="819">
          <cell r="A819" t="str">
            <v>IPD1135-RXX-r01-A19</v>
          </cell>
          <cell r="B819" t="str">
            <v>BM23-3336-1</v>
          </cell>
          <cell r="C819">
            <v>45245</v>
          </cell>
          <cell r="D819">
            <v>45251</v>
          </cell>
          <cell r="E819" t="str">
            <v>Allprep RNA/DNA FFPE</v>
          </cell>
          <cell r="F819" t="str">
            <v>Enhet for studierelatert diagnostikk, OUS</v>
          </cell>
          <cell r="G819" t="str">
            <v>Too low</v>
          </cell>
          <cell r="H819">
            <v>1.54</v>
          </cell>
          <cell r="I819">
            <v>0.91</v>
          </cell>
          <cell r="J819" t="str">
            <v>NFW</v>
          </cell>
          <cell r="K819">
            <v>14.899999999999999</v>
          </cell>
          <cell r="L819">
            <v>-80</v>
          </cell>
          <cell r="M819">
            <v>12</v>
          </cell>
          <cell r="N819" t="str">
            <v>B</v>
          </cell>
          <cell r="O819">
            <v>5</v>
          </cell>
          <cell r="P819">
            <v>2132672336</v>
          </cell>
          <cell r="Q819" t="str">
            <v>-</v>
          </cell>
          <cell r="R819" t="str">
            <v>-</v>
          </cell>
          <cell r="S819" t="str">
            <v>15/11: Klar til snitting</v>
          </cell>
        </row>
        <row r="820">
          <cell r="A820" t="str">
            <v>IPD1135-DXX-r01-A19</v>
          </cell>
          <cell r="B820" t="str">
            <v>BM23-3336-1</v>
          </cell>
          <cell r="C820">
            <v>45245</v>
          </cell>
          <cell r="D820">
            <v>45252</v>
          </cell>
          <cell r="E820" t="str">
            <v>Allprep RNA/DNA FFPE</v>
          </cell>
          <cell r="F820" t="str">
            <v>Enhet for studierelatert diagnostikk, OUS</v>
          </cell>
          <cell r="G820">
            <v>1.33</v>
          </cell>
          <cell r="H820">
            <v>1.71</v>
          </cell>
          <cell r="I820">
            <v>2.61</v>
          </cell>
          <cell r="J820" t="str">
            <v>ATE</v>
          </cell>
          <cell r="K820">
            <v>0</v>
          </cell>
          <cell r="L820">
            <v>-20</v>
          </cell>
          <cell r="M820">
            <v>13</v>
          </cell>
          <cell r="N820" t="str">
            <v>A</v>
          </cell>
          <cell r="O820">
            <v>7</v>
          </cell>
          <cell r="P820">
            <v>2132672347</v>
          </cell>
          <cell r="Q820">
            <v>45253</v>
          </cell>
          <cell r="R820">
            <v>120</v>
          </cell>
          <cell r="S820" t="str">
            <v>15/11: Klar til snitting</v>
          </cell>
        </row>
        <row r="821">
          <cell r="A821" t="str">
            <v>IPD1081-RXX-P02-A08</v>
          </cell>
          <cell r="B821" t="str">
            <v>NB18-360-2</v>
          </cell>
          <cell r="C821">
            <v>45252</v>
          </cell>
          <cell r="D821">
            <v>45258</v>
          </cell>
          <cell r="E821" t="str">
            <v>Allprep RNA/DNA FFPE</v>
          </cell>
          <cell r="F821" t="str">
            <v>Enhet for studierelatert diagnostikk, OUS</v>
          </cell>
          <cell r="G821">
            <v>104</v>
          </cell>
          <cell r="H821">
            <v>2.0499999999999998</v>
          </cell>
          <cell r="I821">
            <v>1.85</v>
          </cell>
          <cell r="J821" t="str">
            <v>NFW</v>
          </cell>
          <cell r="K821">
            <v>74.55</v>
          </cell>
          <cell r="L821">
            <v>-80</v>
          </cell>
          <cell r="M821">
            <v>12</v>
          </cell>
          <cell r="N821" t="str">
            <v>B</v>
          </cell>
          <cell r="O821">
            <v>10</v>
          </cell>
          <cell r="P821">
            <v>2132672286</v>
          </cell>
          <cell r="Q821">
            <v>45260</v>
          </cell>
          <cell r="R821">
            <v>121</v>
          </cell>
          <cell r="S821" t="str">
            <v>22/11: Klar til snitting. Har hentet RNA fra molpat, men bruker eget RNA hvis kons er god nok.</v>
          </cell>
        </row>
        <row r="822">
          <cell r="A822" t="str">
            <v>IPD1081-DXX-P02-A08</v>
          </cell>
          <cell r="B822" t="str">
            <v>NB18-360-2</v>
          </cell>
          <cell r="C822">
            <v>45252</v>
          </cell>
          <cell r="D822">
            <v>45259</v>
          </cell>
          <cell r="E822" t="str">
            <v>Allprep RNA/DNA FFPE</v>
          </cell>
          <cell r="F822" t="str">
            <v>Enhet for studierelatert diagnostikk, OUS</v>
          </cell>
          <cell r="G822">
            <v>41</v>
          </cell>
          <cell r="H822">
            <v>1.86</v>
          </cell>
          <cell r="I822">
            <v>1.77</v>
          </cell>
          <cell r="J822" t="str">
            <v>ATE</v>
          </cell>
          <cell r="K822">
            <v>20.84</v>
          </cell>
          <cell r="L822">
            <v>-20</v>
          </cell>
          <cell r="M822">
            <v>13</v>
          </cell>
          <cell r="N822" t="str">
            <v>A</v>
          </cell>
          <cell r="O822">
            <v>12</v>
          </cell>
          <cell r="P822">
            <v>2132672371</v>
          </cell>
          <cell r="Q822">
            <v>45260</v>
          </cell>
          <cell r="R822">
            <v>121</v>
          </cell>
          <cell r="S822" t="str">
            <v>22/11: Klar til snitting.</v>
          </cell>
        </row>
        <row r="823">
          <cell r="A823" t="str">
            <v>IPD1136-RXX-D01-A00</v>
          </cell>
          <cell r="B823" t="str">
            <v>22KAH01856-01-02</v>
          </cell>
          <cell r="C823">
            <v>45259</v>
          </cell>
          <cell r="D823">
            <v>45265</v>
          </cell>
          <cell r="E823" t="str">
            <v>Allprep RNA/DNA FFPE</v>
          </cell>
          <cell r="F823" t="str">
            <v>Enhet for studierelatert diagnostikk, OUS</v>
          </cell>
          <cell r="G823">
            <v>89.2</v>
          </cell>
          <cell r="H823">
            <v>2</v>
          </cell>
          <cell r="I823">
            <v>1.47</v>
          </cell>
          <cell r="J823" t="str">
            <v>NFW</v>
          </cell>
          <cell r="K823">
            <v>14.65</v>
          </cell>
          <cell r="L823">
            <v>-80</v>
          </cell>
          <cell r="M823">
            <v>12</v>
          </cell>
          <cell r="N823" t="str">
            <v>C</v>
          </cell>
          <cell r="O823">
            <v>7</v>
          </cell>
          <cell r="P823">
            <v>2132672396</v>
          </cell>
          <cell r="Q823">
            <v>45267</v>
          </cell>
          <cell r="R823">
            <v>122</v>
          </cell>
          <cell r="S823"/>
        </row>
        <row r="824">
          <cell r="A824" t="str">
            <v>IPD1136-DXX-D01-A00</v>
          </cell>
          <cell r="B824" t="str">
            <v>22KAH01856-01-02</v>
          </cell>
          <cell r="C824">
            <v>45259</v>
          </cell>
          <cell r="D824">
            <v>45266</v>
          </cell>
          <cell r="E824" t="str">
            <v>Allprep RNA/DNA FFPE</v>
          </cell>
          <cell r="F824" t="str">
            <v>Enhet for studierelatert diagnostikk, OUS</v>
          </cell>
          <cell r="G824">
            <v>7.26</v>
          </cell>
          <cell r="H824">
            <v>1.85</v>
          </cell>
          <cell r="I824">
            <v>2.27</v>
          </cell>
          <cell r="J824" t="str">
            <v>ATE</v>
          </cell>
          <cell r="K824">
            <v>1.8399999999999999</v>
          </cell>
          <cell r="L824">
            <v>-20</v>
          </cell>
          <cell r="M824">
            <v>13</v>
          </cell>
          <cell r="N824" t="str">
            <v>B</v>
          </cell>
          <cell r="O824">
            <v>12</v>
          </cell>
          <cell r="P824">
            <v>2132672452</v>
          </cell>
          <cell r="Q824">
            <v>45267</v>
          </cell>
          <cell r="R824">
            <v>122</v>
          </cell>
          <cell r="S824"/>
        </row>
        <row r="825">
          <cell r="A825" t="str">
            <v>IPD1124-RXX-P01-A08</v>
          </cell>
          <cell r="B825" t="str">
            <v>NB23 00822-1</v>
          </cell>
          <cell r="C825">
            <v>45245</v>
          </cell>
          <cell r="D825">
            <v>45251</v>
          </cell>
          <cell r="E825" t="str">
            <v>Allprep RNA/DNA FFPE</v>
          </cell>
          <cell r="F825" t="str">
            <v>Enhet for studierelatert diagnostikk, OUS</v>
          </cell>
          <cell r="G825">
            <v>172</v>
          </cell>
          <cell r="H825">
            <v>2.0499999999999998</v>
          </cell>
          <cell r="I825">
            <v>1.67</v>
          </cell>
          <cell r="J825" t="str">
            <v>NFW</v>
          </cell>
          <cell r="K825">
            <v>15.7</v>
          </cell>
          <cell r="L825">
            <v>-80</v>
          </cell>
          <cell r="M825">
            <v>12</v>
          </cell>
          <cell r="N825" t="str">
            <v>B</v>
          </cell>
          <cell r="O825">
            <v>6</v>
          </cell>
          <cell r="P825">
            <v>2132672310</v>
          </cell>
          <cell r="Q825" t="str">
            <v>-</v>
          </cell>
          <cell r="R825" t="str">
            <v>-</v>
          </cell>
          <cell r="S825" t="str">
            <v>RNA oppbevares</v>
          </cell>
        </row>
        <row r="826">
          <cell r="A826" t="str">
            <v>IPD1129-RXX-p01-A08</v>
          </cell>
          <cell r="B826" t="str">
            <v>NB18-00083-1</v>
          </cell>
          <cell r="C826">
            <v>45245</v>
          </cell>
          <cell r="D826">
            <v>45251</v>
          </cell>
          <cell r="E826" t="str">
            <v>Allprep RNA/DNA FFPE</v>
          </cell>
          <cell r="F826" t="str">
            <v>Enhet for studierelatert diagnostikk, OUS</v>
          </cell>
          <cell r="G826">
            <v>146</v>
          </cell>
          <cell r="H826">
            <v>2</v>
          </cell>
          <cell r="I826">
            <v>1.4</v>
          </cell>
          <cell r="J826" t="str">
            <v>NFW</v>
          </cell>
          <cell r="K826">
            <v>15</v>
          </cell>
          <cell r="L826">
            <v>-80</v>
          </cell>
          <cell r="M826">
            <v>12</v>
          </cell>
          <cell r="N826" t="str">
            <v>B</v>
          </cell>
          <cell r="O826">
            <v>7</v>
          </cell>
          <cell r="P826">
            <v>2132672373</v>
          </cell>
          <cell r="Q826" t="str">
            <v>-</v>
          </cell>
          <cell r="R826" t="str">
            <v>-</v>
          </cell>
          <cell r="S826" t="str">
            <v>RNA oppbevares</v>
          </cell>
        </row>
        <row r="827">
          <cell r="A827" t="str">
            <v>IPD1137-RXX-D01-A09</v>
          </cell>
          <cell r="B827" t="str">
            <v>BG20-05590-6</v>
          </cell>
          <cell r="C827">
            <v>45252</v>
          </cell>
          <cell r="D827">
            <v>45258</v>
          </cell>
          <cell r="E827" t="str">
            <v>Allprep RNA/DNA FFPE</v>
          </cell>
          <cell r="F827" t="str">
            <v>Enhet for studierelatert diagnostikk, OUS</v>
          </cell>
          <cell r="G827">
            <v>89.6</v>
          </cell>
          <cell r="H827">
            <v>1.98</v>
          </cell>
          <cell r="I827">
            <v>1.98</v>
          </cell>
          <cell r="J827" t="str">
            <v>NFW</v>
          </cell>
          <cell r="K827">
            <v>50.559999999999995</v>
          </cell>
          <cell r="L827">
            <v>-80</v>
          </cell>
          <cell r="M827">
            <v>12</v>
          </cell>
          <cell r="N827" t="str">
            <v>C</v>
          </cell>
          <cell r="O827">
            <v>1</v>
          </cell>
          <cell r="P827">
            <v>2132672293</v>
          </cell>
          <cell r="Q827">
            <v>45260</v>
          </cell>
          <cell r="R827">
            <v>121</v>
          </cell>
          <cell r="S827" t="str">
            <v>22/11: Klar til snitting</v>
          </cell>
        </row>
        <row r="828">
          <cell r="A828" t="str">
            <v>IPD1137-DXX-D01-A09</v>
          </cell>
          <cell r="B828" t="str">
            <v>BG20-05590-6</v>
          </cell>
          <cell r="C828">
            <v>45252</v>
          </cell>
          <cell r="D828">
            <v>45259</v>
          </cell>
          <cell r="E828" t="str">
            <v>Allprep RNA/DNA FFPE</v>
          </cell>
          <cell r="F828" t="str">
            <v>Enhet for studierelatert diagnostikk, OUS</v>
          </cell>
          <cell r="G828">
            <v>45.4</v>
          </cell>
          <cell r="H828">
            <v>1.87</v>
          </cell>
          <cell r="I828">
            <v>2.3199999999999998</v>
          </cell>
          <cell r="J828" t="str">
            <v>ATE</v>
          </cell>
          <cell r="K828">
            <v>28.3</v>
          </cell>
          <cell r="L828">
            <v>-20</v>
          </cell>
          <cell r="M828">
            <v>13</v>
          </cell>
          <cell r="N828" t="str">
            <v>B</v>
          </cell>
          <cell r="O828">
            <v>3</v>
          </cell>
          <cell r="P828">
            <v>2132672535</v>
          </cell>
          <cell r="Q828">
            <v>45260</v>
          </cell>
          <cell r="R828">
            <v>121</v>
          </cell>
          <cell r="S828" t="str">
            <v>22/11: Klar til snitting</v>
          </cell>
        </row>
        <row r="829">
          <cell r="A829" t="str">
            <v>IPD1138-RXX-r01-A18</v>
          </cell>
          <cell r="B829" t="str">
            <v>BM22-12518-4</v>
          </cell>
          <cell r="C829">
            <v>45252</v>
          </cell>
          <cell r="D829">
            <v>45258</v>
          </cell>
          <cell r="E829" t="str">
            <v>Allprep RNA/DNA FFPE</v>
          </cell>
          <cell r="F829" t="str">
            <v>Enhet for studierelatert diagnostikk, OUS</v>
          </cell>
          <cell r="G829">
            <v>112</v>
          </cell>
          <cell r="H829">
            <v>2.02</v>
          </cell>
          <cell r="I829">
            <v>1.66</v>
          </cell>
          <cell r="J829" t="str">
            <v>NFW</v>
          </cell>
          <cell r="K829">
            <v>14.93</v>
          </cell>
          <cell r="L829">
            <v>-80</v>
          </cell>
          <cell r="M829">
            <v>12</v>
          </cell>
          <cell r="N829" t="str">
            <v>C</v>
          </cell>
          <cell r="O829">
            <v>2</v>
          </cell>
          <cell r="P829">
            <v>2132672338</v>
          </cell>
          <cell r="Q829">
            <v>45260</v>
          </cell>
          <cell r="R829">
            <v>121</v>
          </cell>
          <cell r="S829" t="str">
            <v>20/11: Klar til snitting</v>
          </cell>
        </row>
        <row r="830">
          <cell r="A830" t="str">
            <v>IPD1138-DXX-r01-A18</v>
          </cell>
          <cell r="B830" t="str">
            <v>BM22-12518-4</v>
          </cell>
          <cell r="C830">
            <v>45252</v>
          </cell>
          <cell r="D830">
            <v>45259</v>
          </cell>
          <cell r="E830" t="str">
            <v>Allprep RNA/DNA FFPE</v>
          </cell>
          <cell r="F830" t="str">
            <v>Enhet for studierelatert diagnostikk, OUS</v>
          </cell>
          <cell r="G830">
            <v>30</v>
          </cell>
          <cell r="H830">
            <v>1.89</v>
          </cell>
          <cell r="I830">
            <v>2.66</v>
          </cell>
          <cell r="J830" t="str">
            <v>ATE</v>
          </cell>
          <cell r="K830">
            <v>19.5</v>
          </cell>
          <cell r="L830">
            <v>-20</v>
          </cell>
          <cell r="M830">
            <v>13</v>
          </cell>
          <cell r="N830" t="str">
            <v>B</v>
          </cell>
          <cell r="O830">
            <v>4</v>
          </cell>
          <cell r="P830">
            <v>2132672306</v>
          </cell>
          <cell r="Q830">
            <v>45260</v>
          </cell>
          <cell r="R830">
            <v>121</v>
          </cell>
          <cell r="S830" t="str">
            <v>20/11: Klar til snitting</v>
          </cell>
        </row>
        <row r="831">
          <cell r="A831" t="str">
            <v>IPD1139-RXX-R01-A04</v>
          </cell>
          <cell r="B831" t="str">
            <v>BM21-13264-1</v>
          </cell>
          <cell r="C831">
            <v>45252</v>
          </cell>
          <cell r="D831">
            <v>45258</v>
          </cell>
          <cell r="E831" t="str">
            <v>Allprep RNA/DNA FFPE</v>
          </cell>
          <cell r="F831" t="str">
            <v>Enhet for studierelatert diagnostikk, OUS</v>
          </cell>
          <cell r="G831">
            <v>69.599999999999994</v>
          </cell>
          <cell r="H831">
            <v>1.93</v>
          </cell>
          <cell r="I831">
            <v>1.68</v>
          </cell>
          <cell r="J831" t="str">
            <v>NFW</v>
          </cell>
          <cell r="K831">
            <v>35.58</v>
          </cell>
          <cell r="L831">
            <v>-80</v>
          </cell>
          <cell r="M831">
            <v>12</v>
          </cell>
          <cell r="N831" t="str">
            <v>C</v>
          </cell>
          <cell r="O831">
            <v>3</v>
          </cell>
          <cell r="P831">
            <v>2132672309</v>
          </cell>
          <cell r="Q831">
            <v>45260</v>
          </cell>
          <cell r="R831">
            <v>121</v>
          </cell>
          <cell r="S831" t="str">
            <v>20/11: Klar til snitting</v>
          </cell>
        </row>
        <row r="832">
          <cell r="A832" t="str">
            <v>IPD1139-DXX-R01-A04</v>
          </cell>
          <cell r="B832" t="str">
            <v>BM21-13264-1</v>
          </cell>
          <cell r="C832">
            <v>45252</v>
          </cell>
          <cell r="D832">
            <v>45259</v>
          </cell>
          <cell r="E832" t="str">
            <v>Allprep RNA/DNA FFPE</v>
          </cell>
          <cell r="F832" t="str">
            <v>Enhet for studierelatert diagnostikk, OUS</v>
          </cell>
          <cell r="G832">
            <v>29.8</v>
          </cell>
          <cell r="H832">
            <v>1.8</v>
          </cell>
          <cell r="I832">
            <v>2.35</v>
          </cell>
          <cell r="J832" t="str">
            <v>ATE</v>
          </cell>
          <cell r="K832">
            <v>33.869999999999997</v>
          </cell>
          <cell r="L832">
            <v>-20</v>
          </cell>
          <cell r="M832">
            <v>13</v>
          </cell>
          <cell r="N832" t="str">
            <v>B</v>
          </cell>
          <cell r="O832">
            <v>5</v>
          </cell>
          <cell r="P832">
            <v>2132672305</v>
          </cell>
          <cell r="Q832">
            <v>45260</v>
          </cell>
          <cell r="R832">
            <v>121</v>
          </cell>
          <cell r="S832" t="str">
            <v>20/11: Klar til snitting</v>
          </cell>
        </row>
        <row r="833">
          <cell r="A833" t="str">
            <v>IPD1140-RXX-D01-A07</v>
          </cell>
          <cell r="B833" t="str">
            <v>BM23-03225-2</v>
          </cell>
          <cell r="C833">
            <v>45252</v>
          </cell>
          <cell r="D833">
            <v>45258</v>
          </cell>
          <cell r="E833" t="str">
            <v>Allprep RNA/DNA FFPE</v>
          </cell>
          <cell r="F833" t="str">
            <v>Enhet for studierelatert diagnostikk, OUS</v>
          </cell>
          <cell r="G833">
            <v>44.8</v>
          </cell>
          <cell r="H833">
            <v>2.02</v>
          </cell>
          <cell r="I833">
            <v>0.92</v>
          </cell>
          <cell r="J833" t="str">
            <v>NFW</v>
          </cell>
          <cell r="K833">
            <v>13.32</v>
          </cell>
          <cell r="L833">
            <v>-80</v>
          </cell>
          <cell r="M833">
            <v>12</v>
          </cell>
          <cell r="N833" t="str">
            <v>C</v>
          </cell>
          <cell r="O833">
            <v>4</v>
          </cell>
          <cell r="P833">
            <v>2132672295</v>
          </cell>
          <cell r="Q833">
            <v>45260</v>
          </cell>
          <cell r="R833">
            <v>121</v>
          </cell>
          <cell r="S833" t="str">
            <v>21/11: Klar til snitting</v>
          </cell>
        </row>
        <row r="834">
          <cell r="A834" t="str">
            <v>IPD1140-DXX-D01-A07</v>
          </cell>
          <cell r="B834" t="str">
            <v>BM23-03225-2</v>
          </cell>
          <cell r="C834">
            <v>45252</v>
          </cell>
          <cell r="D834">
            <v>45259</v>
          </cell>
          <cell r="E834" t="str">
            <v>Allprep RNA/DNA FFPE</v>
          </cell>
          <cell r="F834" t="str">
            <v>Enhet for studierelatert diagnostikk, OUS</v>
          </cell>
          <cell r="G834">
            <v>13.7</v>
          </cell>
          <cell r="H834">
            <v>1.85</v>
          </cell>
          <cell r="I834">
            <v>1.73</v>
          </cell>
          <cell r="J834" t="str">
            <v>ATE</v>
          </cell>
          <cell r="K834">
            <v>12.55</v>
          </cell>
          <cell r="L834">
            <v>-20</v>
          </cell>
          <cell r="M834">
            <v>13</v>
          </cell>
          <cell r="N834" t="str">
            <v>B</v>
          </cell>
          <cell r="O834">
            <v>6</v>
          </cell>
          <cell r="P834">
            <v>2132672345</v>
          </cell>
          <cell r="Q834">
            <v>45260</v>
          </cell>
          <cell r="R834">
            <v>121</v>
          </cell>
          <cell r="S834" t="str">
            <v>21/11: Klar til snitting</v>
          </cell>
        </row>
        <row r="835">
          <cell r="A835" t="str">
            <v>IPD1141-RXX-D01-A29</v>
          </cell>
          <cell r="B835" t="str">
            <v>BM23-04889-1</v>
          </cell>
          <cell r="C835">
            <v>45252</v>
          </cell>
          <cell r="D835">
            <v>45258</v>
          </cell>
          <cell r="E835" t="str">
            <v>Allprep RNA/DNA FFPE</v>
          </cell>
          <cell r="F835" t="str">
            <v>Enhet for studierelatert diagnostikk, OUS</v>
          </cell>
          <cell r="G835">
            <v>98.4</v>
          </cell>
          <cell r="H835">
            <v>2.0699999999999998</v>
          </cell>
          <cell r="I835">
            <v>0.97</v>
          </cell>
          <cell r="J835" t="str">
            <v>NFW</v>
          </cell>
          <cell r="K835">
            <v>27.78</v>
          </cell>
          <cell r="L835">
            <v>-80</v>
          </cell>
          <cell r="M835">
            <v>12</v>
          </cell>
          <cell r="N835" t="str">
            <v>C</v>
          </cell>
          <cell r="O835">
            <v>5</v>
          </cell>
          <cell r="P835">
            <v>2132672495</v>
          </cell>
          <cell r="Q835">
            <v>45260</v>
          </cell>
          <cell r="R835">
            <v>121</v>
          </cell>
          <cell r="S835" t="str">
            <v>22/11: Klar til snitting</v>
          </cell>
        </row>
        <row r="836">
          <cell r="A836" t="str">
            <v>IPD1141-DXX-D01-A29</v>
          </cell>
          <cell r="B836" t="str">
            <v>BM23-04889-1</v>
          </cell>
          <cell r="C836">
            <v>45252</v>
          </cell>
          <cell r="D836">
            <v>45259</v>
          </cell>
          <cell r="E836" t="str">
            <v>Allprep RNA/DNA FFPE</v>
          </cell>
          <cell r="F836" t="str">
            <v>Enhet for studierelatert diagnostikk, OUS</v>
          </cell>
          <cell r="G836">
            <v>43.4</v>
          </cell>
          <cell r="H836">
            <v>1.9</v>
          </cell>
          <cell r="I836">
            <v>1.52</v>
          </cell>
          <cell r="J836" t="str">
            <v>ATE</v>
          </cell>
          <cell r="K836">
            <v>21.04</v>
          </cell>
          <cell r="L836">
            <v>-20</v>
          </cell>
          <cell r="M836">
            <v>13</v>
          </cell>
          <cell r="N836" t="str">
            <v>B</v>
          </cell>
          <cell r="O836">
            <v>7</v>
          </cell>
          <cell r="P836">
            <v>2132672287</v>
          </cell>
          <cell r="Q836">
            <v>45260</v>
          </cell>
          <cell r="R836">
            <v>121</v>
          </cell>
          <cell r="S836" t="str">
            <v>22/11: Klar til snitting</v>
          </cell>
        </row>
        <row r="837">
          <cell r="A837" t="str">
            <v>IPD1142-RXX-P01-A08</v>
          </cell>
          <cell r="B837" t="str">
            <v>NB19-469-2</v>
          </cell>
          <cell r="C837">
            <v>45259</v>
          </cell>
          <cell r="D837"/>
          <cell r="E837"/>
          <cell r="F837" t="str">
            <v>Enhet for forskningsstøtte, OUS</v>
          </cell>
          <cell r="G837">
            <v>177</v>
          </cell>
          <cell r="H837">
            <v>2</v>
          </cell>
          <cell r="I837">
            <v>1.94</v>
          </cell>
          <cell r="J837"/>
          <cell r="K837">
            <v>36.869999999999997</v>
          </cell>
          <cell r="L837">
            <v>-80</v>
          </cell>
          <cell r="M837">
            <v>12</v>
          </cell>
          <cell r="N837" t="str">
            <v>D</v>
          </cell>
          <cell r="O837">
            <v>1</v>
          </cell>
          <cell r="P837">
            <v>405282832</v>
          </cell>
          <cell r="Q837">
            <v>45267</v>
          </cell>
          <cell r="R837">
            <v>122</v>
          </cell>
          <cell r="S837"/>
        </row>
        <row r="838">
          <cell r="A838" t="str">
            <v>IPD1142-DXX-P01-A08</v>
          </cell>
          <cell r="B838" t="str">
            <v>NB19-469-2</v>
          </cell>
          <cell r="C838">
            <v>45259</v>
          </cell>
          <cell r="D838"/>
          <cell r="E838"/>
          <cell r="F838" t="str">
            <v>Enhet for forskningsstøtte, OUS</v>
          </cell>
          <cell r="G838">
            <v>60.6</v>
          </cell>
          <cell r="H838">
            <v>1.92</v>
          </cell>
          <cell r="I838">
            <v>2.12</v>
          </cell>
          <cell r="J838"/>
          <cell r="K838">
            <v>40.020000000000003</v>
          </cell>
          <cell r="L838">
            <v>-20</v>
          </cell>
          <cell r="M838">
            <v>13</v>
          </cell>
          <cell r="N838" t="str">
            <v>B</v>
          </cell>
          <cell r="O838">
            <v>9</v>
          </cell>
          <cell r="P838">
            <v>405282809</v>
          </cell>
          <cell r="Q838">
            <v>45267</v>
          </cell>
          <cell r="R838">
            <v>122</v>
          </cell>
          <cell r="S838"/>
        </row>
        <row r="839">
          <cell r="A839" t="str">
            <v>IPD1143-RXX-X01-A15</v>
          </cell>
          <cell r="B839" t="str">
            <v>BU23-06665-2/MP23-04358</v>
          </cell>
          <cell r="C839" t="str">
            <v>-</v>
          </cell>
          <cell r="D839"/>
          <cell r="E839"/>
          <cell r="F839" t="str">
            <v>Mol. Pat. OUS</v>
          </cell>
          <cell r="G839">
            <v>9.1199999999999992</v>
          </cell>
          <cell r="H839"/>
          <cell r="I839"/>
          <cell r="J839"/>
          <cell r="K839"/>
          <cell r="L839">
            <v>-80</v>
          </cell>
          <cell r="M839" t="str">
            <v>Ekstern</v>
          </cell>
          <cell r="N839"/>
          <cell r="O839"/>
          <cell r="P839"/>
          <cell r="Q839">
            <v>45260</v>
          </cell>
          <cell r="R839">
            <v>121</v>
          </cell>
          <cell r="S839" t="str">
            <v xml:space="preserve">24/11: For lite tumor i blokken. 28/11: Bruker RNA fra molpat. Lagret i eksternboks. </v>
          </cell>
        </row>
        <row r="840">
          <cell r="A840" t="str">
            <v>IPD1143-DXX-X01-A15</v>
          </cell>
          <cell r="B840" t="str">
            <v>BU23-06665-2/MP23-04358</v>
          </cell>
          <cell r="C840" t="str">
            <v>-</v>
          </cell>
          <cell r="D840"/>
          <cell r="E840"/>
          <cell r="F840" t="str">
            <v>Mol. Pat. OUS</v>
          </cell>
          <cell r="G840">
            <v>21.2</v>
          </cell>
          <cell r="H840">
            <v>1.93</v>
          </cell>
          <cell r="I840">
            <v>1.9</v>
          </cell>
          <cell r="J840"/>
          <cell r="K840"/>
          <cell r="L840">
            <v>-20</v>
          </cell>
          <cell r="M840" t="str">
            <v>Ekstern</v>
          </cell>
          <cell r="N840"/>
          <cell r="O840"/>
          <cell r="P840"/>
          <cell r="Q840">
            <v>45260</v>
          </cell>
          <cell r="R840">
            <v>121</v>
          </cell>
          <cell r="S840" t="str">
            <v xml:space="preserve">24/11: For lite tumor i blokken. 28/11: Bruker DNA fra molpat. Lagret i eksternboks. </v>
          </cell>
        </row>
        <row r="841">
          <cell r="A841" t="str">
            <v>IPD1144-RXX-01-</v>
          </cell>
          <cell r="B841"/>
          <cell r="C841" t="str">
            <v>-</v>
          </cell>
          <cell r="D841"/>
          <cell r="E841"/>
          <cell r="F841"/>
          <cell r="G841" t="str">
            <v>-</v>
          </cell>
          <cell r="H841"/>
          <cell r="I841"/>
          <cell r="J841"/>
          <cell r="K841"/>
          <cell r="L841"/>
          <cell r="M841"/>
          <cell r="N841"/>
          <cell r="O841"/>
          <cell r="P841"/>
          <cell r="Q841" t="str">
            <v>-</v>
          </cell>
          <cell r="R841"/>
          <cell r="S841" t="str">
            <v xml:space="preserve">28/11: Lite vev i blokk. Etter avtale med Hege utgår RNA, kun DNA analyseres. </v>
          </cell>
        </row>
        <row r="842">
          <cell r="A842" t="str">
            <v>IPD1144-DXX-D01-AXX</v>
          </cell>
          <cell r="B842" t="str">
            <v>BG23-10612-1/MP23-07699</v>
          </cell>
          <cell r="C842" t="str">
            <v>-</v>
          </cell>
          <cell r="D842"/>
          <cell r="E842"/>
          <cell r="F842" t="str">
            <v>Mol. Pat. OUS</v>
          </cell>
          <cell r="G842">
            <v>12.4</v>
          </cell>
          <cell r="H842"/>
          <cell r="I842"/>
          <cell r="J842"/>
          <cell r="K842"/>
          <cell r="L842">
            <v>-20</v>
          </cell>
          <cell r="M842" t="str">
            <v>Ekstern</v>
          </cell>
          <cell r="N842"/>
          <cell r="O842"/>
          <cell r="P842"/>
          <cell r="Q842">
            <v>45260</v>
          </cell>
          <cell r="R842">
            <v>121</v>
          </cell>
          <cell r="S842" t="str">
            <v xml:space="preserve">28/11: Motatt DNA BG23 10612 fra molpat. Lagret i eksternboks. Bruker kun DNA fra molpat. </v>
          </cell>
        </row>
        <row r="843">
          <cell r="A843" t="str">
            <v>IPD1145-RXX-D01-A07</v>
          </cell>
          <cell r="B843" t="str">
            <v>BM22-13448-1</v>
          </cell>
          <cell r="C843">
            <v>45259</v>
          </cell>
          <cell r="D843">
            <v>45265</v>
          </cell>
          <cell r="E843" t="str">
            <v>Allprep RNA/DNA FFPE</v>
          </cell>
          <cell r="F843" t="str">
            <v>Enhet for studierelatert diagnostikk, OUS</v>
          </cell>
          <cell r="G843">
            <v>53</v>
          </cell>
          <cell r="H843">
            <v>1.98</v>
          </cell>
          <cell r="I843">
            <v>1.57</v>
          </cell>
          <cell r="J843" t="str">
            <v>NFW</v>
          </cell>
          <cell r="K843">
            <v>13.74</v>
          </cell>
          <cell r="L843">
            <v>-80</v>
          </cell>
          <cell r="M843">
            <v>12</v>
          </cell>
          <cell r="N843" t="str">
            <v>C</v>
          </cell>
          <cell r="O843">
            <v>8</v>
          </cell>
          <cell r="P843">
            <v>2132672404</v>
          </cell>
          <cell r="Q843">
            <v>45267</v>
          </cell>
          <cell r="R843">
            <v>122</v>
          </cell>
          <cell r="S843"/>
        </row>
        <row r="844">
          <cell r="A844" t="str">
            <v>IPD1145-DXX-D01-A07</v>
          </cell>
          <cell r="B844" t="str">
            <v>BM22-13448-1</v>
          </cell>
          <cell r="C844">
            <v>45259</v>
          </cell>
          <cell r="D844">
            <v>45266</v>
          </cell>
          <cell r="E844" t="str">
            <v>Allprep RNA/DNA FFPE</v>
          </cell>
          <cell r="F844" t="str">
            <v>Enhet for studierelatert diagnostikk, OUS</v>
          </cell>
          <cell r="G844">
            <v>14.2</v>
          </cell>
          <cell r="H844">
            <v>1.86</v>
          </cell>
          <cell r="I844">
            <v>2.15</v>
          </cell>
          <cell r="J844" t="str">
            <v>ATE</v>
          </cell>
          <cell r="K844">
            <v>10.44</v>
          </cell>
          <cell r="L844">
            <v>-20</v>
          </cell>
          <cell r="M844">
            <v>13</v>
          </cell>
          <cell r="N844" t="str">
            <v>C</v>
          </cell>
          <cell r="O844">
            <v>1</v>
          </cell>
          <cell r="P844">
            <v>2132672460</v>
          </cell>
          <cell r="Q844">
            <v>45267</v>
          </cell>
          <cell r="R844">
            <v>122</v>
          </cell>
          <cell r="S844"/>
        </row>
        <row r="845">
          <cell r="A845" t="str">
            <v>IPD1111-RXX-D02-A09</v>
          </cell>
          <cell r="B845" t="str">
            <v>BG20-17888-47</v>
          </cell>
          <cell r="C845">
            <v>45252</v>
          </cell>
          <cell r="D845">
            <v>45258</v>
          </cell>
          <cell r="E845" t="str">
            <v>Allprep RNA/DNA FFPE</v>
          </cell>
          <cell r="F845" t="str">
            <v>Enhet for studierelatert diagnostikk, OUS</v>
          </cell>
          <cell r="G845">
            <v>108</v>
          </cell>
          <cell r="H845">
            <v>2.0299999999999998</v>
          </cell>
          <cell r="I845">
            <v>1.96</v>
          </cell>
          <cell r="J845" t="str">
            <v>NFW</v>
          </cell>
          <cell r="K845">
            <v>52.99</v>
          </cell>
          <cell r="L845">
            <v>-80</v>
          </cell>
          <cell r="M845">
            <v>12</v>
          </cell>
          <cell r="N845" t="str">
            <v>B</v>
          </cell>
          <cell r="O845">
            <v>11</v>
          </cell>
          <cell r="P845">
            <v>2132672322</v>
          </cell>
          <cell r="Q845">
            <v>45260</v>
          </cell>
          <cell r="R845">
            <v>121</v>
          </cell>
          <cell r="S845" t="str">
            <v>21/11: Klar til snitting</v>
          </cell>
        </row>
        <row r="846">
          <cell r="A846" t="str">
            <v>IPD1111-DXX-D02-A09</v>
          </cell>
          <cell r="B846" t="str">
            <v>BG20-17888-47</v>
          </cell>
          <cell r="C846">
            <v>45252</v>
          </cell>
          <cell r="D846">
            <v>45259</v>
          </cell>
          <cell r="E846" t="str">
            <v>Allprep RNA/DNA FFPE</v>
          </cell>
          <cell r="F846" t="str">
            <v>Enhet for studierelatert diagnostikk, OUS</v>
          </cell>
          <cell r="G846">
            <v>49.4</v>
          </cell>
          <cell r="H846">
            <v>1.89</v>
          </cell>
          <cell r="I846">
            <v>2.36</v>
          </cell>
          <cell r="J846" t="str">
            <v>ATE</v>
          </cell>
          <cell r="K846">
            <v>27.26</v>
          </cell>
          <cell r="L846">
            <v>-20</v>
          </cell>
          <cell r="M846">
            <v>13</v>
          </cell>
          <cell r="N846" t="str">
            <v>B</v>
          </cell>
          <cell r="O846">
            <v>1</v>
          </cell>
          <cell r="P846">
            <v>2132672505</v>
          </cell>
          <cell r="Q846">
            <v>45260</v>
          </cell>
          <cell r="R846">
            <v>121</v>
          </cell>
          <cell r="S846" t="str">
            <v>21/11: Klar til snitting</v>
          </cell>
        </row>
        <row r="847">
          <cell r="A847" t="str">
            <v>IPD1110-RXX-p11-A08</v>
          </cell>
          <cell r="B847" t="str">
            <v>NB23 707-1</v>
          </cell>
          <cell r="C847">
            <v>45231</v>
          </cell>
          <cell r="D847">
            <v>45237</v>
          </cell>
          <cell r="E847" t="str">
            <v>Allprep RNA/DNA FFPE</v>
          </cell>
          <cell r="F847" t="str">
            <v>Enhet for studierelatert diagnostikk, OUS</v>
          </cell>
          <cell r="G847">
            <v>106</v>
          </cell>
          <cell r="H847">
            <v>2.06</v>
          </cell>
          <cell r="I847">
            <v>1.71</v>
          </cell>
          <cell r="J847" t="str">
            <v>NFW</v>
          </cell>
          <cell r="K847">
            <v>44.239999999999995</v>
          </cell>
          <cell r="L847">
            <v>-80</v>
          </cell>
          <cell r="M847">
            <v>12</v>
          </cell>
          <cell r="N847" t="str">
            <v>A</v>
          </cell>
          <cell r="O847">
            <v>1</v>
          </cell>
          <cell r="P847">
            <v>3536838045</v>
          </cell>
          <cell r="Q847" t="str">
            <v>-</v>
          </cell>
          <cell r="R847" t="str">
            <v>-</v>
          </cell>
          <cell r="S847" t="str">
            <v>Trodde først den skulle gjentas til LP, men den utgår til rekjøring da 1. kjøring gikk fint på LP.</v>
          </cell>
        </row>
        <row r="848">
          <cell r="A848" t="str">
            <v>IPD1146-RXX-M01-A29</v>
          </cell>
          <cell r="B848" t="str">
            <v>P20051-22-1B/BM22-13991</v>
          </cell>
          <cell r="C848">
            <v>45266</v>
          </cell>
          <cell r="D848">
            <v>45271</v>
          </cell>
          <cell r="E848" t="str">
            <v>Allprep RNA/DNA FFPE</v>
          </cell>
          <cell r="F848" t="str">
            <v>Enhet for studierelatert diagnostikk, OUS</v>
          </cell>
          <cell r="G848" t="str">
            <v>Too low</v>
          </cell>
          <cell r="H848">
            <v>1.52</v>
          </cell>
          <cell r="I848">
            <v>0.36</v>
          </cell>
          <cell r="J848" t="str">
            <v>NFW</v>
          </cell>
          <cell r="K848">
            <v>16.3</v>
          </cell>
          <cell r="L848">
            <v>-80</v>
          </cell>
          <cell r="M848">
            <v>12</v>
          </cell>
          <cell r="N848" t="str">
            <v>D</v>
          </cell>
          <cell r="O848">
            <v>5</v>
          </cell>
          <cell r="P848">
            <v>2132601349</v>
          </cell>
          <cell r="Q848" t="str">
            <v>-</v>
          </cell>
          <cell r="R848" t="str">
            <v>-</v>
          </cell>
          <cell r="S848" t="str">
            <v>12/12: For dårlig konsentrasjon, skal snittes på nytt på ny blokk</v>
          </cell>
        </row>
        <row r="849">
          <cell r="A849" t="str">
            <v>IPD1146-DXX-M01-A29</v>
          </cell>
          <cell r="B849" t="str">
            <v>P20051-22-1B/BM22-13991</v>
          </cell>
          <cell r="C849">
            <v>45266</v>
          </cell>
          <cell r="D849">
            <v>45272</v>
          </cell>
          <cell r="E849" t="str">
            <v>Allprep RNA/DNA FFPE</v>
          </cell>
          <cell r="F849" t="str">
            <v>Enhet for studierelatert diagnostikk, OUS</v>
          </cell>
          <cell r="G849" t="str">
            <v>Too low</v>
          </cell>
          <cell r="H849">
            <v>1.76</v>
          </cell>
          <cell r="I849">
            <v>1.21</v>
          </cell>
          <cell r="J849" t="str">
            <v>ATE</v>
          </cell>
          <cell r="K849">
            <v>21.5</v>
          </cell>
          <cell r="L849">
            <v>-20</v>
          </cell>
          <cell r="M849">
            <v>13</v>
          </cell>
          <cell r="N849" t="str">
            <v>C</v>
          </cell>
          <cell r="O849">
            <v>9</v>
          </cell>
          <cell r="P849">
            <v>2132601335</v>
          </cell>
          <cell r="Q849" t="str">
            <v>-</v>
          </cell>
          <cell r="R849" t="str">
            <v>-</v>
          </cell>
          <cell r="S849" t="str">
            <v>12/12: For dårlig konsentrasjon, skal snittes på nytt på ny blokk</v>
          </cell>
        </row>
        <row r="850">
          <cell r="A850" t="str">
            <v>IPD1147-RXX-R01-A07</v>
          </cell>
          <cell r="B850" t="str">
            <v>BM20-11640-27</v>
          </cell>
          <cell r="C850">
            <v>45259</v>
          </cell>
          <cell r="D850">
            <v>45265</v>
          </cell>
          <cell r="E850" t="str">
            <v>Allprep RNA/DNA FFPE</v>
          </cell>
          <cell r="F850" t="str">
            <v>Enhet for studierelatert diagnostikk, OUS</v>
          </cell>
          <cell r="G850">
            <v>54.4</v>
          </cell>
          <cell r="H850">
            <v>1.93</v>
          </cell>
          <cell r="I850">
            <v>1.76</v>
          </cell>
          <cell r="J850" t="str">
            <v>NFW</v>
          </cell>
          <cell r="K850">
            <v>57.79</v>
          </cell>
          <cell r="L850">
            <v>-80</v>
          </cell>
          <cell r="M850">
            <v>12</v>
          </cell>
          <cell r="N850" t="str">
            <v>C</v>
          </cell>
          <cell r="O850">
            <v>9</v>
          </cell>
          <cell r="P850">
            <v>2132672412</v>
          </cell>
          <cell r="Q850">
            <v>45267</v>
          </cell>
          <cell r="R850">
            <v>122</v>
          </cell>
          <cell r="S850"/>
        </row>
        <row r="851">
          <cell r="A851" t="str">
            <v>IPD1147-DXX-R01-A07</v>
          </cell>
          <cell r="B851" t="str">
            <v>BM20-11640-27</v>
          </cell>
          <cell r="C851">
            <v>45259</v>
          </cell>
          <cell r="D851">
            <v>45266</v>
          </cell>
          <cell r="E851" t="str">
            <v>Allprep RNA/DNA FFPE</v>
          </cell>
          <cell r="F851" t="str">
            <v>Enhet for studierelatert diagnostikk, OUS</v>
          </cell>
          <cell r="G851">
            <v>5.98</v>
          </cell>
          <cell r="H851">
            <v>1.79</v>
          </cell>
          <cell r="I851">
            <v>2.2400000000000002</v>
          </cell>
          <cell r="J851" t="str">
            <v>ATE</v>
          </cell>
          <cell r="K851">
            <v>2.3000000000000007</v>
          </cell>
          <cell r="L851">
            <v>-20</v>
          </cell>
          <cell r="M851">
            <v>13</v>
          </cell>
          <cell r="N851" t="str">
            <v>C</v>
          </cell>
          <cell r="O851">
            <v>2</v>
          </cell>
          <cell r="P851">
            <v>2132672468</v>
          </cell>
          <cell r="Q851">
            <v>45267</v>
          </cell>
          <cell r="R851">
            <v>122</v>
          </cell>
          <cell r="S851"/>
        </row>
        <row r="852">
          <cell r="A852" t="str">
            <v>IPD0969-RXX-p02-A23</v>
          </cell>
          <cell r="B852" t="str">
            <v>23RAH00146-01-01 og 02-01</v>
          </cell>
          <cell r="C852">
            <v>45259</v>
          </cell>
          <cell r="D852">
            <v>45265</v>
          </cell>
          <cell r="E852" t="str">
            <v>Allprep RNA/DNA FFPE</v>
          </cell>
          <cell r="F852" t="str">
            <v>Enhet for studierelatert diagnostikk, OUS</v>
          </cell>
          <cell r="G852">
            <v>73.2</v>
          </cell>
          <cell r="H852">
            <v>2.0299999999999998</v>
          </cell>
          <cell r="I852">
            <v>1.72</v>
          </cell>
          <cell r="J852" t="str">
            <v>NFW</v>
          </cell>
          <cell r="K852">
            <v>36.36</v>
          </cell>
          <cell r="L852">
            <v>-80</v>
          </cell>
          <cell r="M852">
            <v>12</v>
          </cell>
          <cell r="N852" t="str">
            <v>C</v>
          </cell>
          <cell r="O852">
            <v>10</v>
          </cell>
          <cell r="P852">
            <v>2132672420</v>
          </cell>
          <cell r="Q852">
            <v>45267</v>
          </cell>
          <cell r="R852">
            <v>122</v>
          </cell>
          <cell r="S852"/>
        </row>
        <row r="853">
          <cell r="A853" t="str">
            <v>IPD0969-DXX-p02-A23</v>
          </cell>
          <cell r="B853" t="str">
            <v xml:space="preserve">23RAH00146-01-01 og 02-01 </v>
          </cell>
          <cell r="C853">
            <v>45259</v>
          </cell>
          <cell r="D853">
            <v>45266</v>
          </cell>
          <cell r="E853" t="str">
            <v>Allprep RNA/DNA FFPE</v>
          </cell>
          <cell r="F853" t="str">
            <v>Enhet for studierelatert diagnostikk, OUS</v>
          </cell>
          <cell r="G853">
            <v>62.6</v>
          </cell>
          <cell r="H853">
            <v>1.9</v>
          </cell>
          <cell r="I853">
            <v>2.44</v>
          </cell>
          <cell r="J853" t="str">
            <v>ATE</v>
          </cell>
          <cell r="K853">
            <v>20.6</v>
          </cell>
          <cell r="L853">
            <v>-20</v>
          </cell>
          <cell r="M853">
            <v>13</v>
          </cell>
          <cell r="N853" t="str">
            <v>C</v>
          </cell>
          <cell r="O853">
            <v>3</v>
          </cell>
          <cell r="P853">
            <v>2132672476</v>
          </cell>
          <cell r="Q853">
            <v>45267</v>
          </cell>
          <cell r="R853">
            <v>122</v>
          </cell>
          <cell r="S853"/>
        </row>
        <row r="854">
          <cell r="A854" t="str">
            <v>IPD1148-RXX-r01-A10</v>
          </cell>
          <cell r="B854" t="str">
            <v>BU23-08839-1</v>
          </cell>
          <cell r="C854">
            <v>45259</v>
          </cell>
          <cell r="D854">
            <v>45265</v>
          </cell>
          <cell r="E854" t="str">
            <v>Allprep RNA/DNA FFPE</v>
          </cell>
          <cell r="F854" t="str">
            <v>Enhet for studierelatert diagnostikk, OUS</v>
          </cell>
          <cell r="G854">
            <v>18</v>
          </cell>
          <cell r="H854">
            <v>1.74</v>
          </cell>
          <cell r="I854">
            <v>0.55000000000000004</v>
          </cell>
          <cell r="J854" t="str">
            <v>NFW</v>
          </cell>
          <cell r="K854">
            <v>9.33</v>
          </cell>
          <cell r="L854">
            <v>-80</v>
          </cell>
          <cell r="M854">
            <v>12</v>
          </cell>
          <cell r="N854" t="str">
            <v>C</v>
          </cell>
          <cell r="O854">
            <v>11</v>
          </cell>
          <cell r="P854">
            <v>2132672428</v>
          </cell>
          <cell r="Q854">
            <v>45267</v>
          </cell>
          <cell r="R854">
            <v>122</v>
          </cell>
          <cell r="S854"/>
        </row>
        <row r="855">
          <cell r="A855" t="str">
            <v>IPD1148-DXX-r01-A10</v>
          </cell>
          <cell r="B855" t="str">
            <v>BU23-08839-1</v>
          </cell>
          <cell r="C855">
            <v>45259</v>
          </cell>
          <cell r="D855">
            <v>45266</v>
          </cell>
          <cell r="E855" t="str">
            <v>Allprep RNA/DNA FFPE</v>
          </cell>
          <cell r="F855" t="str">
            <v>Enhet for studierelatert diagnostikk, OUS</v>
          </cell>
          <cell r="G855">
            <v>1.07</v>
          </cell>
          <cell r="H855">
            <v>1.69</v>
          </cell>
          <cell r="I855">
            <v>1.32</v>
          </cell>
          <cell r="J855" t="str">
            <v>ATE</v>
          </cell>
          <cell r="K855">
            <v>0.89999999999999858</v>
          </cell>
          <cell r="L855">
            <v>-20</v>
          </cell>
          <cell r="M855">
            <v>13</v>
          </cell>
          <cell r="N855" t="str">
            <v>C</v>
          </cell>
          <cell r="O855">
            <v>4</v>
          </cell>
          <cell r="P855">
            <v>2132672387</v>
          </cell>
          <cell r="Q855">
            <v>45267</v>
          </cell>
          <cell r="R855">
            <v>122</v>
          </cell>
          <cell r="S855"/>
        </row>
        <row r="856">
          <cell r="A856" t="str">
            <v>IPD1149-RXX-X01-M17</v>
          </cell>
          <cell r="B856" t="str">
            <v>MP23 12233</v>
          </cell>
          <cell r="C856" t="str">
            <v>-</v>
          </cell>
          <cell r="D856"/>
          <cell r="E856"/>
          <cell r="F856" t="str">
            <v>Mol. Pat. OUS</v>
          </cell>
          <cell r="G856">
            <v>71.599999999999994</v>
          </cell>
          <cell r="H856">
            <v>2</v>
          </cell>
          <cell r="I856">
            <v>1.9</v>
          </cell>
          <cell r="J856"/>
          <cell r="K856">
            <v>6.32</v>
          </cell>
          <cell r="L856">
            <v>-80</v>
          </cell>
          <cell r="M856" t="str">
            <v>Ekstern</v>
          </cell>
          <cell r="N856"/>
          <cell r="O856"/>
          <cell r="P856"/>
          <cell r="Q856">
            <v>45260</v>
          </cell>
          <cell r="R856">
            <v>121</v>
          </cell>
          <cell r="S856" t="str">
            <v>28/11: Materiale i ekstern boks. Klar til fortynning.</v>
          </cell>
        </row>
        <row r="857">
          <cell r="A857" t="str">
            <v>IPD1149-DXX-X01-M17</v>
          </cell>
          <cell r="B857" t="str">
            <v>MP23 12233</v>
          </cell>
          <cell r="C857" t="str">
            <v>-</v>
          </cell>
          <cell r="D857"/>
          <cell r="E857"/>
          <cell r="F857" t="str">
            <v>Mol. Pat. OUS</v>
          </cell>
          <cell r="G857">
            <v>82.4</v>
          </cell>
          <cell r="H857">
            <v>1.8</v>
          </cell>
          <cell r="I857">
            <v>0.4</v>
          </cell>
          <cell r="J857"/>
          <cell r="K857">
            <v>8.18</v>
          </cell>
          <cell r="L857">
            <v>-20</v>
          </cell>
          <cell r="M857" t="str">
            <v>Ekstern</v>
          </cell>
          <cell r="N857"/>
          <cell r="O857"/>
          <cell r="P857"/>
          <cell r="Q857">
            <v>45260</v>
          </cell>
          <cell r="R857">
            <v>121</v>
          </cell>
          <cell r="S857" t="str">
            <v>28/11: Materiale i ekstern boks. Klar til fortynning.</v>
          </cell>
        </row>
        <row r="858">
          <cell r="A858" t="str">
            <v>IPD1081-RXX-P01-A08</v>
          </cell>
          <cell r="B858" t="str">
            <v>NB18-360-2/MP23 10275</v>
          </cell>
          <cell r="C858" t="str">
            <v>-</v>
          </cell>
          <cell r="D858" t="str">
            <v>-</v>
          </cell>
          <cell r="E858"/>
          <cell r="F858" t="str">
            <v>Mol. Pat. OUS</v>
          </cell>
          <cell r="G858">
            <v>35.1</v>
          </cell>
          <cell r="H858"/>
          <cell r="I858"/>
          <cell r="J858"/>
          <cell r="K858"/>
          <cell r="L858">
            <v>-80</v>
          </cell>
          <cell r="M858" t="str">
            <v>Ekstern</v>
          </cell>
          <cell r="N858"/>
          <cell r="O858"/>
          <cell r="P858"/>
          <cell r="Q858" t="str">
            <v>-</v>
          </cell>
          <cell r="R858" t="str">
            <v>-</v>
          </cell>
          <cell r="S858" t="str">
            <v>6/12: Brukte eget RNA. Kan leveres tilb til molpat</v>
          </cell>
        </row>
        <row r="859">
          <cell r="A859" t="str">
            <v>IPD1132-DXX-D02-A07</v>
          </cell>
          <cell r="B859" t="str">
            <v>MP22-13322/22KAH-27640-01-01</v>
          </cell>
          <cell r="C859" t="str">
            <v>-</v>
          </cell>
          <cell r="D859" t="str">
            <v>-</v>
          </cell>
          <cell r="E859"/>
          <cell r="F859" t="str">
            <v>Mol. Pat. OUS</v>
          </cell>
          <cell r="G859">
            <v>8.82</v>
          </cell>
          <cell r="H859">
            <v>2.1</v>
          </cell>
          <cell r="I859">
            <v>2.2000000000000002</v>
          </cell>
          <cell r="J859"/>
          <cell r="K859">
            <v>40.489999999999995</v>
          </cell>
          <cell r="L859">
            <v>-20</v>
          </cell>
          <cell r="M859" t="str">
            <v>Ekstern</v>
          </cell>
          <cell r="N859"/>
          <cell r="O859"/>
          <cell r="P859"/>
          <cell r="Q859">
            <v>45267</v>
          </cell>
          <cell r="R859">
            <v>122</v>
          </cell>
          <cell r="S859" t="str">
            <v>6/12: Skal bruke DNA fra molpat, og RNA ekstrahert hos oss. Vi må oppdatere PID i LVMS fordi denne er fra en annen blokk. 7/12: brukt 17,01 ul til LP</v>
          </cell>
        </row>
        <row r="860">
          <cell r="A860" t="str">
            <v>IPD1150-RXX-P01-A08</v>
          </cell>
          <cell r="B860"/>
          <cell r="C860"/>
          <cell r="D860"/>
          <cell r="E860"/>
          <cell r="F860"/>
          <cell r="G860" t="str">
            <v>-</v>
          </cell>
          <cell r="H860"/>
          <cell r="I860"/>
          <cell r="J860"/>
          <cell r="K860"/>
          <cell r="L860"/>
          <cell r="M860"/>
          <cell r="N860"/>
          <cell r="O860"/>
          <cell r="P860"/>
          <cell r="Q860" t="str">
            <v>-</v>
          </cell>
          <cell r="R860" t="str">
            <v>-</v>
          </cell>
          <cell r="S860" t="str">
            <v xml:space="preserve">Ikke ekstrahert RNA, kun DNA. </v>
          </cell>
        </row>
        <row r="861">
          <cell r="A861" t="str">
            <v>IPD1150-DXX-P01-A08</v>
          </cell>
          <cell r="B861" t="str">
            <v>23RHH00776-00-01/B23-50928-003</v>
          </cell>
          <cell r="C861">
            <v>45268</v>
          </cell>
          <cell r="D861">
            <v>45272</v>
          </cell>
          <cell r="E861"/>
          <cell r="F861" t="str">
            <v>Enhet for forskningsstøtte, OUS</v>
          </cell>
          <cell r="G861">
            <v>12.6</v>
          </cell>
          <cell r="H861">
            <v>1.9</v>
          </cell>
          <cell r="I861">
            <v>2.0299999999999998</v>
          </cell>
          <cell r="J861"/>
          <cell r="K861">
            <v>39.5</v>
          </cell>
          <cell r="L861">
            <v>-20</v>
          </cell>
          <cell r="M861">
            <v>13</v>
          </cell>
          <cell r="N861" t="str">
            <v>D</v>
          </cell>
          <cell r="O861">
            <v>10</v>
          </cell>
          <cell r="P861">
            <v>405282848</v>
          </cell>
          <cell r="Q861" t="str">
            <v>-</v>
          </cell>
          <cell r="R861" t="str">
            <v>-</v>
          </cell>
          <cell r="S861" t="str">
            <v>DNA-metylering 12/12: Snittes og ekstraheres hos f.støtte 12.12. Sjekklister ikke gjort. Rør midl. i metyl.boks</v>
          </cell>
        </row>
        <row r="862">
          <cell r="A862" t="str">
            <v>IPD1151-RXX-P01-A13</v>
          </cell>
          <cell r="B862" t="str">
            <v>BM23-15177-3</v>
          </cell>
          <cell r="C862">
            <v>45259</v>
          </cell>
          <cell r="D862">
            <v>45265</v>
          </cell>
          <cell r="E862" t="str">
            <v>Allprep RNA/DNA FFPE</v>
          </cell>
          <cell r="F862" t="str">
            <v>Enhet for studierelatert diagnostikk, OUS</v>
          </cell>
          <cell r="G862">
            <v>89.6</v>
          </cell>
          <cell r="H862">
            <v>1.99</v>
          </cell>
          <cell r="I862">
            <v>0.91</v>
          </cell>
          <cell r="J862" t="str">
            <v>NFW</v>
          </cell>
          <cell r="K862">
            <v>14.66</v>
          </cell>
          <cell r="L862">
            <v>-80</v>
          </cell>
          <cell r="M862">
            <v>12</v>
          </cell>
          <cell r="N862" t="str">
            <v>C</v>
          </cell>
          <cell r="O862">
            <v>12</v>
          </cell>
          <cell r="P862">
            <v>2132672436</v>
          </cell>
          <cell r="Q862">
            <v>45267</v>
          </cell>
          <cell r="R862">
            <v>122</v>
          </cell>
          <cell r="S862"/>
        </row>
        <row r="863">
          <cell r="A863" t="str">
            <v>IPD1151-DXX-P01-A13</v>
          </cell>
          <cell r="B863" t="str">
            <v>BM23-15177-3</v>
          </cell>
          <cell r="C863">
            <v>45259</v>
          </cell>
          <cell r="D863">
            <v>45266</v>
          </cell>
          <cell r="E863" t="str">
            <v>Allprep RNA/DNA FFPE</v>
          </cell>
          <cell r="F863" t="str">
            <v>Enhet for studierelatert diagnostikk, OUS</v>
          </cell>
          <cell r="G863">
            <v>65.400000000000006</v>
          </cell>
          <cell r="H863">
            <v>1.87</v>
          </cell>
          <cell r="I863">
            <v>1.66</v>
          </cell>
          <cell r="J863" t="str">
            <v>ATE</v>
          </cell>
          <cell r="K863">
            <v>21.21</v>
          </cell>
          <cell r="L863">
            <v>-20</v>
          </cell>
          <cell r="M863">
            <v>13</v>
          </cell>
          <cell r="N863" t="str">
            <v>C</v>
          </cell>
          <cell r="O863">
            <v>5</v>
          </cell>
          <cell r="P863">
            <v>2132672395</v>
          </cell>
          <cell r="Q863">
            <v>45267</v>
          </cell>
          <cell r="R863">
            <v>122</v>
          </cell>
          <cell r="S863"/>
        </row>
        <row r="864">
          <cell r="A864" t="str">
            <v>IPD1152-RXX-R01-A29</v>
          </cell>
          <cell r="B864" t="str">
            <v>BM23-08402-2</v>
          </cell>
          <cell r="C864">
            <v>45266</v>
          </cell>
          <cell r="D864">
            <v>45271</v>
          </cell>
          <cell r="E864" t="str">
            <v>Allprep RNA/DNA FFPE</v>
          </cell>
          <cell r="F864" t="str">
            <v>Enhet for studierelatert diagnostikk, OUS</v>
          </cell>
          <cell r="G864">
            <v>8.74</v>
          </cell>
          <cell r="H864">
            <v>1.87</v>
          </cell>
          <cell r="I864">
            <v>0.77</v>
          </cell>
          <cell r="J864" t="str">
            <v>NFW</v>
          </cell>
          <cell r="K864">
            <v>0</v>
          </cell>
          <cell r="L864">
            <v>-80</v>
          </cell>
          <cell r="M864">
            <v>12</v>
          </cell>
          <cell r="N864" t="str">
            <v>D</v>
          </cell>
          <cell r="O864">
            <v>6</v>
          </cell>
          <cell r="P864">
            <v>2132601424</v>
          </cell>
          <cell r="Q864">
            <v>45273</v>
          </cell>
          <cell r="R864">
            <v>123</v>
          </cell>
          <cell r="S864"/>
        </row>
        <row r="865">
          <cell r="A865" t="str">
            <v>IPD1152-DXX-R01-A29</v>
          </cell>
          <cell r="B865" t="str">
            <v>BM23-08402-2</v>
          </cell>
          <cell r="C865">
            <v>45266</v>
          </cell>
          <cell r="D865">
            <v>45272</v>
          </cell>
          <cell r="E865" t="str">
            <v>Allprep RNA/DNA FFPE</v>
          </cell>
          <cell r="F865" t="str">
            <v>Enhet for studierelatert diagnostikk, OUS</v>
          </cell>
          <cell r="G865">
            <v>3.88</v>
          </cell>
          <cell r="H865">
            <v>1.74</v>
          </cell>
          <cell r="I865">
            <v>1.22</v>
          </cell>
          <cell r="J865" t="str">
            <v>ATE</v>
          </cell>
          <cell r="K865">
            <v>22.3</v>
          </cell>
          <cell r="L865">
            <v>-20</v>
          </cell>
          <cell r="M865">
            <v>13</v>
          </cell>
          <cell r="N865" t="str">
            <v>C</v>
          </cell>
          <cell r="O865">
            <v>10</v>
          </cell>
          <cell r="P865">
            <v>2132601395</v>
          </cell>
          <cell r="Q865">
            <v>45273</v>
          </cell>
          <cell r="R865">
            <v>123</v>
          </cell>
          <cell r="S865"/>
        </row>
        <row r="866">
          <cell r="A866" t="str">
            <v>IPD0310-RXX-P01-A08</v>
          </cell>
          <cell r="B866" t="str">
            <v>NB21-958-1/MP21-14983</v>
          </cell>
          <cell r="C866" t="str">
            <v>-</v>
          </cell>
          <cell r="D866"/>
          <cell r="E866"/>
          <cell r="F866" t="str">
            <v>Enhet for studierelatert diagnostikk, OUS</v>
          </cell>
          <cell r="G866">
            <v>22.8</v>
          </cell>
          <cell r="H866">
            <v>1.85</v>
          </cell>
          <cell r="I866">
            <v>0.88</v>
          </cell>
          <cell r="J866"/>
          <cell r="K866"/>
          <cell r="L866"/>
          <cell r="M866"/>
          <cell r="N866"/>
          <cell r="O866"/>
          <cell r="P866"/>
          <cell r="Q866">
            <v>45260</v>
          </cell>
          <cell r="R866">
            <v>121</v>
          </cell>
          <cell r="S866" t="str">
            <v>29/11: Vi bruker biobanket DNA og RNA lagret hos Avd for Gentikk til TSO500. Vært til DNA-met tidligere. Husk: oppgi IMPRESS-ID v tilbakelevering</v>
          </cell>
        </row>
        <row r="867">
          <cell r="A867" t="str">
            <v>IPD0310-DXX-P01-A08</v>
          </cell>
          <cell r="B867" t="str">
            <v>NB21-958-1/MP21-14983</v>
          </cell>
          <cell r="C867" t="str">
            <v>-</v>
          </cell>
          <cell r="D867"/>
          <cell r="E867"/>
          <cell r="F867" t="str">
            <v>Enhet for studierelatert diagnostikk, OUS</v>
          </cell>
          <cell r="G867">
            <v>30.4</v>
          </cell>
          <cell r="H867">
            <v>1.83</v>
          </cell>
          <cell r="I867">
            <v>1.97</v>
          </cell>
          <cell r="J867"/>
          <cell r="K867"/>
          <cell r="L867"/>
          <cell r="M867"/>
          <cell r="N867"/>
          <cell r="O867"/>
          <cell r="P867"/>
          <cell r="Q867">
            <v>45260</v>
          </cell>
          <cell r="R867">
            <v>121</v>
          </cell>
          <cell r="S867" t="str">
            <v>29/11: Vi bruker biobanket DNA og RNA lagret hos Avd for Gentikk til TSO500. Vært til DNA-met tidligere. Husk: oppgi IMPRESS-ID v tilbakelevering</v>
          </cell>
        </row>
        <row r="868">
          <cell r="A868" t="str">
            <v>IPD1153-RXX-D01-A28</v>
          </cell>
          <cell r="B868" t="str">
            <v>BM19-17581-1 og2</v>
          </cell>
          <cell r="C868">
            <v>45266</v>
          </cell>
          <cell r="D868">
            <v>45271</v>
          </cell>
          <cell r="E868" t="str">
            <v>Allprep RNA/DNA FFPE</v>
          </cell>
          <cell r="F868" t="str">
            <v>Enhet for studierelatert diagnostikk, OUS</v>
          </cell>
          <cell r="G868">
            <v>102</v>
          </cell>
          <cell r="H868">
            <v>1.93</v>
          </cell>
          <cell r="I868">
            <v>1.5</v>
          </cell>
          <cell r="J868" t="str">
            <v>NFW</v>
          </cell>
          <cell r="K868">
            <v>11.65</v>
          </cell>
          <cell r="L868">
            <v>-80</v>
          </cell>
          <cell r="M868">
            <v>12</v>
          </cell>
          <cell r="N868" t="str">
            <v>D</v>
          </cell>
          <cell r="O868">
            <v>7</v>
          </cell>
          <cell r="P868">
            <v>2132601418</v>
          </cell>
          <cell r="Q868">
            <v>45273</v>
          </cell>
          <cell r="R868">
            <v>123</v>
          </cell>
          <cell r="S868"/>
        </row>
        <row r="869">
          <cell r="A869" t="str">
            <v>IPD1153-DXX-D01-A28</v>
          </cell>
          <cell r="B869" t="str">
            <v>BM19-17581-1 og2</v>
          </cell>
          <cell r="C869">
            <v>45266</v>
          </cell>
          <cell r="D869">
            <v>45272</v>
          </cell>
          <cell r="E869" t="str">
            <v>Allprep RNA/DNA FFPE</v>
          </cell>
          <cell r="F869" t="str">
            <v>Enhet for studierelatert diagnostikk, OUS</v>
          </cell>
          <cell r="G869">
            <v>29.4</v>
          </cell>
          <cell r="H869">
            <v>1.87</v>
          </cell>
          <cell r="I869">
            <v>2.2000000000000002</v>
          </cell>
          <cell r="J869" t="str">
            <v>ATE</v>
          </cell>
          <cell r="K869">
            <v>21.9</v>
          </cell>
          <cell r="L869">
            <v>-20</v>
          </cell>
          <cell r="M869">
            <v>13</v>
          </cell>
          <cell r="N869" t="str">
            <v>C</v>
          </cell>
          <cell r="O869">
            <v>11</v>
          </cell>
          <cell r="P869">
            <v>2132601374</v>
          </cell>
          <cell r="Q869">
            <v>45273</v>
          </cell>
          <cell r="R869">
            <v>123</v>
          </cell>
          <cell r="S869"/>
        </row>
        <row r="870">
          <cell r="A870" t="str">
            <v>IPD1154-RXX-P01-A13</v>
          </cell>
          <cell r="B870" t="str">
            <v>BM21-05569-6</v>
          </cell>
          <cell r="C870">
            <v>45259</v>
          </cell>
          <cell r="D870"/>
          <cell r="E870"/>
          <cell r="F870" t="str">
            <v>Enhet for forskningsstøtte, OUS</v>
          </cell>
          <cell r="G870">
            <v>180</v>
          </cell>
          <cell r="H870">
            <v>2.0699999999999998</v>
          </cell>
          <cell r="I870">
            <v>1.78</v>
          </cell>
          <cell r="J870"/>
          <cell r="K870">
            <v>28.89</v>
          </cell>
          <cell r="L870">
            <v>-80</v>
          </cell>
          <cell r="M870">
            <v>12</v>
          </cell>
          <cell r="N870" t="str">
            <v>D</v>
          </cell>
          <cell r="O870">
            <v>2</v>
          </cell>
          <cell r="P870">
            <v>405282814</v>
          </cell>
          <cell r="Q870">
            <v>45267</v>
          </cell>
          <cell r="R870">
            <v>122</v>
          </cell>
          <cell r="S870"/>
        </row>
        <row r="871">
          <cell r="A871" t="str">
            <v>IPD1154-DXX-P01-A13</v>
          </cell>
          <cell r="B871" t="str">
            <v>BM21-05569-6</v>
          </cell>
          <cell r="C871">
            <v>45259</v>
          </cell>
          <cell r="D871"/>
          <cell r="E871"/>
          <cell r="F871" t="str">
            <v>Enhet for forskningsstøtte, OUS</v>
          </cell>
          <cell r="G871">
            <v>105</v>
          </cell>
          <cell r="H871">
            <v>1.9</v>
          </cell>
          <cell r="I871">
            <v>1.66</v>
          </cell>
          <cell r="J871"/>
          <cell r="K871">
            <v>41.07</v>
          </cell>
          <cell r="L871">
            <v>-20</v>
          </cell>
          <cell r="M871">
            <v>13</v>
          </cell>
          <cell r="N871" t="str">
            <v>B</v>
          </cell>
          <cell r="O871">
            <v>10</v>
          </cell>
          <cell r="P871">
            <v>405282824</v>
          </cell>
          <cell r="Q871">
            <v>45267</v>
          </cell>
          <cell r="R871">
            <v>122</v>
          </cell>
          <cell r="S871"/>
        </row>
        <row r="872">
          <cell r="A872" t="str">
            <v>IPD0866-RXX-p03-A08</v>
          </cell>
          <cell r="B872" t="str">
            <v>NB23-781-2</v>
          </cell>
          <cell r="C872">
            <v>45266</v>
          </cell>
          <cell r="D872">
            <v>45271</v>
          </cell>
          <cell r="E872"/>
          <cell r="F872" t="str">
            <v>Enhet for forskningsstøtte, OUS</v>
          </cell>
          <cell r="G872">
            <v>75.2</v>
          </cell>
          <cell r="H872">
            <v>2.04</v>
          </cell>
          <cell r="I872">
            <v>2.0699999999999998</v>
          </cell>
          <cell r="J872"/>
          <cell r="K872">
            <v>34.81</v>
          </cell>
          <cell r="L872">
            <v>-80</v>
          </cell>
          <cell r="M872">
            <v>12</v>
          </cell>
          <cell r="N872" t="str">
            <v>E</v>
          </cell>
          <cell r="O872">
            <v>1</v>
          </cell>
          <cell r="P872">
            <v>405282850</v>
          </cell>
          <cell r="Q872">
            <v>45273</v>
          </cell>
          <cell r="R872">
            <v>123</v>
          </cell>
          <cell r="S872"/>
        </row>
        <row r="873">
          <cell r="A873" t="str">
            <v>IPD0866-DXX-p03-A08</v>
          </cell>
          <cell r="B873" t="str">
            <v>NB23-781-2</v>
          </cell>
          <cell r="C873">
            <v>45266</v>
          </cell>
          <cell r="D873">
            <v>45272</v>
          </cell>
          <cell r="E873"/>
          <cell r="F873" t="str">
            <v>Enhet for forskningsstøtte, OUS</v>
          </cell>
          <cell r="G873">
            <v>37.200000000000003</v>
          </cell>
          <cell r="H873">
            <v>1.92</v>
          </cell>
          <cell r="I873">
            <v>1.81</v>
          </cell>
          <cell r="J873"/>
          <cell r="K873">
            <v>39.5</v>
          </cell>
          <cell r="L873">
            <v>-20</v>
          </cell>
          <cell r="M873">
            <v>13</v>
          </cell>
          <cell r="N873" t="str">
            <v>D</v>
          </cell>
          <cell r="O873">
            <v>5</v>
          </cell>
          <cell r="P873">
            <v>405282887</v>
          </cell>
          <cell r="Q873">
            <v>45273</v>
          </cell>
          <cell r="R873">
            <v>123</v>
          </cell>
          <cell r="S873"/>
        </row>
        <row r="874">
          <cell r="A874" t="str">
            <v>IPD1158-RXX-P01-A08</v>
          </cell>
          <cell r="B874" t="str">
            <v>B23-46135-006</v>
          </cell>
          <cell r="C874">
            <v>45266</v>
          </cell>
          <cell r="D874">
            <v>45271</v>
          </cell>
          <cell r="E874"/>
          <cell r="F874" t="str">
            <v>Enhet for forskningsstøtte, OUS</v>
          </cell>
          <cell r="G874">
            <v>13.6</v>
          </cell>
          <cell r="H874">
            <v>1.88</v>
          </cell>
          <cell r="I874">
            <v>0.87</v>
          </cell>
          <cell r="J874"/>
          <cell r="K874">
            <v>16.850000000000001</v>
          </cell>
          <cell r="L874">
            <v>-80</v>
          </cell>
          <cell r="M874">
            <v>12</v>
          </cell>
          <cell r="N874" t="str">
            <v>E</v>
          </cell>
          <cell r="O874">
            <v>2</v>
          </cell>
          <cell r="P874">
            <v>405282874</v>
          </cell>
          <cell r="Q874">
            <v>45273</v>
          </cell>
          <cell r="R874">
            <v>123</v>
          </cell>
          <cell r="S874" t="str">
            <v>TSO500 (kun RNA, DNA nedprioritert og skal kun til metylering pga lav kons). 4/12: Lagt til snitting FF. Sjekkliste til DNA-met ikke ferdig utfylt.</v>
          </cell>
        </row>
        <row r="875">
          <cell r="A875" t="str">
            <v>IPD1158-DXX-P01-A08</v>
          </cell>
          <cell r="B875" t="str">
            <v>B23-46135-006</v>
          </cell>
          <cell r="C875">
            <v>45266</v>
          </cell>
          <cell r="D875">
            <v>45272</v>
          </cell>
          <cell r="E875"/>
          <cell r="F875" t="str">
            <v>Enhet for forskningsstøtte, OUS</v>
          </cell>
          <cell r="G875">
            <v>6.06</v>
          </cell>
          <cell r="H875">
            <v>1.91</v>
          </cell>
          <cell r="I875">
            <v>1.71</v>
          </cell>
          <cell r="J875"/>
          <cell r="K875">
            <v>38</v>
          </cell>
          <cell r="L875">
            <v>-20</v>
          </cell>
          <cell r="M875">
            <v>13</v>
          </cell>
          <cell r="N875" t="str">
            <v>D</v>
          </cell>
          <cell r="O875">
            <v>6</v>
          </cell>
          <cell r="P875">
            <v>405282866</v>
          </cell>
          <cell r="Q875" t="str">
            <v>-</v>
          </cell>
          <cell r="R875" t="str">
            <v>-</v>
          </cell>
          <cell r="S875" t="str">
            <v>KUN DNA-metylering. TSO500 nedprioritert for DNA pga. lite materiale. 4/12: Lagt til snitting FF. Sjekkliste til DNA-met ikke ferdig utfylt. Midl. i metyl. boks</v>
          </cell>
        </row>
        <row r="876">
          <cell r="A876" t="str">
            <v>IPD1160-RXX-P01-AXX</v>
          </cell>
          <cell r="B876" t="str">
            <v xml:space="preserve">BG23-10978-1/ MP23 7908 </v>
          </cell>
          <cell r="C876" t="str">
            <v>-</v>
          </cell>
          <cell r="D876"/>
          <cell r="E876"/>
          <cell r="F876" t="str">
            <v>Mol. Pat. OUS</v>
          </cell>
          <cell r="G876">
            <v>240</v>
          </cell>
          <cell r="H876"/>
          <cell r="I876"/>
          <cell r="J876"/>
          <cell r="K876"/>
          <cell r="L876"/>
          <cell r="M876" t="str">
            <v>Ekstern</v>
          </cell>
          <cell r="N876"/>
          <cell r="O876"/>
          <cell r="P876"/>
          <cell r="Q876">
            <v>45267</v>
          </cell>
          <cell r="R876">
            <v>122</v>
          </cell>
          <cell r="S876" t="str">
            <v>4/12: Hentet materiale fra Molpat og bruker dette (7/12: brukt 1,04 ul)</v>
          </cell>
        </row>
        <row r="877">
          <cell r="A877" t="str">
            <v>IPD1160-DXX-P01-AXX</v>
          </cell>
          <cell r="B877" t="str">
            <v xml:space="preserve">BG23-10978-1/ MP23 7908 </v>
          </cell>
          <cell r="C877" t="str">
            <v>-</v>
          </cell>
          <cell r="D877"/>
          <cell r="E877"/>
          <cell r="F877" t="str">
            <v>Mol. Pat. OUS</v>
          </cell>
          <cell r="G877">
            <v>184.4</v>
          </cell>
          <cell r="H877">
            <v>1.97</v>
          </cell>
          <cell r="I877">
            <v>2.2599999999999998</v>
          </cell>
          <cell r="J877"/>
          <cell r="K877"/>
          <cell r="L877"/>
          <cell r="M877" t="str">
            <v>Ekstern</v>
          </cell>
          <cell r="N877"/>
          <cell r="O877"/>
          <cell r="P877"/>
          <cell r="Q877">
            <v>45267</v>
          </cell>
          <cell r="R877">
            <v>122</v>
          </cell>
          <cell r="S877" t="str">
            <v>4/12: Hentet materiale fra Molpat og bruker dette (7/12: brukt 0,81 ul)</v>
          </cell>
        </row>
        <row r="878">
          <cell r="A878" t="str">
            <v>IPD1156-RXX-P01-A08</v>
          </cell>
          <cell r="B878" t="str">
            <v>23RHH-00984-02-03</v>
          </cell>
          <cell r="C878">
            <v>45266</v>
          </cell>
          <cell r="D878">
            <v>45271</v>
          </cell>
          <cell r="E878" t="str">
            <v>Allprep RNA/DNA FFPE</v>
          </cell>
          <cell r="F878" t="str">
            <v>Enhet for studierelatert diagnostikk, OUS</v>
          </cell>
          <cell r="G878">
            <v>124</v>
          </cell>
          <cell r="H878">
            <v>1.97</v>
          </cell>
          <cell r="I878">
            <v>1.85</v>
          </cell>
          <cell r="J878" t="str">
            <v>NFW</v>
          </cell>
          <cell r="K878">
            <v>39.5</v>
          </cell>
          <cell r="L878">
            <v>-80</v>
          </cell>
          <cell r="M878">
            <v>12</v>
          </cell>
          <cell r="N878" t="str">
            <v>D</v>
          </cell>
          <cell r="O878">
            <v>8</v>
          </cell>
          <cell r="P878">
            <v>2132601397</v>
          </cell>
          <cell r="Q878" t="str">
            <v>-</v>
          </cell>
          <cell r="R878" t="str">
            <v>-</v>
          </cell>
          <cell r="S878" t="str">
            <v>DNA-metylering. 30/11: Lagt til snitting. Ekstraheres hos oss.</v>
          </cell>
        </row>
        <row r="879">
          <cell r="A879" t="str">
            <v>IPD1156-DXX-P01-A08</v>
          </cell>
          <cell r="B879" t="str">
            <v>23RHH-00984-02-03</v>
          </cell>
          <cell r="C879">
            <v>45266</v>
          </cell>
          <cell r="D879">
            <v>45272</v>
          </cell>
          <cell r="E879" t="str">
            <v>Allprep RNA/DNA FFPE</v>
          </cell>
          <cell r="F879" t="str">
            <v>Enhet for studierelatert diagnostikk, OUS</v>
          </cell>
          <cell r="G879">
            <v>106</v>
          </cell>
          <cell r="H879">
            <v>1.89</v>
          </cell>
          <cell r="I879">
            <v>2.37</v>
          </cell>
          <cell r="J879" t="str">
            <v>ATE</v>
          </cell>
          <cell r="K879">
            <v>64</v>
          </cell>
          <cell r="L879">
            <v>-20</v>
          </cell>
          <cell r="M879">
            <v>13</v>
          </cell>
          <cell r="N879" t="str">
            <v>C</v>
          </cell>
          <cell r="O879">
            <v>12</v>
          </cell>
          <cell r="P879">
            <v>2132601396</v>
          </cell>
          <cell r="Q879" t="str">
            <v>-</v>
          </cell>
          <cell r="R879" t="str">
            <v>-</v>
          </cell>
          <cell r="S879" t="str">
            <v>DNA-metylering. 30/11: Lagt til snitting. Ekstraheres hos oss.</v>
          </cell>
        </row>
        <row r="880">
          <cell r="A880" t="str">
            <v>IPD1157-RXX-p01-A08</v>
          </cell>
          <cell r="B880" t="str">
            <v>NB23-00888-1</v>
          </cell>
          <cell r="C880">
            <v>45266</v>
          </cell>
          <cell r="D880">
            <v>45271</v>
          </cell>
          <cell r="E880" t="str">
            <v>Allprep RNA/DNA FFPE</v>
          </cell>
          <cell r="F880" t="str">
            <v>Enhet for studierelatert diagnostikk, OUS</v>
          </cell>
          <cell r="G880">
            <v>134</v>
          </cell>
          <cell r="H880">
            <v>1.98</v>
          </cell>
          <cell r="I880">
            <v>1.7</v>
          </cell>
          <cell r="J880" t="str">
            <v>NFW</v>
          </cell>
          <cell r="K880">
            <v>15.5</v>
          </cell>
          <cell r="L880">
            <v>-80</v>
          </cell>
          <cell r="M880">
            <v>12</v>
          </cell>
          <cell r="N880" t="str">
            <v>D</v>
          </cell>
          <cell r="O880">
            <v>9</v>
          </cell>
          <cell r="P880">
            <v>2132601387</v>
          </cell>
          <cell r="Q880" t="str">
            <v>-</v>
          </cell>
          <cell r="R880" t="str">
            <v>-</v>
          </cell>
          <cell r="S880" t="str">
            <v>DNA-metylering. 30/11: Lagt til snitting. Ekstraheres hos oss.</v>
          </cell>
        </row>
        <row r="881">
          <cell r="A881" t="str">
            <v>IPD1157-DXX-p01-A08</v>
          </cell>
          <cell r="B881" t="str">
            <v>NB23-00888-1</v>
          </cell>
          <cell r="C881">
            <v>45266</v>
          </cell>
          <cell r="D881">
            <v>45272</v>
          </cell>
          <cell r="E881" t="str">
            <v>Allprep RNA/DNA FFPE</v>
          </cell>
          <cell r="F881" t="str">
            <v>Enhet for studierelatert diagnostikk, OUS</v>
          </cell>
          <cell r="G881">
            <v>23.8</v>
          </cell>
          <cell r="H881">
            <v>1.85</v>
          </cell>
          <cell r="I881">
            <v>2.09</v>
          </cell>
          <cell r="J881" t="str">
            <v>ATE</v>
          </cell>
          <cell r="K881">
            <v>21.8</v>
          </cell>
          <cell r="L881">
            <v>-20</v>
          </cell>
          <cell r="M881">
            <v>13</v>
          </cell>
          <cell r="N881" t="str">
            <v>D</v>
          </cell>
          <cell r="O881">
            <v>1</v>
          </cell>
          <cell r="P881">
            <v>2132601411</v>
          </cell>
          <cell r="Q881" t="str">
            <v>-</v>
          </cell>
          <cell r="R881" t="str">
            <v>-</v>
          </cell>
          <cell r="S881" t="str">
            <v>DNA-metylering. 30/11: Lagt til snitting. Ekstraheres hos oss.</v>
          </cell>
        </row>
        <row r="882">
          <cell r="A882" t="str">
            <v>IPD1155-DXX-P01-A08</v>
          </cell>
          <cell r="B882" t="str">
            <v>NB23-00852-20</v>
          </cell>
          <cell r="C882">
            <v>45266</v>
          </cell>
          <cell r="D882"/>
          <cell r="E882"/>
          <cell r="F882" t="str">
            <v>Enhet for forskningsstøtte, OUS</v>
          </cell>
          <cell r="G882">
            <v>7.48</v>
          </cell>
          <cell r="H882">
            <v>1.84</v>
          </cell>
          <cell r="I882">
            <v>1.45</v>
          </cell>
          <cell r="J882"/>
          <cell r="K882">
            <v>38</v>
          </cell>
          <cell r="L882">
            <v>-20</v>
          </cell>
          <cell r="M882">
            <v>13</v>
          </cell>
          <cell r="N882" t="str">
            <v>D</v>
          </cell>
          <cell r="O882">
            <v>8</v>
          </cell>
          <cell r="P882">
            <v>405282847</v>
          </cell>
          <cell r="Q882" t="str">
            <v>-</v>
          </cell>
          <cell r="R882" t="str">
            <v>-</v>
          </cell>
          <cell r="S882" t="str">
            <v>DNA-metylering. 30/11: Lagt til snitting. Ekstraheres hos f.støtte. Rør midl. i metyl.boks</v>
          </cell>
        </row>
        <row r="883">
          <cell r="A883" t="str">
            <v>IPD1159-DXX-P01-A08</v>
          </cell>
          <cell r="B883" t="str">
            <v>23RHH00313-01-01</v>
          </cell>
          <cell r="C883" t="str">
            <v>-</v>
          </cell>
          <cell r="D883"/>
          <cell r="E883"/>
          <cell r="F883" t="str">
            <v>Mol. Pat. OUS</v>
          </cell>
          <cell r="G883">
            <v>33</v>
          </cell>
          <cell r="H883">
            <v>2</v>
          </cell>
          <cell r="I883">
            <v>2.2999999999999998</v>
          </cell>
          <cell r="J883"/>
          <cell r="K883">
            <v>20</v>
          </cell>
          <cell r="L883">
            <v>-20</v>
          </cell>
          <cell r="M883">
            <v>13</v>
          </cell>
          <cell r="N883" t="str">
            <v>B</v>
          </cell>
          <cell r="O883">
            <v>8</v>
          </cell>
          <cell r="P883">
            <v>2132672332</v>
          </cell>
          <cell r="Q883" t="str">
            <v>-</v>
          </cell>
          <cell r="R883" t="str">
            <v>-</v>
          </cell>
          <cell r="S883" t="str">
            <v xml:space="preserve">DNA-metylering. Materiale fra molpat (DIT:23OUM00364). Avpippettert eget rør som biobankes hos oss etter levering til GCF. Rør lagt midlertidig i metyleringsboks. </v>
          </cell>
        </row>
        <row r="884">
          <cell r="A884" t="str">
            <v>IPD1161-RXX-D01-A18</v>
          </cell>
          <cell r="B884" t="str">
            <v>BM23-02661-1</v>
          </cell>
          <cell r="C884">
            <v>45266</v>
          </cell>
          <cell r="D884">
            <v>45271</v>
          </cell>
          <cell r="E884"/>
          <cell r="F884" t="str">
            <v>Enhet for forskningsstøtte, OUS</v>
          </cell>
          <cell r="G884">
            <v>13.9</v>
          </cell>
          <cell r="H884">
            <v>2.04</v>
          </cell>
          <cell r="I884">
            <v>1.45</v>
          </cell>
          <cell r="J884"/>
          <cell r="K884">
            <v>17.23</v>
          </cell>
          <cell r="L884">
            <v>-80</v>
          </cell>
          <cell r="M884">
            <v>12</v>
          </cell>
          <cell r="N884" t="str">
            <v>E</v>
          </cell>
          <cell r="O884">
            <v>3</v>
          </cell>
          <cell r="P884">
            <v>405282873</v>
          </cell>
          <cell r="Q884">
            <v>45273</v>
          </cell>
          <cell r="R884">
            <v>123</v>
          </cell>
          <cell r="S884"/>
        </row>
        <row r="885">
          <cell r="A885" t="str">
            <v>IPD1161-DXX-D01-A18</v>
          </cell>
          <cell r="B885" t="str">
            <v>BM23-02661-1</v>
          </cell>
          <cell r="C885">
            <v>45266</v>
          </cell>
          <cell r="D885">
            <v>45272</v>
          </cell>
          <cell r="E885"/>
          <cell r="F885" t="str">
            <v>Enhet for forskningsstøtte, OUS</v>
          </cell>
          <cell r="G885">
            <v>2.84</v>
          </cell>
          <cell r="H885">
            <v>1.78</v>
          </cell>
          <cell r="I885">
            <v>1.42</v>
          </cell>
          <cell r="J885"/>
          <cell r="K885">
            <v>38</v>
          </cell>
          <cell r="L885">
            <v>-20</v>
          </cell>
          <cell r="M885">
            <v>13</v>
          </cell>
          <cell r="N885" t="str">
            <v>D</v>
          </cell>
          <cell r="O885">
            <v>7</v>
          </cell>
          <cell r="P885">
            <v>405282857</v>
          </cell>
          <cell r="Q885">
            <v>45273</v>
          </cell>
          <cell r="R885">
            <v>123</v>
          </cell>
          <cell r="S885"/>
        </row>
        <row r="886">
          <cell r="A886" t="str">
            <v>IPD1162-RXX-P01-F08</v>
          </cell>
          <cell r="B886" t="str">
            <v>23RHH01302-01</v>
          </cell>
          <cell r="C886">
            <v>45261</v>
          </cell>
          <cell r="D886"/>
          <cell r="E886"/>
          <cell r="F886" t="str">
            <v>Enhet for forskningsstøtte, OUS</v>
          </cell>
          <cell r="G886">
            <v>104</v>
          </cell>
          <cell r="H886">
            <v>2.13</v>
          </cell>
          <cell r="I886">
            <v>2.0499999999999998</v>
          </cell>
          <cell r="J886"/>
          <cell r="K886">
            <v>34.35</v>
          </cell>
          <cell r="L886">
            <v>-80</v>
          </cell>
          <cell r="M886">
            <v>12</v>
          </cell>
          <cell r="N886" t="str">
            <v>D</v>
          </cell>
          <cell r="O886">
            <v>3</v>
          </cell>
          <cell r="P886">
            <v>405282808</v>
          </cell>
          <cell r="Q886">
            <v>45267</v>
          </cell>
          <cell r="R886">
            <v>122</v>
          </cell>
          <cell r="S886"/>
        </row>
        <row r="887">
          <cell r="A887" t="str">
            <v>IPD1162-DXX-P01-F08</v>
          </cell>
          <cell r="B887" t="str">
            <v>23RHH01302-01</v>
          </cell>
          <cell r="C887">
            <v>45261</v>
          </cell>
          <cell r="D887"/>
          <cell r="E887"/>
          <cell r="F887" t="str">
            <v>Enhet for forskningsstøtte, OUS</v>
          </cell>
          <cell r="G887">
            <v>123</v>
          </cell>
          <cell r="H887">
            <v>1.87</v>
          </cell>
          <cell r="I887">
            <v>1.86</v>
          </cell>
          <cell r="J887"/>
          <cell r="K887">
            <v>30.28</v>
          </cell>
          <cell r="L887">
            <v>-20</v>
          </cell>
          <cell r="M887">
            <v>13</v>
          </cell>
          <cell r="N887" t="str">
            <v>C</v>
          </cell>
          <cell r="O887">
            <v>6</v>
          </cell>
          <cell r="P887">
            <v>405282831</v>
          </cell>
          <cell r="Q887">
            <v>45267</v>
          </cell>
          <cell r="R887">
            <v>122</v>
          </cell>
          <cell r="S887" t="str">
            <v>Har tatt av 30 ul fra originalvol 61,5 til DNA-metyl i eget rør</v>
          </cell>
        </row>
        <row r="888">
          <cell r="A888" t="str">
            <v>IPD1041-RXX-d02-A10</v>
          </cell>
          <cell r="B888" t="str">
            <v>23ULH-01250-01-01</v>
          </cell>
          <cell r="C888">
            <v>45266</v>
          </cell>
          <cell r="D888">
            <v>45271</v>
          </cell>
          <cell r="E888" t="str">
            <v>Allprep RNA/DNA FFPE</v>
          </cell>
          <cell r="F888" t="str">
            <v>Enhet for studierelatert diagnostikk, OUS</v>
          </cell>
          <cell r="G888">
            <v>25.8</v>
          </cell>
          <cell r="H888">
            <v>1.84</v>
          </cell>
          <cell r="I888">
            <v>1.04</v>
          </cell>
          <cell r="J888" t="str">
            <v>NFW</v>
          </cell>
          <cell r="K888">
            <v>5.1999999999999993</v>
          </cell>
          <cell r="L888">
            <v>-80</v>
          </cell>
          <cell r="M888">
            <v>12</v>
          </cell>
          <cell r="N888" t="str">
            <v>D</v>
          </cell>
          <cell r="O888">
            <v>10</v>
          </cell>
          <cell r="P888">
            <v>2132601356</v>
          </cell>
          <cell r="Q888">
            <v>45273</v>
          </cell>
          <cell r="R888">
            <v>123</v>
          </cell>
          <cell r="S888" t="str">
            <v>Rekjøring på ny blokk. 6/12: Klar til snitting</v>
          </cell>
        </row>
        <row r="889">
          <cell r="A889" t="str">
            <v>IPD1041-DXX-d02-A10</v>
          </cell>
          <cell r="B889" t="str">
            <v>23ULH-01250-01-01</v>
          </cell>
          <cell r="C889">
            <v>45266</v>
          </cell>
          <cell r="D889">
            <v>45272</v>
          </cell>
          <cell r="E889" t="str">
            <v>Allprep RNA/DNA FFPE</v>
          </cell>
          <cell r="F889" t="str">
            <v>Enhet for studierelatert diagnostikk, OUS</v>
          </cell>
          <cell r="G889">
            <v>18.600000000000001</v>
          </cell>
          <cell r="H889">
            <v>1.82</v>
          </cell>
          <cell r="I889">
            <v>2.02</v>
          </cell>
          <cell r="J889" t="str">
            <v>ATE</v>
          </cell>
          <cell r="K889">
            <v>21.7</v>
          </cell>
          <cell r="L889">
            <v>-20</v>
          </cell>
          <cell r="M889">
            <v>13</v>
          </cell>
          <cell r="N889" t="str">
            <v>D</v>
          </cell>
          <cell r="O889">
            <v>2</v>
          </cell>
          <cell r="P889">
            <v>2132601352</v>
          </cell>
          <cell r="Q889">
            <v>45273</v>
          </cell>
          <cell r="R889">
            <v>123</v>
          </cell>
          <cell r="S889" t="str">
            <v>Rekjøring på ny blokk. 6/12: Klar til snitting</v>
          </cell>
        </row>
        <row r="890">
          <cell r="A890" t="str">
            <v>IPD1164-RXX-d01-A09</v>
          </cell>
          <cell r="B890" t="str">
            <v>BG23-04048-2</v>
          </cell>
          <cell r="C890">
            <v>45266</v>
          </cell>
          <cell r="D890">
            <v>45271</v>
          </cell>
          <cell r="E890" t="str">
            <v>Allprep RNA/DNA FFPE</v>
          </cell>
          <cell r="F890" t="str">
            <v>Enhet for studierelatert diagnostikk, OUS</v>
          </cell>
          <cell r="G890">
            <v>67.2</v>
          </cell>
          <cell r="H890">
            <v>1.92</v>
          </cell>
          <cell r="I890">
            <v>1.28</v>
          </cell>
          <cell r="J890" t="str">
            <v>NFW</v>
          </cell>
          <cell r="K890">
            <v>11.43</v>
          </cell>
          <cell r="L890">
            <v>-80</v>
          </cell>
          <cell r="M890">
            <v>12</v>
          </cell>
          <cell r="N890" t="str">
            <v>D</v>
          </cell>
          <cell r="O890">
            <v>11</v>
          </cell>
          <cell r="P890">
            <v>2132601390</v>
          </cell>
          <cell r="Q890">
            <v>45273</v>
          </cell>
          <cell r="R890">
            <v>123</v>
          </cell>
          <cell r="S890"/>
        </row>
        <row r="891">
          <cell r="A891" t="str">
            <v>IPD1164-DXX-d01-A09</v>
          </cell>
          <cell r="B891" t="str">
            <v>BG23-04048-2</v>
          </cell>
          <cell r="C891">
            <v>45266</v>
          </cell>
          <cell r="D891">
            <v>45272</v>
          </cell>
          <cell r="E891" t="str">
            <v>Allprep RNA/DNA FFPE</v>
          </cell>
          <cell r="F891" t="str">
            <v>Enhet for studierelatert diagnostikk, OUS</v>
          </cell>
          <cell r="G891">
            <v>22.4</v>
          </cell>
          <cell r="H891">
            <v>1.85</v>
          </cell>
          <cell r="I891">
            <v>2.31</v>
          </cell>
          <cell r="J891" t="str">
            <v>ATE</v>
          </cell>
          <cell r="K891">
            <v>21.1</v>
          </cell>
          <cell r="L891">
            <v>-20</v>
          </cell>
          <cell r="M891">
            <v>13</v>
          </cell>
          <cell r="N891" t="str">
            <v>D</v>
          </cell>
          <cell r="O891">
            <v>3</v>
          </cell>
          <cell r="P891">
            <v>2132601405</v>
          </cell>
          <cell r="Q891">
            <v>45273</v>
          </cell>
          <cell r="R891">
            <v>123</v>
          </cell>
          <cell r="S891"/>
        </row>
        <row r="892">
          <cell r="A892" t="str">
            <v>IPD1165-RXX-R01-A03</v>
          </cell>
          <cell r="B892" t="str">
            <v>23ULH-00883-01-01</v>
          </cell>
          <cell r="C892">
            <v>45266</v>
          </cell>
          <cell r="D892">
            <v>45271</v>
          </cell>
          <cell r="E892" t="str">
            <v>Allprep RNA/DNA FFPE</v>
          </cell>
          <cell r="F892" t="str">
            <v>Enhet for studierelatert diagnostikk, OUS</v>
          </cell>
          <cell r="G892">
            <v>18.899999999999999</v>
          </cell>
          <cell r="H892">
            <v>1.92</v>
          </cell>
          <cell r="I892">
            <v>0.27</v>
          </cell>
          <cell r="J892" t="str">
            <v>NFW</v>
          </cell>
          <cell r="K892">
            <v>1.8000000000000007</v>
          </cell>
          <cell r="L892">
            <v>-80</v>
          </cell>
          <cell r="M892">
            <v>12</v>
          </cell>
          <cell r="N892" t="str">
            <v>D</v>
          </cell>
          <cell r="O892">
            <v>12</v>
          </cell>
          <cell r="P892">
            <v>2132601346</v>
          </cell>
          <cell r="Q892">
            <v>45273</v>
          </cell>
          <cell r="R892">
            <v>123</v>
          </cell>
          <cell r="S892"/>
        </row>
        <row r="893">
          <cell r="A893" t="str">
            <v>IPD1165-DXX-R01-A03</v>
          </cell>
          <cell r="B893" t="str">
            <v>23ULH-00883-01-01</v>
          </cell>
          <cell r="C893">
            <v>45266</v>
          </cell>
          <cell r="D893">
            <v>45272</v>
          </cell>
          <cell r="E893" t="str">
            <v>Allprep RNA/DNA FFPE</v>
          </cell>
          <cell r="F893" t="str">
            <v>Enhet for studierelatert diagnostikk, OUS</v>
          </cell>
          <cell r="G893">
            <v>4.0999999999999996</v>
          </cell>
          <cell r="H893">
            <v>1.76</v>
          </cell>
          <cell r="I893">
            <v>1.1200000000000001</v>
          </cell>
          <cell r="J893" t="str">
            <v>ATE</v>
          </cell>
          <cell r="K893">
            <v>21.1</v>
          </cell>
          <cell r="L893">
            <v>-20</v>
          </cell>
          <cell r="M893">
            <v>13</v>
          </cell>
          <cell r="N893" t="str">
            <v>D</v>
          </cell>
          <cell r="O893">
            <v>4</v>
          </cell>
          <cell r="P893">
            <v>2132601341</v>
          </cell>
          <cell r="Q893">
            <v>45273</v>
          </cell>
          <cell r="R893">
            <v>123</v>
          </cell>
          <cell r="S893"/>
        </row>
        <row r="894">
          <cell r="A894" t="str">
            <v>IPD1166-RXX-r01-A07</v>
          </cell>
          <cell r="B894" t="str">
            <v>23KAH24536-01-01</v>
          </cell>
          <cell r="C894"/>
          <cell r="D894"/>
          <cell r="E894"/>
          <cell r="F894"/>
          <cell r="G894"/>
          <cell r="H894"/>
          <cell r="I894"/>
          <cell r="J894"/>
          <cell r="K894"/>
          <cell r="L894"/>
          <cell r="M894"/>
          <cell r="N894"/>
          <cell r="O894"/>
          <cell r="P894"/>
          <cell r="Q894"/>
          <cell r="R894"/>
          <cell r="S894" t="str">
            <v>11/12: Fylle ut MTF og bestille snitting</v>
          </cell>
        </row>
        <row r="895">
          <cell r="A895" t="str">
            <v>IPD1166-DXX-r01-A07</v>
          </cell>
          <cell r="B895" t="str">
            <v>23KAH24536-01-01</v>
          </cell>
          <cell r="C895"/>
          <cell r="D895"/>
          <cell r="E895"/>
          <cell r="F895"/>
          <cell r="G895"/>
          <cell r="H895"/>
          <cell r="I895"/>
          <cell r="J895"/>
          <cell r="K895"/>
          <cell r="L895"/>
          <cell r="M895"/>
          <cell r="N895"/>
          <cell r="O895"/>
          <cell r="P895"/>
          <cell r="Q895"/>
          <cell r="R895"/>
          <cell r="S895" t="str">
            <v>11/12: Fylle ut MTF og bestille snitting</v>
          </cell>
        </row>
        <row r="896">
          <cell r="A896" t="str">
            <v>IPD1163-DXX-P01-A08</v>
          </cell>
          <cell r="B896" t="str">
            <v>NB20-683-1</v>
          </cell>
          <cell r="C896">
            <v>45266</v>
          </cell>
          <cell r="D896"/>
          <cell r="E896"/>
          <cell r="F896" t="str">
            <v>Enhet for forskningsstøtte, OUS</v>
          </cell>
          <cell r="G896">
            <v>14.2</v>
          </cell>
          <cell r="H896">
            <v>1.87</v>
          </cell>
          <cell r="I896">
            <v>1.77</v>
          </cell>
          <cell r="J896"/>
          <cell r="K896">
            <v>38</v>
          </cell>
          <cell r="L896">
            <v>-20</v>
          </cell>
          <cell r="M896">
            <v>13</v>
          </cell>
          <cell r="N896" t="str">
            <v>D</v>
          </cell>
          <cell r="O896">
            <v>9</v>
          </cell>
          <cell r="P896">
            <v>405282868</v>
          </cell>
          <cell r="Q896" t="str">
            <v>-</v>
          </cell>
          <cell r="R896" t="str">
            <v>-</v>
          </cell>
          <cell r="S896" t="str">
            <v>5/12: Klar til snitting FS. Rør midl. i metylboks</v>
          </cell>
        </row>
        <row r="897">
          <cell r="A897" t="str">
            <v>IPD1167-RXX-X01-M17</v>
          </cell>
          <cell r="B897" t="str">
            <v>23RAS00953/ 23OUM01110</v>
          </cell>
          <cell r="C897" t="str">
            <v>-</v>
          </cell>
          <cell r="D897"/>
          <cell r="E897"/>
          <cell r="F897" t="str">
            <v>Mol. Pat. OUS</v>
          </cell>
          <cell r="G897">
            <v>40.6</v>
          </cell>
          <cell r="H897">
            <v>2</v>
          </cell>
          <cell r="I897">
            <v>1.8</v>
          </cell>
          <cell r="J897"/>
          <cell r="K897">
            <v>9</v>
          </cell>
          <cell r="L897">
            <v>-80</v>
          </cell>
          <cell r="M897">
            <v>12</v>
          </cell>
          <cell r="N897" t="str">
            <v>D</v>
          </cell>
          <cell r="O897">
            <v>4</v>
          </cell>
          <cell r="P897">
            <v>2132601145</v>
          </cell>
          <cell r="Q897">
            <v>45267</v>
          </cell>
          <cell r="R897">
            <v>122</v>
          </cell>
          <cell r="S897"/>
        </row>
        <row r="898">
          <cell r="A898" t="str">
            <v>IPD1167-DXX-X01-M17</v>
          </cell>
          <cell r="B898" t="str">
            <v>23RAS00953/ 23OUM01110</v>
          </cell>
          <cell r="C898" t="str">
            <v>-</v>
          </cell>
          <cell r="D898"/>
          <cell r="E898"/>
          <cell r="F898" t="str">
            <v>Mol. Pat. OUS</v>
          </cell>
          <cell r="G898">
            <v>27.6</v>
          </cell>
          <cell r="H898">
            <v>1.9</v>
          </cell>
          <cell r="I898">
            <v>0.3</v>
          </cell>
          <cell r="J898"/>
          <cell r="K898">
            <v>9.57</v>
          </cell>
          <cell r="L898">
            <v>-20</v>
          </cell>
          <cell r="M898">
            <v>13</v>
          </cell>
          <cell r="N898" t="str">
            <v>C</v>
          </cell>
          <cell r="O898">
            <v>8</v>
          </cell>
          <cell r="P898">
            <v>2132601144</v>
          </cell>
          <cell r="Q898">
            <v>45267</v>
          </cell>
          <cell r="R898">
            <v>122</v>
          </cell>
          <cell r="S898"/>
        </row>
        <row r="899">
          <cell r="A899" t="str">
            <v>IPD1162-DXX-P01-F08</v>
          </cell>
          <cell r="B899" t="str">
            <v>23RHH01302-01</v>
          </cell>
          <cell r="C899">
            <v>45261</v>
          </cell>
          <cell r="D899"/>
          <cell r="E899"/>
          <cell r="F899" t="str">
            <v>Enhet for forskningsstøtte, OUS</v>
          </cell>
          <cell r="G899">
            <v>123</v>
          </cell>
          <cell r="H899">
            <v>1.87</v>
          </cell>
          <cell r="I899">
            <v>1.86</v>
          </cell>
          <cell r="J899"/>
          <cell r="K899">
            <v>30</v>
          </cell>
          <cell r="L899">
            <v>-20</v>
          </cell>
          <cell r="M899">
            <v>13</v>
          </cell>
          <cell r="N899" t="str">
            <v>C</v>
          </cell>
          <cell r="O899">
            <v>7</v>
          </cell>
          <cell r="P899">
            <v>2132672435</v>
          </cell>
          <cell r="Q899" t="str">
            <v>-</v>
          </cell>
          <cell r="R899" t="str">
            <v>-</v>
          </cell>
          <cell r="S899" t="str">
            <v>DNA-metylering. Rør midlertidig i metyl boks</v>
          </cell>
        </row>
        <row r="900">
          <cell r="A900" t="str">
            <v>IPD1168-RXX-R01-A03</v>
          </cell>
          <cell r="B900" t="str">
            <v>23TOH-17766-01-01</v>
          </cell>
          <cell r="C900"/>
          <cell r="D900"/>
          <cell r="E900"/>
          <cell r="F900"/>
          <cell r="G900"/>
          <cell r="H900"/>
          <cell r="I900"/>
          <cell r="J900"/>
          <cell r="K900"/>
          <cell r="L900"/>
          <cell r="M900"/>
          <cell r="N900"/>
          <cell r="O900"/>
          <cell r="P900"/>
          <cell r="Q900"/>
          <cell r="R900"/>
          <cell r="S900" t="str">
            <v>8/12: Fylle ut MTF og bestille snitting.</v>
          </cell>
        </row>
        <row r="901">
          <cell r="A901" t="str">
            <v>IPD1168-DXX-R01-A03</v>
          </cell>
          <cell r="B901" t="str">
            <v>23TOH-17766-01-01</v>
          </cell>
          <cell r="C901"/>
          <cell r="D901"/>
          <cell r="E901"/>
          <cell r="F901"/>
          <cell r="G901"/>
          <cell r="H901"/>
          <cell r="I901"/>
          <cell r="J901"/>
          <cell r="K901"/>
          <cell r="L901"/>
          <cell r="M901"/>
          <cell r="N901"/>
          <cell r="O901"/>
          <cell r="P901"/>
          <cell r="Q901"/>
          <cell r="R901"/>
          <cell r="S901" t="str">
            <v>8/12: Fylle ut MTF og bestille snitting.</v>
          </cell>
        </row>
        <row r="902">
          <cell r="A902" t="str">
            <v>IPD1169-RXX-P01-A02</v>
          </cell>
          <cell r="B902" t="str">
            <v>BG20-8292-18 og 20 og 23</v>
          </cell>
          <cell r="C902"/>
          <cell r="D902"/>
          <cell r="E902"/>
          <cell r="F902"/>
          <cell r="G902"/>
          <cell r="H902"/>
          <cell r="I902"/>
          <cell r="J902"/>
          <cell r="K902"/>
          <cell r="L902"/>
          <cell r="M902"/>
          <cell r="N902"/>
          <cell r="O902"/>
          <cell r="P902"/>
          <cell r="Q902"/>
          <cell r="R902"/>
          <cell r="S902" t="str">
            <v>12/12: Klar til snitting</v>
          </cell>
        </row>
        <row r="903">
          <cell r="A903" t="str">
            <v>IPD1169-DXX-P01-A02</v>
          </cell>
          <cell r="B903" t="str">
            <v>BG20-8292-18 og 20 og 23</v>
          </cell>
          <cell r="C903"/>
          <cell r="D903"/>
          <cell r="E903"/>
          <cell r="F903"/>
          <cell r="G903"/>
          <cell r="H903"/>
          <cell r="I903"/>
          <cell r="J903"/>
          <cell r="K903"/>
          <cell r="L903"/>
          <cell r="M903"/>
          <cell r="N903"/>
          <cell r="O903"/>
          <cell r="P903"/>
          <cell r="Q903"/>
          <cell r="R903"/>
          <cell r="S903" t="str">
            <v>12/12: Klar til snitting</v>
          </cell>
        </row>
        <row r="904">
          <cell r="A904" t="str">
            <v>IPD1170-RXX-D01-A07</v>
          </cell>
          <cell r="B904" t="str">
            <v>BM22-2501-01</v>
          </cell>
          <cell r="C904"/>
          <cell r="D904"/>
          <cell r="E904"/>
          <cell r="F904"/>
          <cell r="G904"/>
          <cell r="H904"/>
          <cell r="I904"/>
          <cell r="J904"/>
          <cell r="K904"/>
          <cell r="L904"/>
          <cell r="M904"/>
          <cell r="N904"/>
          <cell r="O904"/>
          <cell r="P904"/>
          <cell r="Q904"/>
          <cell r="R904"/>
          <cell r="S904" t="str">
            <v>12/12: Klar til snitting</v>
          </cell>
        </row>
        <row r="905">
          <cell r="A905" t="str">
            <v>IPD1170-DXX-D01-A07</v>
          </cell>
          <cell r="B905" t="str">
            <v>BM22-2501-01</v>
          </cell>
          <cell r="C905"/>
          <cell r="D905"/>
          <cell r="E905"/>
          <cell r="F905"/>
          <cell r="G905"/>
          <cell r="H905"/>
          <cell r="I905"/>
          <cell r="J905"/>
          <cell r="K905"/>
          <cell r="L905"/>
          <cell r="M905"/>
          <cell r="N905"/>
          <cell r="O905"/>
          <cell r="P905"/>
          <cell r="Q905"/>
          <cell r="R905"/>
          <cell r="S905" t="str">
            <v>12/12: Klar til snitting. Har spurt om DNA fra Molpat (BM22 2501-02/ MP22 2145) men det var dessverre ikke materiale igjen</v>
          </cell>
        </row>
        <row r="906">
          <cell r="A906"/>
          <cell r="B906" t="str">
            <v>BM22-2501-02</v>
          </cell>
          <cell r="C906" t="str">
            <v>-</v>
          </cell>
          <cell r="D906"/>
          <cell r="E906"/>
          <cell r="F906"/>
          <cell r="G906"/>
          <cell r="H906"/>
          <cell r="I906"/>
          <cell r="J906"/>
          <cell r="K906"/>
          <cell r="L906"/>
          <cell r="M906"/>
          <cell r="N906"/>
          <cell r="O906"/>
          <cell r="P906"/>
          <cell r="Q906"/>
          <cell r="R906"/>
          <cell r="S906"/>
        </row>
        <row r="907">
          <cell r="A907"/>
          <cell r="B907"/>
          <cell r="C907"/>
          <cell r="D907"/>
          <cell r="E907"/>
          <cell r="F907"/>
          <cell r="G907"/>
          <cell r="H907"/>
          <cell r="I907"/>
          <cell r="J907"/>
          <cell r="K907"/>
          <cell r="L907"/>
          <cell r="M907"/>
          <cell r="N907"/>
          <cell r="O907"/>
          <cell r="P907"/>
          <cell r="Q907"/>
          <cell r="R907"/>
          <cell r="S907"/>
        </row>
        <row r="908">
          <cell r="A908"/>
          <cell r="B908"/>
          <cell r="C908"/>
          <cell r="D908"/>
          <cell r="E908"/>
          <cell r="F908"/>
          <cell r="G908"/>
          <cell r="H908"/>
          <cell r="I908"/>
          <cell r="J908"/>
          <cell r="K908"/>
          <cell r="L908"/>
          <cell r="M908"/>
          <cell r="N908"/>
          <cell r="O908"/>
          <cell r="P908"/>
          <cell r="Q908"/>
          <cell r="R908"/>
          <cell r="S908"/>
        </row>
        <row r="909">
          <cell r="A909"/>
          <cell r="B909"/>
          <cell r="C909"/>
          <cell r="D909"/>
          <cell r="E909"/>
          <cell r="F909"/>
          <cell r="G909"/>
          <cell r="H909"/>
          <cell r="I909"/>
          <cell r="J909"/>
          <cell r="K909"/>
          <cell r="L909"/>
          <cell r="M909"/>
          <cell r="N909"/>
          <cell r="O909"/>
          <cell r="P909"/>
          <cell r="Q909"/>
          <cell r="R909"/>
          <cell r="S909"/>
        </row>
        <row r="910">
          <cell r="A910"/>
          <cell r="B910"/>
          <cell r="C910"/>
          <cell r="D910"/>
          <cell r="E910"/>
          <cell r="F910"/>
          <cell r="G910"/>
          <cell r="H910"/>
          <cell r="I910"/>
          <cell r="J910"/>
          <cell r="K910"/>
          <cell r="L910"/>
          <cell r="M910"/>
          <cell r="N910"/>
          <cell r="O910"/>
          <cell r="P910"/>
          <cell r="Q910"/>
          <cell r="R910"/>
          <cell r="S910"/>
        </row>
        <row r="911">
          <cell r="A911"/>
          <cell r="B911"/>
          <cell r="C911"/>
          <cell r="D911"/>
          <cell r="E911"/>
          <cell r="F911"/>
          <cell r="G911"/>
          <cell r="H911"/>
          <cell r="I911"/>
          <cell r="J911"/>
          <cell r="K911"/>
          <cell r="L911"/>
          <cell r="M911"/>
          <cell r="N911"/>
          <cell r="O911"/>
          <cell r="P911"/>
          <cell r="Q911"/>
          <cell r="R911"/>
          <cell r="S911"/>
        </row>
        <row r="912">
          <cell r="A912"/>
          <cell r="B912"/>
          <cell r="C912"/>
          <cell r="D912"/>
          <cell r="E912"/>
          <cell r="F912"/>
          <cell r="G912"/>
          <cell r="H912"/>
          <cell r="I912"/>
          <cell r="J912"/>
          <cell r="K912"/>
          <cell r="L912"/>
          <cell r="M912"/>
          <cell r="N912"/>
          <cell r="O912"/>
          <cell r="P912"/>
          <cell r="Q912"/>
          <cell r="R912"/>
          <cell r="S912"/>
        </row>
        <row r="913">
          <cell r="A913"/>
          <cell r="B913"/>
          <cell r="C913"/>
          <cell r="D913"/>
          <cell r="E913"/>
          <cell r="F913"/>
          <cell r="G913"/>
          <cell r="H913"/>
          <cell r="I913"/>
          <cell r="J913"/>
          <cell r="K913"/>
          <cell r="L913"/>
          <cell r="M913"/>
          <cell r="N913"/>
          <cell r="O913"/>
          <cell r="P913"/>
          <cell r="Q913"/>
          <cell r="R913"/>
          <cell r="S913"/>
        </row>
        <row r="914">
          <cell r="A914"/>
          <cell r="B914"/>
          <cell r="C914"/>
          <cell r="D914"/>
          <cell r="E914"/>
          <cell r="F914"/>
          <cell r="G914"/>
          <cell r="H914"/>
          <cell r="I914"/>
          <cell r="J914"/>
          <cell r="K914"/>
          <cell r="L914"/>
          <cell r="M914"/>
          <cell r="N914"/>
          <cell r="O914"/>
          <cell r="P914"/>
          <cell r="Q914"/>
          <cell r="R914"/>
          <cell r="S914"/>
        </row>
        <row r="915">
          <cell r="A915"/>
          <cell r="B915"/>
          <cell r="C915"/>
          <cell r="D915"/>
          <cell r="E915"/>
          <cell r="F915"/>
          <cell r="G915"/>
          <cell r="H915"/>
          <cell r="I915"/>
          <cell r="J915"/>
          <cell r="K915"/>
          <cell r="L915"/>
          <cell r="M915"/>
          <cell r="N915"/>
          <cell r="O915"/>
          <cell r="P915"/>
          <cell r="Q915"/>
          <cell r="R915"/>
          <cell r="S915"/>
        </row>
        <row r="916">
          <cell r="A916"/>
          <cell r="B916"/>
          <cell r="C916"/>
          <cell r="D916"/>
          <cell r="E916"/>
          <cell r="F916"/>
          <cell r="G916"/>
          <cell r="H916"/>
          <cell r="I916"/>
          <cell r="J916"/>
          <cell r="K916"/>
          <cell r="L916"/>
          <cell r="M916"/>
          <cell r="N916"/>
          <cell r="O916"/>
          <cell r="P916"/>
          <cell r="Q916"/>
          <cell r="R916"/>
          <cell r="S916"/>
        </row>
        <row r="917">
          <cell r="A917"/>
          <cell r="B917"/>
          <cell r="C917"/>
          <cell r="D917"/>
          <cell r="E917"/>
          <cell r="F917"/>
          <cell r="G917"/>
          <cell r="H917"/>
          <cell r="I917"/>
          <cell r="J917"/>
          <cell r="K917"/>
          <cell r="L917"/>
          <cell r="M917"/>
          <cell r="N917"/>
          <cell r="O917"/>
          <cell r="P917"/>
          <cell r="Q917"/>
          <cell r="R917"/>
          <cell r="S917"/>
        </row>
        <row r="918">
          <cell r="A918"/>
          <cell r="B918"/>
          <cell r="C918"/>
          <cell r="D918"/>
          <cell r="E918"/>
          <cell r="F918"/>
          <cell r="G918"/>
          <cell r="H918"/>
          <cell r="I918"/>
          <cell r="J918"/>
          <cell r="K918"/>
          <cell r="L918"/>
          <cell r="M918"/>
          <cell r="N918"/>
          <cell r="O918"/>
          <cell r="P918"/>
          <cell r="Q918"/>
          <cell r="R918"/>
          <cell r="S918"/>
        </row>
        <row r="919">
          <cell r="A919"/>
          <cell r="B919"/>
          <cell r="C919"/>
          <cell r="D919"/>
          <cell r="E919"/>
          <cell r="F919"/>
          <cell r="G919"/>
          <cell r="H919"/>
          <cell r="I919"/>
          <cell r="J919"/>
          <cell r="K919"/>
          <cell r="L919"/>
          <cell r="M919"/>
          <cell r="N919"/>
          <cell r="O919"/>
          <cell r="P919"/>
          <cell r="Q919"/>
          <cell r="R919"/>
          <cell r="S919"/>
        </row>
        <row r="920">
          <cell r="A920"/>
          <cell r="B920"/>
          <cell r="C920"/>
          <cell r="D920"/>
          <cell r="E920"/>
          <cell r="F920"/>
          <cell r="G920"/>
          <cell r="H920"/>
          <cell r="I920"/>
          <cell r="J920"/>
          <cell r="K920"/>
          <cell r="L920"/>
          <cell r="M920"/>
          <cell r="N920"/>
          <cell r="O920"/>
          <cell r="P920"/>
          <cell r="Q920"/>
          <cell r="R920"/>
          <cell r="S920"/>
        </row>
        <row r="921">
          <cell r="A921"/>
          <cell r="B921"/>
          <cell r="C921"/>
          <cell r="D921"/>
          <cell r="E921"/>
          <cell r="F921"/>
          <cell r="G921"/>
          <cell r="H921"/>
          <cell r="I921"/>
          <cell r="J921"/>
          <cell r="K921"/>
          <cell r="L921"/>
          <cell r="M921"/>
          <cell r="N921"/>
          <cell r="O921"/>
          <cell r="P921"/>
          <cell r="Q921"/>
          <cell r="R921"/>
          <cell r="S921"/>
        </row>
        <row r="922">
          <cell r="A922"/>
          <cell r="B922"/>
          <cell r="C922"/>
          <cell r="D922"/>
          <cell r="E922"/>
          <cell r="F922"/>
          <cell r="G922"/>
          <cell r="H922"/>
          <cell r="I922"/>
          <cell r="J922"/>
          <cell r="K922"/>
          <cell r="L922"/>
          <cell r="M922"/>
          <cell r="N922"/>
          <cell r="O922"/>
          <cell r="P922"/>
          <cell r="Q922"/>
          <cell r="R922"/>
          <cell r="S922"/>
        </row>
        <row r="923">
          <cell r="A923"/>
          <cell r="B923"/>
          <cell r="C923"/>
          <cell r="D923"/>
          <cell r="E923"/>
          <cell r="F923"/>
          <cell r="G923"/>
          <cell r="H923"/>
          <cell r="I923"/>
          <cell r="J923"/>
          <cell r="K923"/>
          <cell r="L923"/>
          <cell r="M923"/>
          <cell r="N923"/>
          <cell r="O923"/>
          <cell r="P923"/>
          <cell r="Q923"/>
          <cell r="R923"/>
          <cell r="S923"/>
        </row>
        <row r="924">
          <cell r="A924"/>
          <cell r="B924"/>
          <cell r="C924"/>
          <cell r="D924"/>
          <cell r="E924"/>
          <cell r="F924"/>
          <cell r="G924"/>
          <cell r="H924"/>
          <cell r="I924"/>
          <cell r="J924"/>
          <cell r="K924"/>
          <cell r="L924"/>
          <cell r="M924"/>
          <cell r="N924"/>
          <cell r="O924"/>
          <cell r="P924"/>
          <cell r="Q924"/>
          <cell r="R924"/>
          <cell r="S924"/>
        </row>
        <row r="925">
          <cell r="A925"/>
          <cell r="B925"/>
          <cell r="C925"/>
          <cell r="D925"/>
          <cell r="E925"/>
          <cell r="F925"/>
          <cell r="G925"/>
          <cell r="H925"/>
          <cell r="I925"/>
          <cell r="J925"/>
          <cell r="K925"/>
          <cell r="L925"/>
          <cell r="M925"/>
          <cell r="N925"/>
          <cell r="O925"/>
          <cell r="P925"/>
          <cell r="Q925"/>
          <cell r="R925"/>
          <cell r="S925"/>
        </row>
        <row r="926">
          <cell r="A926"/>
          <cell r="B926"/>
          <cell r="C926"/>
          <cell r="D926"/>
          <cell r="E926"/>
          <cell r="F926"/>
          <cell r="G926"/>
          <cell r="H926"/>
          <cell r="I926"/>
          <cell r="J926"/>
          <cell r="K926"/>
          <cell r="L926"/>
          <cell r="M926"/>
          <cell r="N926"/>
          <cell r="O926"/>
          <cell r="P926"/>
          <cell r="Q926"/>
          <cell r="R926"/>
          <cell r="S926"/>
        </row>
        <row r="927">
          <cell r="A927"/>
          <cell r="B927"/>
          <cell r="C927"/>
          <cell r="D927"/>
          <cell r="E927"/>
          <cell r="F927"/>
          <cell r="G927"/>
          <cell r="H927"/>
          <cell r="I927"/>
          <cell r="J927"/>
          <cell r="K927"/>
          <cell r="L927"/>
          <cell r="M927"/>
          <cell r="N927"/>
          <cell r="O927"/>
          <cell r="P927"/>
          <cell r="Q927"/>
          <cell r="R927"/>
          <cell r="S927"/>
        </row>
        <row r="928">
          <cell r="A928"/>
          <cell r="B928"/>
          <cell r="C928"/>
          <cell r="D928"/>
          <cell r="E928"/>
          <cell r="F928"/>
          <cell r="G928"/>
          <cell r="H928"/>
          <cell r="I928"/>
          <cell r="J928"/>
          <cell r="K928"/>
          <cell r="L928"/>
          <cell r="M928"/>
          <cell r="N928"/>
          <cell r="O928"/>
          <cell r="P928"/>
          <cell r="Q928"/>
          <cell r="R928"/>
          <cell r="S928"/>
        </row>
        <row r="929">
          <cell r="A929"/>
          <cell r="B929"/>
          <cell r="C929"/>
          <cell r="D929"/>
          <cell r="E929"/>
          <cell r="F929"/>
          <cell r="G929"/>
          <cell r="H929"/>
          <cell r="I929"/>
          <cell r="J929"/>
          <cell r="K929"/>
          <cell r="L929"/>
          <cell r="M929"/>
          <cell r="N929"/>
          <cell r="O929"/>
          <cell r="P929"/>
          <cell r="Q929"/>
          <cell r="R929"/>
          <cell r="S929"/>
        </row>
        <row r="930">
          <cell r="A930"/>
          <cell r="B930"/>
          <cell r="C930"/>
          <cell r="D930"/>
          <cell r="E930"/>
          <cell r="F930"/>
          <cell r="G930"/>
          <cell r="H930"/>
          <cell r="I930"/>
          <cell r="J930"/>
          <cell r="K930"/>
          <cell r="L930"/>
          <cell r="M930"/>
          <cell r="N930"/>
          <cell r="O930"/>
          <cell r="P930"/>
          <cell r="Q930"/>
          <cell r="R930"/>
          <cell r="S930"/>
        </row>
        <row r="931">
          <cell r="A931"/>
          <cell r="B931"/>
          <cell r="C931"/>
          <cell r="D931"/>
          <cell r="E931"/>
          <cell r="F931"/>
          <cell r="G931"/>
          <cell r="H931"/>
          <cell r="I931"/>
          <cell r="J931"/>
          <cell r="K931"/>
          <cell r="L931"/>
          <cell r="M931"/>
          <cell r="N931"/>
          <cell r="O931"/>
          <cell r="P931"/>
          <cell r="Q931"/>
          <cell r="R931"/>
          <cell r="S931"/>
        </row>
        <row r="932">
          <cell r="A932"/>
          <cell r="B932"/>
          <cell r="C932"/>
          <cell r="D932"/>
          <cell r="E932"/>
          <cell r="F932"/>
          <cell r="G932"/>
          <cell r="H932"/>
          <cell r="I932"/>
          <cell r="J932"/>
          <cell r="K932"/>
          <cell r="L932"/>
          <cell r="M932"/>
          <cell r="N932"/>
          <cell r="O932"/>
          <cell r="P932"/>
          <cell r="Q932"/>
          <cell r="R932"/>
          <cell r="S932"/>
        </row>
        <row r="933">
          <cell r="A933"/>
          <cell r="B933"/>
          <cell r="C933"/>
          <cell r="D933"/>
          <cell r="E933"/>
          <cell r="F933"/>
          <cell r="G933"/>
          <cell r="H933"/>
          <cell r="I933"/>
          <cell r="J933"/>
          <cell r="K933"/>
          <cell r="L933"/>
          <cell r="M933"/>
          <cell r="N933"/>
          <cell r="O933"/>
          <cell r="P933"/>
          <cell r="Q933"/>
          <cell r="R933"/>
          <cell r="S933"/>
        </row>
        <row r="934">
          <cell r="A934"/>
          <cell r="B934"/>
          <cell r="C934"/>
          <cell r="D934"/>
          <cell r="E934"/>
          <cell r="F934"/>
          <cell r="G934"/>
          <cell r="H934"/>
          <cell r="I934"/>
          <cell r="J934"/>
          <cell r="K934"/>
          <cell r="L934"/>
          <cell r="M934"/>
          <cell r="N934"/>
          <cell r="O934"/>
          <cell r="P934"/>
          <cell r="Q934"/>
          <cell r="R934"/>
          <cell r="S934"/>
        </row>
        <row r="935">
          <cell r="A935"/>
          <cell r="B935"/>
          <cell r="C935"/>
          <cell r="D935"/>
          <cell r="E935"/>
          <cell r="F935"/>
          <cell r="G935"/>
          <cell r="H935"/>
          <cell r="I935"/>
          <cell r="J935"/>
          <cell r="K935"/>
          <cell r="L935"/>
          <cell r="M935"/>
          <cell r="N935"/>
          <cell r="O935"/>
          <cell r="P935"/>
          <cell r="Q935"/>
          <cell r="R935"/>
          <cell r="S935"/>
        </row>
        <row r="936">
          <cell r="A936"/>
          <cell r="B936"/>
          <cell r="C936"/>
          <cell r="D936"/>
          <cell r="E936"/>
          <cell r="F936"/>
          <cell r="G936"/>
          <cell r="H936"/>
          <cell r="I936"/>
          <cell r="J936"/>
          <cell r="K936"/>
          <cell r="L936"/>
          <cell r="M936"/>
          <cell r="N936"/>
          <cell r="O936"/>
          <cell r="P936"/>
          <cell r="Q936"/>
          <cell r="R936"/>
          <cell r="S936"/>
        </row>
        <row r="937">
          <cell r="A937"/>
          <cell r="B937"/>
          <cell r="C937"/>
          <cell r="D937"/>
          <cell r="E937"/>
          <cell r="F937"/>
          <cell r="G937"/>
          <cell r="H937"/>
          <cell r="I937"/>
          <cell r="J937"/>
          <cell r="K937"/>
          <cell r="L937"/>
          <cell r="M937"/>
          <cell r="N937"/>
          <cell r="O937"/>
          <cell r="P937"/>
          <cell r="Q937"/>
          <cell r="R937"/>
          <cell r="S937"/>
        </row>
        <row r="938">
          <cell r="A938"/>
          <cell r="B938"/>
          <cell r="C938"/>
          <cell r="D938"/>
          <cell r="E938"/>
          <cell r="F938"/>
          <cell r="G938"/>
          <cell r="H938"/>
          <cell r="I938"/>
          <cell r="J938"/>
          <cell r="K938"/>
          <cell r="L938"/>
          <cell r="M938"/>
          <cell r="N938"/>
          <cell r="O938"/>
          <cell r="P938"/>
          <cell r="Q938"/>
          <cell r="R938"/>
          <cell r="S938"/>
        </row>
        <row r="939">
          <cell r="A939"/>
          <cell r="B939"/>
          <cell r="C939"/>
          <cell r="D939"/>
          <cell r="E939"/>
          <cell r="F939"/>
          <cell r="G939"/>
          <cell r="H939"/>
          <cell r="I939"/>
          <cell r="J939"/>
          <cell r="K939"/>
          <cell r="L939"/>
          <cell r="M939"/>
          <cell r="N939"/>
          <cell r="O939"/>
          <cell r="P939"/>
          <cell r="Q939"/>
          <cell r="R939"/>
          <cell r="S939"/>
        </row>
        <row r="940">
          <cell r="A940"/>
          <cell r="B940"/>
          <cell r="C940"/>
          <cell r="D940"/>
          <cell r="E940"/>
          <cell r="F940"/>
          <cell r="G940"/>
          <cell r="H940"/>
          <cell r="I940"/>
          <cell r="J940"/>
          <cell r="K940"/>
          <cell r="L940"/>
          <cell r="M940"/>
          <cell r="N940"/>
          <cell r="O940"/>
          <cell r="P940"/>
          <cell r="Q940"/>
          <cell r="R940"/>
          <cell r="S940"/>
        </row>
        <row r="941">
          <cell r="A941"/>
          <cell r="B941"/>
          <cell r="C941"/>
          <cell r="D941"/>
          <cell r="E941"/>
          <cell r="F941"/>
          <cell r="G941"/>
          <cell r="H941"/>
          <cell r="I941"/>
          <cell r="J941"/>
          <cell r="K941"/>
          <cell r="L941"/>
          <cell r="M941"/>
          <cell r="N941"/>
          <cell r="O941"/>
          <cell r="P941"/>
          <cell r="Q941"/>
          <cell r="R941"/>
          <cell r="S941"/>
        </row>
        <row r="942">
          <cell r="A942"/>
          <cell r="B942"/>
          <cell r="C942"/>
          <cell r="D942"/>
          <cell r="E942"/>
          <cell r="F942"/>
          <cell r="G942"/>
          <cell r="H942"/>
          <cell r="I942"/>
          <cell r="J942"/>
          <cell r="K942"/>
          <cell r="L942"/>
          <cell r="M942"/>
          <cell r="N942"/>
          <cell r="O942"/>
          <cell r="P942"/>
          <cell r="Q942"/>
          <cell r="R942"/>
          <cell r="S942"/>
        </row>
        <row r="943">
          <cell r="A943"/>
          <cell r="B943"/>
          <cell r="C943"/>
          <cell r="D943"/>
          <cell r="E943"/>
          <cell r="F943"/>
          <cell r="G943"/>
          <cell r="H943"/>
          <cell r="I943"/>
          <cell r="J943"/>
          <cell r="K943"/>
          <cell r="L943"/>
          <cell r="M943"/>
          <cell r="N943"/>
          <cell r="O943"/>
          <cell r="P943"/>
          <cell r="Q943"/>
          <cell r="R943"/>
          <cell r="S943"/>
        </row>
        <row r="944">
          <cell r="A944"/>
          <cell r="B944"/>
          <cell r="C944"/>
          <cell r="D944"/>
          <cell r="E944"/>
          <cell r="F944"/>
          <cell r="G944"/>
          <cell r="H944"/>
          <cell r="I944"/>
          <cell r="J944"/>
          <cell r="K944"/>
          <cell r="L944"/>
          <cell r="M944"/>
          <cell r="N944"/>
          <cell r="O944"/>
          <cell r="P944"/>
          <cell r="Q944"/>
          <cell r="R944"/>
          <cell r="S944"/>
        </row>
        <row r="945">
          <cell r="A945"/>
          <cell r="B945"/>
          <cell r="C945"/>
          <cell r="D945"/>
          <cell r="E945"/>
          <cell r="F945"/>
          <cell r="G945"/>
          <cell r="H945"/>
          <cell r="I945"/>
          <cell r="J945"/>
          <cell r="K945"/>
          <cell r="L945"/>
          <cell r="M945"/>
          <cell r="N945"/>
          <cell r="O945"/>
          <cell r="P945"/>
          <cell r="Q945"/>
          <cell r="R945"/>
          <cell r="S945"/>
        </row>
        <row r="946">
          <cell r="A946"/>
          <cell r="B946"/>
          <cell r="C946"/>
          <cell r="D946"/>
          <cell r="E946"/>
          <cell r="F946"/>
          <cell r="G946"/>
          <cell r="H946"/>
          <cell r="I946"/>
          <cell r="J946"/>
          <cell r="K946"/>
          <cell r="L946"/>
          <cell r="M946"/>
          <cell r="N946"/>
          <cell r="O946"/>
          <cell r="P946"/>
          <cell r="Q946"/>
          <cell r="R946"/>
          <cell r="S946"/>
        </row>
        <row r="947">
          <cell r="A947"/>
          <cell r="B947"/>
          <cell r="C947"/>
          <cell r="D947"/>
          <cell r="E947"/>
          <cell r="F947"/>
          <cell r="G947"/>
          <cell r="H947"/>
          <cell r="I947"/>
          <cell r="J947"/>
          <cell r="K947"/>
          <cell r="L947"/>
          <cell r="M947"/>
          <cell r="N947"/>
          <cell r="O947"/>
          <cell r="P947"/>
          <cell r="Q947"/>
          <cell r="R947"/>
          <cell r="S947"/>
        </row>
        <row r="948">
          <cell r="A948"/>
          <cell r="B948"/>
          <cell r="C948"/>
          <cell r="D948"/>
          <cell r="E948"/>
          <cell r="F948"/>
          <cell r="G948"/>
          <cell r="H948"/>
          <cell r="I948"/>
          <cell r="J948"/>
          <cell r="K948"/>
          <cell r="L948"/>
          <cell r="M948"/>
          <cell r="N948"/>
          <cell r="O948"/>
          <cell r="P948"/>
          <cell r="Q948"/>
          <cell r="R948"/>
          <cell r="S948"/>
        </row>
        <row r="949">
          <cell r="A949"/>
          <cell r="B949"/>
          <cell r="C949"/>
          <cell r="D949"/>
          <cell r="E949"/>
          <cell r="F949"/>
          <cell r="G949"/>
          <cell r="H949"/>
          <cell r="I949"/>
          <cell r="J949"/>
          <cell r="K949"/>
          <cell r="L949"/>
          <cell r="M949"/>
          <cell r="N949"/>
          <cell r="O949"/>
          <cell r="P949"/>
          <cell r="Q949"/>
          <cell r="R949"/>
          <cell r="S949"/>
        </row>
        <row r="950">
          <cell r="A950"/>
          <cell r="B950"/>
          <cell r="C950"/>
          <cell r="D950"/>
          <cell r="E950"/>
          <cell r="F950"/>
          <cell r="G950"/>
          <cell r="H950"/>
          <cell r="I950"/>
          <cell r="J950"/>
          <cell r="K950"/>
          <cell r="L950"/>
          <cell r="M950"/>
          <cell r="N950"/>
          <cell r="O950"/>
          <cell r="P950"/>
          <cell r="Q950"/>
          <cell r="R950"/>
          <cell r="S950"/>
        </row>
        <row r="951">
          <cell r="A951"/>
          <cell r="B951"/>
          <cell r="C951"/>
          <cell r="D951"/>
          <cell r="E951"/>
          <cell r="F951"/>
          <cell r="G951"/>
          <cell r="H951"/>
          <cell r="I951"/>
          <cell r="J951"/>
          <cell r="K951"/>
          <cell r="L951"/>
          <cell r="M951"/>
          <cell r="N951"/>
          <cell r="O951"/>
          <cell r="P951"/>
          <cell r="Q951"/>
          <cell r="R951"/>
          <cell r="S951"/>
        </row>
        <row r="952">
          <cell r="A952"/>
          <cell r="B952"/>
          <cell r="C952"/>
          <cell r="D952"/>
          <cell r="E952"/>
          <cell r="F952"/>
          <cell r="G952"/>
          <cell r="H952"/>
          <cell r="I952"/>
          <cell r="J952"/>
          <cell r="K952"/>
          <cell r="L952"/>
          <cell r="M952"/>
          <cell r="N952"/>
          <cell r="O952"/>
          <cell r="P952"/>
          <cell r="Q952"/>
          <cell r="R952"/>
          <cell r="S952"/>
        </row>
        <row r="953">
          <cell r="A953"/>
          <cell r="B953"/>
          <cell r="C953"/>
          <cell r="D953"/>
          <cell r="E953"/>
          <cell r="F953"/>
          <cell r="G953"/>
          <cell r="H953"/>
          <cell r="I953"/>
          <cell r="J953"/>
          <cell r="K953"/>
          <cell r="L953"/>
          <cell r="M953"/>
          <cell r="N953"/>
          <cell r="O953"/>
          <cell r="P953"/>
          <cell r="Q953"/>
          <cell r="R953"/>
          <cell r="S953"/>
        </row>
        <row r="954">
          <cell r="A954"/>
          <cell r="B954"/>
          <cell r="C954"/>
          <cell r="D954"/>
          <cell r="E954"/>
          <cell r="F954"/>
          <cell r="G954"/>
          <cell r="H954"/>
          <cell r="I954"/>
          <cell r="J954"/>
          <cell r="K954"/>
          <cell r="L954"/>
          <cell r="M954"/>
          <cell r="N954"/>
          <cell r="O954"/>
          <cell r="P954"/>
          <cell r="Q954"/>
          <cell r="R954"/>
          <cell r="S954"/>
        </row>
        <row r="955">
          <cell r="A955"/>
          <cell r="B955"/>
          <cell r="C955"/>
          <cell r="D955"/>
          <cell r="E955"/>
          <cell r="F955"/>
          <cell r="G955"/>
          <cell r="H955"/>
          <cell r="I955"/>
          <cell r="J955"/>
          <cell r="K955"/>
          <cell r="L955"/>
          <cell r="M955"/>
          <cell r="N955"/>
          <cell r="O955"/>
          <cell r="P955"/>
          <cell r="Q955"/>
          <cell r="R955"/>
          <cell r="S955"/>
        </row>
        <row r="956">
          <cell r="A956"/>
          <cell r="B956"/>
          <cell r="C956"/>
          <cell r="D956"/>
          <cell r="E956"/>
          <cell r="F956"/>
          <cell r="G956"/>
          <cell r="H956"/>
          <cell r="I956"/>
          <cell r="J956"/>
          <cell r="K956"/>
          <cell r="L956"/>
          <cell r="M956"/>
          <cell r="N956"/>
          <cell r="O956"/>
          <cell r="P956"/>
          <cell r="Q956"/>
          <cell r="R956"/>
          <cell r="S956"/>
        </row>
        <row r="957">
          <cell r="A957"/>
          <cell r="B957"/>
          <cell r="C957"/>
          <cell r="D957"/>
          <cell r="E957"/>
          <cell r="F957"/>
          <cell r="G957"/>
          <cell r="H957"/>
          <cell r="I957"/>
          <cell r="J957"/>
          <cell r="K957"/>
          <cell r="L957"/>
          <cell r="M957"/>
          <cell r="N957"/>
          <cell r="O957"/>
          <cell r="P957"/>
          <cell r="Q957"/>
          <cell r="R957"/>
          <cell r="S957"/>
        </row>
        <row r="958">
          <cell r="A958"/>
          <cell r="B958"/>
          <cell r="C958"/>
          <cell r="D958"/>
          <cell r="E958"/>
          <cell r="F958"/>
          <cell r="G958"/>
          <cell r="H958"/>
          <cell r="I958"/>
          <cell r="J958"/>
          <cell r="K958"/>
          <cell r="L958"/>
          <cell r="M958"/>
          <cell r="N958"/>
          <cell r="O958"/>
          <cell r="P958"/>
          <cell r="Q958"/>
          <cell r="R958"/>
          <cell r="S958"/>
        </row>
        <row r="959">
          <cell r="A959"/>
          <cell r="B959"/>
          <cell r="C959"/>
          <cell r="D959"/>
          <cell r="E959"/>
          <cell r="F959"/>
          <cell r="G959"/>
          <cell r="H959"/>
          <cell r="I959"/>
          <cell r="J959"/>
          <cell r="K959"/>
          <cell r="L959"/>
          <cell r="M959"/>
          <cell r="N959"/>
          <cell r="O959"/>
          <cell r="P959"/>
          <cell r="Q959"/>
          <cell r="R959"/>
          <cell r="S959"/>
        </row>
        <row r="960">
          <cell r="A960"/>
          <cell r="B960"/>
          <cell r="C960"/>
          <cell r="D960"/>
          <cell r="E960"/>
          <cell r="F960"/>
          <cell r="G960"/>
          <cell r="H960"/>
          <cell r="I960"/>
          <cell r="J960"/>
          <cell r="K960"/>
          <cell r="L960"/>
          <cell r="M960"/>
          <cell r="N960"/>
          <cell r="O960"/>
          <cell r="P960"/>
          <cell r="Q960"/>
          <cell r="R960"/>
          <cell r="S960"/>
        </row>
        <row r="961">
          <cell r="A961"/>
          <cell r="B961"/>
          <cell r="C961"/>
          <cell r="D961"/>
          <cell r="E961"/>
          <cell r="F961"/>
          <cell r="G961"/>
          <cell r="H961"/>
          <cell r="I961"/>
          <cell r="J961"/>
          <cell r="K961"/>
          <cell r="L961"/>
          <cell r="M961"/>
          <cell r="N961"/>
          <cell r="O961"/>
          <cell r="P961"/>
          <cell r="Q961"/>
          <cell r="R961"/>
          <cell r="S961"/>
        </row>
        <row r="962">
          <cell r="A962"/>
          <cell r="B962"/>
          <cell r="C962"/>
          <cell r="D962"/>
          <cell r="E962"/>
          <cell r="F962"/>
          <cell r="G962"/>
          <cell r="H962"/>
          <cell r="I962"/>
          <cell r="J962"/>
          <cell r="K962"/>
          <cell r="L962"/>
          <cell r="M962"/>
          <cell r="N962"/>
          <cell r="O962"/>
          <cell r="P962"/>
          <cell r="Q962"/>
          <cell r="R962"/>
          <cell r="S962"/>
        </row>
        <row r="963">
          <cell r="A963"/>
          <cell r="B963"/>
          <cell r="C963"/>
          <cell r="D963"/>
          <cell r="E963"/>
          <cell r="F963"/>
          <cell r="G963"/>
          <cell r="H963"/>
          <cell r="I963"/>
          <cell r="J963"/>
          <cell r="K963"/>
          <cell r="L963"/>
          <cell r="M963"/>
          <cell r="N963"/>
          <cell r="O963"/>
          <cell r="P963"/>
          <cell r="Q963"/>
          <cell r="R963"/>
          <cell r="S963"/>
        </row>
        <row r="964">
          <cell r="A964"/>
          <cell r="B964"/>
          <cell r="C964"/>
          <cell r="D964"/>
          <cell r="E964"/>
          <cell r="F964"/>
          <cell r="G964"/>
          <cell r="H964"/>
          <cell r="I964"/>
          <cell r="J964"/>
          <cell r="K964"/>
          <cell r="L964"/>
          <cell r="M964"/>
          <cell r="N964"/>
          <cell r="O964"/>
          <cell r="P964"/>
          <cell r="Q964"/>
          <cell r="R964"/>
          <cell r="S964"/>
        </row>
        <row r="965">
          <cell r="A965"/>
          <cell r="B965"/>
          <cell r="C965"/>
          <cell r="D965"/>
          <cell r="E965"/>
          <cell r="F965"/>
          <cell r="G965"/>
          <cell r="H965"/>
          <cell r="I965"/>
          <cell r="J965"/>
          <cell r="K965"/>
          <cell r="L965"/>
          <cell r="M965"/>
          <cell r="N965"/>
          <cell r="O965"/>
          <cell r="P965"/>
          <cell r="Q965"/>
          <cell r="R965"/>
          <cell r="S965"/>
        </row>
        <row r="966">
          <cell r="A966"/>
          <cell r="B966"/>
          <cell r="C966"/>
          <cell r="D966"/>
          <cell r="E966"/>
          <cell r="F966"/>
          <cell r="G966"/>
          <cell r="H966"/>
          <cell r="I966"/>
          <cell r="J966"/>
          <cell r="K966"/>
          <cell r="L966"/>
          <cell r="M966"/>
          <cell r="N966"/>
          <cell r="O966"/>
          <cell r="P966"/>
          <cell r="Q966"/>
          <cell r="R966"/>
          <cell r="S966"/>
        </row>
        <row r="967">
          <cell r="A967"/>
          <cell r="B967"/>
          <cell r="C967"/>
          <cell r="D967"/>
          <cell r="E967"/>
          <cell r="F967"/>
          <cell r="G967"/>
          <cell r="H967"/>
          <cell r="I967"/>
          <cell r="J967"/>
          <cell r="K967"/>
          <cell r="L967"/>
          <cell r="M967"/>
          <cell r="N967"/>
          <cell r="O967"/>
          <cell r="P967"/>
          <cell r="Q967"/>
          <cell r="R967"/>
          <cell r="S967"/>
        </row>
        <row r="968">
          <cell r="A968"/>
          <cell r="B968"/>
          <cell r="C968"/>
          <cell r="D968"/>
          <cell r="E968"/>
          <cell r="F968"/>
          <cell r="G968"/>
          <cell r="H968"/>
          <cell r="I968"/>
          <cell r="J968"/>
          <cell r="K968"/>
          <cell r="L968"/>
          <cell r="M968"/>
          <cell r="N968"/>
          <cell r="O968"/>
          <cell r="P968"/>
          <cell r="Q968"/>
          <cell r="R968"/>
          <cell r="S968"/>
        </row>
        <row r="969">
          <cell r="A969"/>
          <cell r="B969"/>
          <cell r="C969"/>
          <cell r="D969"/>
          <cell r="E969"/>
          <cell r="F969"/>
          <cell r="G969"/>
          <cell r="H969"/>
          <cell r="I969"/>
          <cell r="J969"/>
          <cell r="K969"/>
          <cell r="L969"/>
          <cell r="M969"/>
          <cell r="N969"/>
          <cell r="O969"/>
          <cell r="P969"/>
          <cell r="Q969"/>
          <cell r="R969"/>
          <cell r="S969"/>
        </row>
        <row r="970">
          <cell r="A970"/>
          <cell r="B970"/>
          <cell r="C970"/>
          <cell r="D970"/>
          <cell r="E970"/>
          <cell r="F970"/>
          <cell r="G970"/>
          <cell r="H970"/>
          <cell r="I970"/>
          <cell r="J970"/>
          <cell r="K970"/>
          <cell r="L970"/>
          <cell r="M970"/>
          <cell r="N970"/>
          <cell r="O970"/>
          <cell r="P970"/>
          <cell r="Q970"/>
          <cell r="R970"/>
          <cell r="S970"/>
        </row>
        <row r="971">
          <cell r="A971"/>
          <cell r="B971"/>
          <cell r="C971"/>
          <cell r="D971"/>
          <cell r="E971"/>
          <cell r="F971"/>
          <cell r="G971"/>
          <cell r="H971"/>
          <cell r="I971"/>
          <cell r="J971"/>
          <cell r="K971"/>
          <cell r="L971"/>
          <cell r="M971"/>
          <cell r="N971"/>
          <cell r="O971"/>
          <cell r="P971"/>
          <cell r="Q971"/>
          <cell r="R971"/>
          <cell r="S971"/>
        </row>
        <row r="972">
          <cell r="A972"/>
          <cell r="B972"/>
          <cell r="C972"/>
          <cell r="D972"/>
          <cell r="E972"/>
          <cell r="F972"/>
          <cell r="G972"/>
          <cell r="H972"/>
          <cell r="I972"/>
          <cell r="J972"/>
          <cell r="K972"/>
          <cell r="L972"/>
          <cell r="M972"/>
          <cell r="N972"/>
          <cell r="O972"/>
          <cell r="P972"/>
          <cell r="Q972"/>
          <cell r="R972"/>
          <cell r="S972"/>
        </row>
        <row r="973">
          <cell r="A973"/>
          <cell r="B973"/>
          <cell r="C973"/>
          <cell r="D973"/>
          <cell r="E973"/>
          <cell r="F973"/>
          <cell r="G973"/>
          <cell r="H973"/>
          <cell r="I973"/>
          <cell r="J973"/>
          <cell r="K973"/>
          <cell r="L973"/>
          <cell r="M973"/>
          <cell r="N973"/>
          <cell r="O973"/>
          <cell r="P973"/>
          <cell r="Q973"/>
          <cell r="R973"/>
          <cell r="S973"/>
        </row>
        <row r="974">
          <cell r="A974"/>
          <cell r="B974"/>
          <cell r="C974"/>
          <cell r="D974"/>
          <cell r="E974"/>
          <cell r="F974"/>
          <cell r="G974"/>
          <cell r="H974"/>
          <cell r="I974"/>
          <cell r="J974"/>
          <cell r="K974"/>
          <cell r="L974"/>
          <cell r="M974"/>
          <cell r="N974"/>
          <cell r="O974"/>
          <cell r="P974"/>
          <cell r="Q974"/>
          <cell r="R974"/>
          <cell r="S974"/>
        </row>
        <row r="975">
          <cell r="A975"/>
          <cell r="B975"/>
          <cell r="C975"/>
          <cell r="D975"/>
          <cell r="E975"/>
          <cell r="F975"/>
          <cell r="G975"/>
          <cell r="H975"/>
          <cell r="I975"/>
          <cell r="J975"/>
          <cell r="K975"/>
          <cell r="L975"/>
          <cell r="M975"/>
          <cell r="N975"/>
          <cell r="O975"/>
          <cell r="P975"/>
          <cell r="Q975"/>
          <cell r="R975"/>
          <cell r="S975"/>
        </row>
        <row r="976">
          <cell r="A976"/>
          <cell r="B976"/>
          <cell r="C976"/>
          <cell r="D976"/>
          <cell r="E976"/>
          <cell r="F976"/>
          <cell r="G976"/>
          <cell r="H976"/>
          <cell r="I976"/>
          <cell r="J976"/>
          <cell r="K976"/>
          <cell r="L976"/>
          <cell r="M976"/>
          <cell r="N976"/>
          <cell r="O976"/>
          <cell r="P976"/>
          <cell r="Q976"/>
          <cell r="R976"/>
          <cell r="S976"/>
        </row>
        <row r="977">
          <cell r="A977"/>
          <cell r="B977"/>
          <cell r="C977"/>
          <cell r="D977"/>
          <cell r="E977"/>
          <cell r="F977"/>
          <cell r="G977"/>
          <cell r="H977"/>
          <cell r="I977"/>
          <cell r="J977"/>
          <cell r="K977"/>
          <cell r="L977"/>
          <cell r="M977"/>
          <cell r="N977"/>
          <cell r="O977"/>
          <cell r="P977"/>
          <cell r="Q977"/>
          <cell r="R977"/>
          <cell r="S977"/>
        </row>
        <row r="978">
          <cell r="A978"/>
          <cell r="B978"/>
          <cell r="C978"/>
          <cell r="D978"/>
          <cell r="E978"/>
          <cell r="F978"/>
          <cell r="G978"/>
          <cell r="H978"/>
          <cell r="I978"/>
          <cell r="J978"/>
          <cell r="K978"/>
          <cell r="L978"/>
          <cell r="M978"/>
          <cell r="N978"/>
          <cell r="O978"/>
          <cell r="P978"/>
          <cell r="Q978"/>
          <cell r="R978"/>
          <cell r="S978"/>
        </row>
        <row r="979">
          <cell r="A979"/>
          <cell r="B979"/>
          <cell r="C979"/>
          <cell r="D979"/>
          <cell r="E979"/>
          <cell r="F979"/>
          <cell r="G979"/>
          <cell r="H979"/>
          <cell r="I979"/>
          <cell r="J979"/>
          <cell r="K979"/>
          <cell r="L979"/>
          <cell r="M979"/>
          <cell r="N979"/>
          <cell r="O979"/>
          <cell r="P979"/>
          <cell r="Q979"/>
          <cell r="R979"/>
          <cell r="S979"/>
        </row>
        <row r="980">
          <cell r="A980"/>
          <cell r="B980"/>
          <cell r="C980"/>
          <cell r="D980"/>
          <cell r="E980"/>
          <cell r="F980"/>
          <cell r="G980"/>
          <cell r="H980"/>
          <cell r="I980"/>
          <cell r="J980"/>
          <cell r="K980"/>
          <cell r="L980"/>
          <cell r="M980"/>
          <cell r="N980"/>
          <cell r="O980"/>
          <cell r="P980"/>
          <cell r="Q980"/>
          <cell r="R980"/>
          <cell r="S980"/>
        </row>
        <row r="981">
          <cell r="A981"/>
          <cell r="B981"/>
          <cell r="C981"/>
          <cell r="D981"/>
          <cell r="E981"/>
          <cell r="F981"/>
          <cell r="G981"/>
          <cell r="H981"/>
          <cell r="I981"/>
          <cell r="J981"/>
          <cell r="K981"/>
          <cell r="L981"/>
          <cell r="M981"/>
          <cell r="N981"/>
          <cell r="O981"/>
          <cell r="P981"/>
          <cell r="Q981"/>
          <cell r="R981"/>
          <cell r="S981"/>
        </row>
        <row r="982">
          <cell r="A982"/>
          <cell r="B982"/>
          <cell r="C982"/>
          <cell r="D982"/>
          <cell r="E982"/>
          <cell r="F982"/>
          <cell r="G982"/>
          <cell r="H982"/>
          <cell r="I982"/>
          <cell r="J982"/>
          <cell r="K982"/>
          <cell r="L982"/>
          <cell r="M982"/>
          <cell r="N982"/>
          <cell r="O982"/>
          <cell r="P982"/>
          <cell r="Q982"/>
          <cell r="R982"/>
          <cell r="S982"/>
        </row>
        <row r="983">
          <cell r="A983"/>
          <cell r="B983"/>
          <cell r="C983"/>
          <cell r="D983"/>
          <cell r="E983"/>
          <cell r="F983"/>
          <cell r="G983"/>
          <cell r="H983"/>
          <cell r="I983"/>
          <cell r="J983"/>
          <cell r="K983"/>
          <cell r="L983"/>
          <cell r="M983"/>
          <cell r="N983"/>
          <cell r="O983"/>
          <cell r="P983"/>
          <cell r="Q983"/>
          <cell r="R983"/>
          <cell r="S983"/>
        </row>
        <row r="984">
          <cell r="A984"/>
          <cell r="B984"/>
          <cell r="C984"/>
          <cell r="D984"/>
          <cell r="E984"/>
          <cell r="F984"/>
          <cell r="G984"/>
          <cell r="H984"/>
          <cell r="I984"/>
          <cell r="J984"/>
          <cell r="K984"/>
          <cell r="L984"/>
          <cell r="M984"/>
          <cell r="N984"/>
          <cell r="O984"/>
          <cell r="P984"/>
          <cell r="Q984"/>
          <cell r="R984"/>
          <cell r="S984"/>
        </row>
        <row r="985">
          <cell r="A985"/>
          <cell r="B985"/>
          <cell r="C985"/>
          <cell r="D985"/>
          <cell r="E985"/>
          <cell r="F985"/>
          <cell r="G985"/>
          <cell r="H985"/>
          <cell r="I985"/>
          <cell r="J985"/>
          <cell r="K985"/>
          <cell r="L985"/>
          <cell r="M985"/>
          <cell r="N985"/>
          <cell r="O985"/>
          <cell r="P985"/>
          <cell r="Q985"/>
          <cell r="R985"/>
          <cell r="S985"/>
        </row>
        <row r="986">
          <cell r="A986"/>
          <cell r="B986"/>
          <cell r="C986"/>
          <cell r="D986"/>
          <cell r="E986"/>
          <cell r="F986"/>
          <cell r="G986"/>
          <cell r="H986"/>
          <cell r="I986"/>
          <cell r="J986"/>
          <cell r="K986"/>
          <cell r="L986"/>
          <cell r="M986"/>
          <cell r="N986"/>
          <cell r="O986"/>
          <cell r="P986"/>
          <cell r="Q986"/>
          <cell r="R986"/>
          <cell r="S986"/>
        </row>
        <row r="987">
          <cell r="A987"/>
          <cell r="B987"/>
          <cell r="C987"/>
          <cell r="D987"/>
          <cell r="E987"/>
          <cell r="F987"/>
          <cell r="G987"/>
          <cell r="H987"/>
          <cell r="I987"/>
          <cell r="J987"/>
          <cell r="K987"/>
          <cell r="L987"/>
          <cell r="M987"/>
          <cell r="N987"/>
          <cell r="O987"/>
          <cell r="P987"/>
          <cell r="Q987"/>
          <cell r="R987"/>
          <cell r="S987"/>
        </row>
        <row r="988">
          <cell r="A988"/>
          <cell r="B988"/>
          <cell r="C988"/>
          <cell r="D988"/>
          <cell r="E988"/>
          <cell r="F988"/>
          <cell r="G988"/>
          <cell r="H988"/>
          <cell r="I988"/>
          <cell r="J988"/>
          <cell r="K988"/>
          <cell r="L988"/>
          <cell r="M988"/>
          <cell r="N988"/>
          <cell r="O988"/>
          <cell r="P988"/>
          <cell r="Q988"/>
          <cell r="R988"/>
          <cell r="S988"/>
        </row>
        <row r="989">
          <cell r="A989"/>
          <cell r="B989"/>
          <cell r="C989"/>
          <cell r="D989"/>
          <cell r="E989"/>
          <cell r="F989"/>
          <cell r="G989"/>
          <cell r="H989"/>
          <cell r="I989"/>
          <cell r="J989"/>
          <cell r="K989"/>
          <cell r="L989"/>
          <cell r="M989"/>
          <cell r="N989"/>
          <cell r="O989"/>
          <cell r="P989"/>
          <cell r="Q989"/>
          <cell r="R989"/>
          <cell r="S989"/>
        </row>
        <row r="990">
          <cell r="A990"/>
          <cell r="B990"/>
          <cell r="C990"/>
          <cell r="D990"/>
          <cell r="E990"/>
          <cell r="F990"/>
          <cell r="G990"/>
          <cell r="H990"/>
          <cell r="I990"/>
          <cell r="J990"/>
          <cell r="K990"/>
          <cell r="L990"/>
          <cell r="M990"/>
          <cell r="N990"/>
          <cell r="O990"/>
          <cell r="P990"/>
          <cell r="Q990"/>
          <cell r="R990"/>
          <cell r="S990"/>
        </row>
        <row r="991">
          <cell r="A991"/>
          <cell r="B991"/>
          <cell r="C991"/>
          <cell r="D991"/>
          <cell r="E991"/>
          <cell r="F991"/>
          <cell r="G991"/>
          <cell r="H991"/>
          <cell r="I991"/>
          <cell r="J991"/>
          <cell r="K991"/>
          <cell r="L991"/>
          <cell r="M991"/>
          <cell r="N991"/>
          <cell r="O991"/>
          <cell r="P991"/>
          <cell r="Q991"/>
          <cell r="R991"/>
          <cell r="S991"/>
        </row>
        <row r="992">
          <cell r="A992"/>
          <cell r="B992"/>
          <cell r="C992"/>
          <cell r="D992"/>
          <cell r="E992"/>
          <cell r="F992"/>
          <cell r="G992"/>
          <cell r="H992"/>
          <cell r="I992"/>
          <cell r="J992"/>
          <cell r="K992"/>
          <cell r="L992"/>
          <cell r="M992"/>
          <cell r="N992"/>
          <cell r="O992"/>
          <cell r="P992"/>
          <cell r="Q992"/>
          <cell r="R992"/>
          <cell r="S992"/>
        </row>
        <row r="993">
          <cell r="A993"/>
          <cell r="B993"/>
          <cell r="C993"/>
          <cell r="D993"/>
          <cell r="E993"/>
          <cell r="F993"/>
          <cell r="G993"/>
          <cell r="H993"/>
          <cell r="I993"/>
          <cell r="J993"/>
          <cell r="K993"/>
          <cell r="L993"/>
          <cell r="M993"/>
          <cell r="N993"/>
          <cell r="O993"/>
          <cell r="P993"/>
          <cell r="Q993"/>
          <cell r="R993"/>
          <cell r="S993"/>
        </row>
        <row r="994">
          <cell r="A994"/>
          <cell r="B994"/>
          <cell r="C994"/>
          <cell r="D994"/>
          <cell r="E994"/>
          <cell r="F994"/>
          <cell r="G994"/>
          <cell r="H994"/>
          <cell r="I994"/>
          <cell r="J994"/>
          <cell r="K994"/>
          <cell r="L994"/>
          <cell r="M994"/>
          <cell r="N994"/>
          <cell r="O994"/>
          <cell r="P994"/>
          <cell r="Q994"/>
          <cell r="R994"/>
          <cell r="S994"/>
        </row>
        <row r="995">
          <cell r="A995"/>
          <cell r="B995"/>
          <cell r="C995"/>
          <cell r="D995"/>
          <cell r="E995"/>
          <cell r="F995"/>
          <cell r="G995"/>
          <cell r="H995"/>
          <cell r="I995"/>
          <cell r="J995"/>
          <cell r="K995"/>
          <cell r="L995"/>
          <cell r="M995"/>
          <cell r="N995"/>
          <cell r="O995"/>
          <cell r="P995"/>
          <cell r="Q995"/>
          <cell r="R995"/>
          <cell r="S995"/>
        </row>
        <row r="996">
          <cell r="A996"/>
          <cell r="B996"/>
          <cell r="C996"/>
          <cell r="D996"/>
          <cell r="E996"/>
          <cell r="F996"/>
          <cell r="G996"/>
          <cell r="H996"/>
          <cell r="I996"/>
          <cell r="J996"/>
          <cell r="K996"/>
          <cell r="L996"/>
          <cell r="M996"/>
          <cell r="N996"/>
          <cell r="O996"/>
          <cell r="P996"/>
          <cell r="Q996"/>
          <cell r="R996"/>
          <cell r="S996"/>
        </row>
        <row r="997">
          <cell r="A997"/>
          <cell r="B997"/>
          <cell r="C997"/>
          <cell r="D997"/>
          <cell r="E997"/>
          <cell r="F997"/>
          <cell r="G997"/>
          <cell r="H997"/>
          <cell r="I997"/>
          <cell r="J997"/>
          <cell r="K997"/>
          <cell r="L997"/>
          <cell r="M997"/>
          <cell r="N997"/>
          <cell r="O997"/>
          <cell r="P997"/>
          <cell r="Q997"/>
          <cell r="R997"/>
          <cell r="S997"/>
        </row>
        <row r="998">
          <cell r="A998"/>
          <cell r="B998"/>
          <cell r="C998"/>
          <cell r="D998"/>
          <cell r="E998"/>
          <cell r="F998"/>
          <cell r="G998"/>
          <cell r="H998"/>
          <cell r="I998"/>
          <cell r="J998"/>
          <cell r="K998"/>
          <cell r="L998"/>
          <cell r="M998"/>
          <cell r="N998"/>
          <cell r="O998"/>
          <cell r="P998"/>
          <cell r="Q998"/>
          <cell r="R998"/>
          <cell r="S998"/>
        </row>
        <row r="999">
          <cell r="A999"/>
          <cell r="B999"/>
          <cell r="C999"/>
          <cell r="D999"/>
          <cell r="E999"/>
          <cell r="F999"/>
          <cell r="G999"/>
          <cell r="H999"/>
          <cell r="I999"/>
          <cell r="J999"/>
          <cell r="K999"/>
          <cell r="L999"/>
          <cell r="M999"/>
          <cell r="N999"/>
          <cell r="O999"/>
          <cell r="P999"/>
          <cell r="Q999"/>
          <cell r="R999"/>
          <cell r="S999"/>
        </row>
        <row r="1000">
          <cell r="A1000"/>
          <cell r="B1000"/>
          <cell r="C1000"/>
          <cell r="D1000"/>
          <cell r="E1000"/>
          <cell r="F1000"/>
          <cell r="G1000"/>
          <cell r="H1000"/>
          <cell r="I1000"/>
          <cell r="J1000"/>
          <cell r="K1000"/>
          <cell r="L1000"/>
          <cell r="M1000"/>
          <cell r="N1000"/>
          <cell r="O1000"/>
          <cell r="P1000"/>
          <cell r="Q1000"/>
          <cell r="R1000"/>
          <cell r="S1000"/>
        </row>
        <row r="1001">
          <cell r="A1001"/>
          <cell r="B1001"/>
          <cell r="C1001"/>
          <cell r="D1001"/>
          <cell r="E1001"/>
          <cell r="F1001"/>
          <cell r="G1001"/>
          <cell r="H1001"/>
          <cell r="I1001"/>
          <cell r="J1001"/>
          <cell r="K1001"/>
          <cell r="L1001"/>
          <cell r="M1001"/>
          <cell r="N1001"/>
          <cell r="O1001"/>
          <cell r="P1001"/>
          <cell r="Q1001"/>
          <cell r="R1001"/>
          <cell r="S1001"/>
        </row>
        <row r="1002">
          <cell r="A1002"/>
          <cell r="B1002"/>
          <cell r="C1002"/>
          <cell r="D1002"/>
          <cell r="E1002"/>
          <cell r="F1002"/>
          <cell r="G1002"/>
          <cell r="H1002"/>
          <cell r="I1002"/>
          <cell r="J1002"/>
          <cell r="K1002"/>
          <cell r="L1002"/>
          <cell r="M1002"/>
          <cell r="N1002"/>
          <cell r="O1002"/>
          <cell r="P1002"/>
          <cell r="Q1002"/>
          <cell r="R1002"/>
          <cell r="S1002"/>
        </row>
        <row r="1003">
          <cell r="A1003"/>
          <cell r="B1003"/>
          <cell r="C1003"/>
          <cell r="D1003"/>
          <cell r="E1003"/>
          <cell r="F1003"/>
          <cell r="G1003"/>
          <cell r="H1003"/>
          <cell r="I1003"/>
          <cell r="J1003"/>
          <cell r="K1003"/>
          <cell r="L1003"/>
          <cell r="M1003"/>
          <cell r="N1003"/>
          <cell r="O1003"/>
          <cell r="P1003"/>
          <cell r="Q1003"/>
          <cell r="R1003"/>
          <cell r="S1003"/>
        </row>
        <row r="1004">
          <cell r="A1004"/>
          <cell r="B1004"/>
          <cell r="C1004"/>
          <cell r="D1004"/>
          <cell r="E1004"/>
          <cell r="F1004"/>
          <cell r="G1004"/>
          <cell r="H1004"/>
          <cell r="I1004"/>
          <cell r="J1004"/>
          <cell r="K1004"/>
          <cell r="L1004"/>
          <cell r="M1004"/>
          <cell r="N1004"/>
          <cell r="O1004"/>
          <cell r="P1004"/>
          <cell r="Q1004"/>
          <cell r="R1004"/>
          <cell r="S1004"/>
        </row>
        <row r="1005">
          <cell r="A1005"/>
          <cell r="B1005"/>
          <cell r="C1005"/>
          <cell r="D1005"/>
          <cell r="E1005"/>
          <cell r="F1005"/>
          <cell r="G1005"/>
          <cell r="H1005"/>
          <cell r="I1005"/>
          <cell r="J1005"/>
          <cell r="K1005"/>
          <cell r="L1005"/>
          <cell r="M1005"/>
          <cell r="N1005"/>
          <cell r="O1005"/>
          <cell r="P1005"/>
          <cell r="Q1005"/>
          <cell r="R1005"/>
          <cell r="S1005"/>
        </row>
        <row r="1006">
          <cell r="A1006"/>
          <cell r="B1006"/>
          <cell r="C1006"/>
          <cell r="D1006"/>
          <cell r="E1006"/>
          <cell r="F1006"/>
          <cell r="G1006"/>
          <cell r="H1006"/>
          <cell r="I1006"/>
          <cell r="J1006"/>
          <cell r="K1006"/>
          <cell r="L1006"/>
          <cell r="M1006"/>
          <cell r="N1006"/>
          <cell r="O1006"/>
          <cell r="P1006"/>
          <cell r="Q1006"/>
          <cell r="R1006"/>
          <cell r="S1006"/>
        </row>
        <row r="1007">
          <cell r="A1007"/>
          <cell r="B1007"/>
          <cell r="C1007"/>
          <cell r="D1007"/>
          <cell r="E1007"/>
          <cell r="F1007"/>
          <cell r="G1007"/>
          <cell r="H1007"/>
          <cell r="I1007"/>
          <cell r="J1007"/>
          <cell r="K1007"/>
          <cell r="L1007"/>
          <cell r="M1007"/>
          <cell r="N1007"/>
          <cell r="O1007"/>
          <cell r="P1007"/>
          <cell r="Q1007"/>
          <cell r="R1007"/>
          <cell r="S1007"/>
        </row>
        <row r="1008">
          <cell r="A1008"/>
          <cell r="B1008"/>
          <cell r="C1008"/>
          <cell r="D1008"/>
          <cell r="E1008"/>
          <cell r="F1008"/>
          <cell r="G1008"/>
          <cell r="H1008"/>
          <cell r="I1008"/>
          <cell r="J1008"/>
          <cell r="K1008"/>
          <cell r="L1008"/>
          <cell r="M1008"/>
          <cell r="N1008"/>
          <cell r="O1008"/>
          <cell r="P1008"/>
          <cell r="Q1008"/>
          <cell r="R1008"/>
          <cell r="S1008"/>
        </row>
        <row r="1009">
          <cell r="A1009"/>
          <cell r="B1009"/>
          <cell r="C1009"/>
          <cell r="D1009"/>
          <cell r="E1009"/>
          <cell r="F1009"/>
          <cell r="G1009"/>
          <cell r="H1009"/>
          <cell r="I1009"/>
          <cell r="J1009"/>
          <cell r="K1009"/>
          <cell r="L1009"/>
          <cell r="M1009"/>
          <cell r="N1009"/>
          <cell r="O1009"/>
          <cell r="P1009"/>
          <cell r="Q1009"/>
          <cell r="R1009"/>
          <cell r="S1009"/>
        </row>
        <row r="1010">
          <cell r="A1010"/>
          <cell r="B1010"/>
          <cell r="C1010"/>
          <cell r="D1010"/>
          <cell r="E1010"/>
          <cell r="F1010"/>
          <cell r="G1010"/>
          <cell r="H1010"/>
          <cell r="I1010"/>
          <cell r="J1010"/>
          <cell r="K1010"/>
          <cell r="L1010"/>
          <cell r="M1010"/>
          <cell r="N1010"/>
          <cell r="O1010"/>
          <cell r="P1010"/>
          <cell r="Q1010"/>
          <cell r="R1010"/>
          <cell r="S1010"/>
        </row>
        <row r="1011">
          <cell r="A1011"/>
          <cell r="B1011"/>
          <cell r="C1011"/>
          <cell r="D1011"/>
          <cell r="E1011"/>
          <cell r="F1011"/>
          <cell r="G1011"/>
          <cell r="H1011"/>
          <cell r="I1011"/>
          <cell r="J1011"/>
          <cell r="K1011"/>
          <cell r="L1011"/>
          <cell r="M1011"/>
          <cell r="N1011"/>
          <cell r="O1011"/>
          <cell r="P1011"/>
          <cell r="Q1011"/>
          <cell r="R1011"/>
          <cell r="S1011"/>
        </row>
        <row r="1012">
          <cell r="A1012"/>
          <cell r="B1012"/>
          <cell r="C1012"/>
          <cell r="D1012"/>
          <cell r="E1012"/>
          <cell r="F1012"/>
          <cell r="G1012"/>
          <cell r="H1012"/>
          <cell r="I1012"/>
          <cell r="J1012"/>
          <cell r="K1012"/>
          <cell r="L1012"/>
          <cell r="M1012"/>
          <cell r="N1012"/>
          <cell r="O1012"/>
          <cell r="P1012"/>
          <cell r="Q1012"/>
          <cell r="R1012"/>
          <cell r="S1012"/>
        </row>
        <row r="1013">
          <cell r="A1013"/>
          <cell r="B1013"/>
          <cell r="C1013"/>
          <cell r="D1013"/>
          <cell r="E1013"/>
          <cell r="F1013"/>
          <cell r="G1013"/>
          <cell r="H1013"/>
          <cell r="I1013"/>
          <cell r="J1013"/>
          <cell r="K1013"/>
          <cell r="L1013"/>
          <cell r="M1013"/>
          <cell r="N1013"/>
          <cell r="O1013"/>
          <cell r="P1013"/>
          <cell r="Q1013"/>
          <cell r="R1013"/>
          <cell r="S1013"/>
        </row>
        <row r="1014">
          <cell r="A1014"/>
          <cell r="B1014"/>
          <cell r="C1014"/>
          <cell r="D1014"/>
          <cell r="E1014"/>
          <cell r="F1014"/>
          <cell r="G1014"/>
          <cell r="H1014"/>
          <cell r="I1014"/>
          <cell r="J1014"/>
          <cell r="K1014"/>
          <cell r="L1014"/>
          <cell r="M1014"/>
          <cell r="N1014"/>
          <cell r="O1014"/>
          <cell r="P1014"/>
          <cell r="Q1014"/>
          <cell r="R1014"/>
          <cell r="S1014"/>
        </row>
        <row r="1015">
          <cell r="A1015"/>
          <cell r="B1015"/>
          <cell r="C1015"/>
          <cell r="D1015"/>
          <cell r="E1015"/>
          <cell r="F1015"/>
          <cell r="G1015"/>
          <cell r="H1015"/>
          <cell r="I1015"/>
          <cell r="J1015"/>
          <cell r="K1015"/>
          <cell r="L1015"/>
          <cell r="M1015"/>
          <cell r="N1015"/>
          <cell r="O1015"/>
          <cell r="P1015"/>
          <cell r="Q1015"/>
          <cell r="R1015"/>
          <cell r="S1015"/>
        </row>
        <row r="1016">
          <cell r="A1016"/>
          <cell r="B1016"/>
          <cell r="C1016"/>
          <cell r="D1016"/>
          <cell r="E1016"/>
          <cell r="F1016"/>
          <cell r="G1016"/>
          <cell r="H1016"/>
          <cell r="I1016"/>
          <cell r="J1016"/>
          <cell r="K1016"/>
          <cell r="L1016"/>
          <cell r="M1016"/>
          <cell r="N1016"/>
          <cell r="O1016"/>
          <cell r="P1016"/>
          <cell r="Q1016"/>
          <cell r="R1016"/>
          <cell r="S1016"/>
        </row>
        <row r="1017">
          <cell r="A1017"/>
          <cell r="B1017"/>
          <cell r="C1017"/>
          <cell r="D1017"/>
          <cell r="E1017"/>
          <cell r="F1017"/>
          <cell r="G1017"/>
          <cell r="H1017"/>
          <cell r="I1017"/>
          <cell r="J1017"/>
          <cell r="K1017"/>
          <cell r="L1017"/>
          <cell r="M1017"/>
          <cell r="N1017"/>
          <cell r="O1017"/>
          <cell r="P1017"/>
          <cell r="Q1017"/>
          <cell r="R1017"/>
          <cell r="S1017"/>
        </row>
        <row r="1018">
          <cell r="A1018"/>
          <cell r="B1018"/>
          <cell r="C1018"/>
          <cell r="D1018"/>
          <cell r="E1018"/>
          <cell r="F1018"/>
          <cell r="G1018"/>
          <cell r="H1018"/>
          <cell r="I1018"/>
          <cell r="J1018"/>
          <cell r="K1018"/>
          <cell r="L1018"/>
          <cell r="M1018"/>
          <cell r="N1018"/>
          <cell r="O1018"/>
          <cell r="P1018"/>
          <cell r="Q1018"/>
          <cell r="R1018"/>
          <cell r="S1018"/>
        </row>
        <row r="1019">
          <cell r="A1019"/>
          <cell r="B1019"/>
          <cell r="C1019"/>
          <cell r="D1019"/>
          <cell r="E1019"/>
          <cell r="F1019"/>
          <cell r="G1019"/>
          <cell r="H1019"/>
          <cell r="I1019"/>
          <cell r="J1019"/>
          <cell r="K1019"/>
          <cell r="L1019"/>
          <cell r="M1019"/>
          <cell r="N1019"/>
          <cell r="O1019"/>
          <cell r="P1019"/>
          <cell r="Q1019"/>
          <cell r="R1019"/>
          <cell r="S1019"/>
        </row>
        <row r="1020">
          <cell r="A1020"/>
          <cell r="B1020"/>
          <cell r="C1020"/>
          <cell r="D1020"/>
          <cell r="E1020"/>
          <cell r="F1020"/>
          <cell r="G1020"/>
          <cell r="H1020"/>
          <cell r="I1020"/>
          <cell r="J1020"/>
          <cell r="K1020"/>
          <cell r="L1020"/>
          <cell r="M1020"/>
          <cell r="N1020"/>
          <cell r="O1020"/>
          <cell r="P1020"/>
          <cell r="Q1020"/>
          <cell r="R1020"/>
          <cell r="S1020"/>
        </row>
        <row r="1021">
          <cell r="A1021"/>
          <cell r="B1021"/>
          <cell r="C1021"/>
          <cell r="D1021"/>
          <cell r="E1021"/>
          <cell r="F1021"/>
          <cell r="G1021"/>
          <cell r="H1021"/>
          <cell r="I1021"/>
          <cell r="J1021"/>
          <cell r="K1021"/>
          <cell r="L1021"/>
          <cell r="M1021"/>
          <cell r="N1021"/>
          <cell r="O1021"/>
          <cell r="P1021"/>
          <cell r="Q1021"/>
          <cell r="R1021"/>
          <cell r="S1021"/>
        </row>
        <row r="1022">
          <cell r="A1022"/>
          <cell r="B1022"/>
          <cell r="C1022"/>
          <cell r="D1022"/>
          <cell r="E1022"/>
          <cell r="F1022"/>
          <cell r="G1022"/>
          <cell r="H1022"/>
          <cell r="I1022"/>
          <cell r="J1022"/>
          <cell r="K1022"/>
          <cell r="L1022"/>
          <cell r="M1022"/>
          <cell r="N1022"/>
          <cell r="O1022"/>
          <cell r="P1022"/>
          <cell r="Q1022"/>
          <cell r="R1022"/>
          <cell r="S1022"/>
        </row>
        <row r="1023">
          <cell r="A1023"/>
          <cell r="B1023"/>
          <cell r="C1023"/>
          <cell r="D1023"/>
          <cell r="E1023"/>
          <cell r="F1023"/>
          <cell r="G1023"/>
          <cell r="H1023"/>
          <cell r="I1023"/>
          <cell r="J1023"/>
          <cell r="K1023"/>
          <cell r="L1023"/>
          <cell r="M1023"/>
          <cell r="N1023"/>
          <cell r="O1023"/>
          <cell r="P1023"/>
          <cell r="Q1023"/>
          <cell r="R1023"/>
          <cell r="S1023"/>
        </row>
        <row r="1024">
          <cell r="A1024"/>
          <cell r="B1024"/>
          <cell r="C1024"/>
          <cell r="D1024"/>
          <cell r="E1024"/>
          <cell r="F1024"/>
          <cell r="G1024"/>
          <cell r="H1024"/>
          <cell r="I1024"/>
          <cell r="J1024"/>
          <cell r="K1024"/>
          <cell r="L1024"/>
          <cell r="M1024"/>
          <cell r="N1024"/>
          <cell r="O1024"/>
          <cell r="P1024"/>
          <cell r="Q1024"/>
          <cell r="R1024"/>
          <cell r="S1024"/>
        </row>
        <row r="1025">
          <cell r="A1025"/>
          <cell r="B1025"/>
          <cell r="C1025"/>
          <cell r="D1025"/>
          <cell r="E1025"/>
          <cell r="F1025"/>
          <cell r="G1025"/>
          <cell r="H1025"/>
          <cell r="I1025"/>
          <cell r="J1025"/>
          <cell r="K1025"/>
          <cell r="L1025"/>
          <cell r="M1025"/>
          <cell r="N1025"/>
          <cell r="O1025"/>
          <cell r="P1025"/>
          <cell r="Q1025"/>
          <cell r="R1025"/>
          <cell r="S1025"/>
        </row>
        <row r="1026">
          <cell r="A1026"/>
          <cell r="B1026"/>
          <cell r="C1026"/>
          <cell r="D1026"/>
          <cell r="E1026"/>
          <cell r="F1026"/>
          <cell r="G1026"/>
          <cell r="H1026"/>
          <cell r="I1026"/>
          <cell r="J1026"/>
          <cell r="K1026"/>
          <cell r="L1026"/>
          <cell r="M1026"/>
          <cell r="N1026"/>
          <cell r="O1026"/>
          <cell r="P1026"/>
          <cell r="Q1026"/>
          <cell r="R1026"/>
          <cell r="S1026"/>
        </row>
        <row r="1027">
          <cell r="A1027"/>
          <cell r="B1027"/>
          <cell r="C1027"/>
          <cell r="D1027"/>
          <cell r="E1027"/>
          <cell r="F1027"/>
          <cell r="G1027"/>
          <cell r="H1027"/>
          <cell r="I1027"/>
          <cell r="J1027"/>
          <cell r="K1027"/>
          <cell r="L1027"/>
          <cell r="M1027"/>
          <cell r="N1027"/>
          <cell r="O1027"/>
          <cell r="P1027"/>
          <cell r="Q1027"/>
          <cell r="R1027"/>
          <cell r="S1027"/>
        </row>
        <row r="1028">
          <cell r="A1028"/>
          <cell r="B1028"/>
          <cell r="C1028"/>
          <cell r="D1028"/>
          <cell r="E1028"/>
          <cell r="F1028"/>
          <cell r="G1028"/>
          <cell r="H1028"/>
          <cell r="I1028"/>
          <cell r="J1028"/>
          <cell r="K1028"/>
          <cell r="L1028"/>
          <cell r="M1028"/>
          <cell r="N1028"/>
          <cell r="O1028"/>
          <cell r="P1028"/>
          <cell r="Q1028"/>
          <cell r="R1028"/>
          <cell r="S1028"/>
        </row>
        <row r="1029">
          <cell r="A1029"/>
          <cell r="B1029"/>
          <cell r="C1029"/>
          <cell r="D1029"/>
          <cell r="E1029"/>
          <cell r="F1029"/>
          <cell r="G1029"/>
          <cell r="H1029"/>
          <cell r="I1029"/>
          <cell r="J1029"/>
          <cell r="K1029"/>
          <cell r="L1029"/>
          <cell r="M1029"/>
          <cell r="N1029"/>
          <cell r="O1029"/>
          <cell r="P1029"/>
          <cell r="Q1029"/>
          <cell r="R1029"/>
          <cell r="S1029"/>
        </row>
        <row r="1030">
          <cell r="A1030"/>
          <cell r="B1030"/>
          <cell r="C1030"/>
          <cell r="D1030"/>
          <cell r="E1030"/>
          <cell r="F1030"/>
          <cell r="G1030"/>
          <cell r="H1030"/>
          <cell r="I1030"/>
          <cell r="J1030"/>
          <cell r="K1030"/>
          <cell r="L1030"/>
          <cell r="M1030"/>
          <cell r="N1030"/>
          <cell r="O1030"/>
          <cell r="P1030"/>
          <cell r="Q1030"/>
          <cell r="R1030"/>
          <cell r="S1030"/>
        </row>
        <row r="1031">
          <cell r="A1031"/>
          <cell r="B1031"/>
          <cell r="C1031"/>
          <cell r="D1031"/>
          <cell r="E1031"/>
          <cell r="F1031"/>
          <cell r="G1031"/>
          <cell r="H1031"/>
          <cell r="I1031"/>
          <cell r="J1031"/>
          <cell r="K1031"/>
          <cell r="L1031"/>
          <cell r="M1031"/>
          <cell r="N1031"/>
          <cell r="O1031"/>
          <cell r="P1031"/>
          <cell r="Q1031"/>
          <cell r="R1031"/>
          <cell r="S1031"/>
        </row>
        <row r="1032">
          <cell r="A1032"/>
          <cell r="B1032"/>
          <cell r="C1032"/>
          <cell r="D1032"/>
          <cell r="E1032"/>
          <cell r="F1032"/>
          <cell r="G1032"/>
          <cell r="H1032"/>
          <cell r="I1032"/>
          <cell r="J1032"/>
          <cell r="K1032"/>
          <cell r="L1032"/>
          <cell r="M1032"/>
          <cell r="N1032"/>
          <cell r="O1032"/>
          <cell r="P1032"/>
          <cell r="Q1032"/>
          <cell r="R1032"/>
          <cell r="S1032"/>
        </row>
        <row r="1033">
          <cell r="A1033"/>
          <cell r="B1033"/>
          <cell r="C1033"/>
          <cell r="D1033"/>
          <cell r="E1033"/>
          <cell r="F1033"/>
          <cell r="G1033"/>
          <cell r="H1033"/>
          <cell r="I1033"/>
          <cell r="J1033"/>
          <cell r="K1033"/>
          <cell r="L1033"/>
          <cell r="M1033"/>
          <cell r="N1033"/>
          <cell r="O1033"/>
          <cell r="P1033"/>
          <cell r="Q1033"/>
          <cell r="R1033"/>
          <cell r="S1033"/>
        </row>
        <row r="1034">
          <cell r="A1034"/>
          <cell r="B1034"/>
          <cell r="C1034"/>
          <cell r="D1034"/>
          <cell r="E1034"/>
          <cell r="F1034"/>
          <cell r="G1034"/>
          <cell r="H1034"/>
          <cell r="I1034"/>
          <cell r="J1034"/>
          <cell r="K1034"/>
          <cell r="L1034"/>
          <cell r="M1034"/>
          <cell r="N1034"/>
          <cell r="O1034"/>
          <cell r="P1034"/>
          <cell r="Q1034"/>
          <cell r="R1034"/>
          <cell r="S1034"/>
        </row>
        <row r="1035">
          <cell r="A1035"/>
          <cell r="B1035"/>
          <cell r="C1035"/>
          <cell r="D1035"/>
          <cell r="E1035"/>
          <cell r="F1035"/>
          <cell r="G1035"/>
          <cell r="H1035"/>
          <cell r="I1035"/>
          <cell r="J1035"/>
          <cell r="K1035"/>
          <cell r="L1035"/>
          <cell r="M1035"/>
          <cell r="N1035"/>
          <cell r="O1035"/>
          <cell r="P1035"/>
          <cell r="Q1035"/>
          <cell r="R1035"/>
          <cell r="S1035"/>
        </row>
        <row r="1036">
          <cell r="A1036"/>
          <cell r="B1036"/>
          <cell r="C1036"/>
          <cell r="D1036"/>
          <cell r="E1036"/>
          <cell r="F1036"/>
          <cell r="G1036"/>
          <cell r="H1036"/>
          <cell r="I1036"/>
          <cell r="J1036"/>
          <cell r="K1036"/>
          <cell r="L1036"/>
          <cell r="M1036"/>
          <cell r="N1036"/>
          <cell r="O1036"/>
          <cell r="P1036"/>
          <cell r="Q1036"/>
          <cell r="R1036"/>
          <cell r="S1036"/>
        </row>
        <row r="1037">
          <cell r="A1037"/>
          <cell r="B1037"/>
          <cell r="C1037"/>
          <cell r="D1037"/>
          <cell r="E1037"/>
          <cell r="F1037"/>
          <cell r="G1037"/>
          <cell r="H1037"/>
          <cell r="I1037"/>
          <cell r="J1037"/>
          <cell r="K1037"/>
          <cell r="L1037"/>
          <cell r="M1037"/>
          <cell r="N1037"/>
          <cell r="O1037"/>
          <cell r="P1037"/>
          <cell r="Q1037"/>
          <cell r="R1037"/>
          <cell r="S1037"/>
        </row>
        <row r="1038">
          <cell r="A1038"/>
          <cell r="B1038"/>
          <cell r="C1038"/>
          <cell r="D1038"/>
          <cell r="E1038"/>
          <cell r="F1038"/>
          <cell r="G1038"/>
          <cell r="H1038"/>
          <cell r="I1038"/>
          <cell r="J1038"/>
          <cell r="K1038"/>
          <cell r="L1038"/>
          <cell r="M1038"/>
          <cell r="N1038"/>
          <cell r="O1038"/>
          <cell r="P1038"/>
          <cell r="Q1038"/>
          <cell r="R1038"/>
          <cell r="S1038"/>
        </row>
        <row r="1039">
          <cell r="A1039"/>
          <cell r="B1039"/>
          <cell r="C1039"/>
          <cell r="D1039"/>
          <cell r="E1039"/>
          <cell r="F1039"/>
          <cell r="G1039"/>
          <cell r="H1039"/>
          <cell r="I1039"/>
          <cell r="J1039"/>
          <cell r="K1039"/>
          <cell r="L1039"/>
          <cell r="M1039"/>
          <cell r="N1039"/>
          <cell r="O1039"/>
          <cell r="P1039"/>
          <cell r="Q1039"/>
          <cell r="R1039"/>
          <cell r="S1039"/>
        </row>
        <row r="1040">
          <cell r="A1040"/>
          <cell r="B1040"/>
          <cell r="C1040"/>
          <cell r="D1040"/>
          <cell r="E1040"/>
          <cell r="F1040"/>
          <cell r="G1040"/>
          <cell r="H1040"/>
          <cell r="I1040"/>
          <cell r="J1040"/>
          <cell r="K1040"/>
          <cell r="L1040"/>
          <cell r="M1040"/>
          <cell r="N1040"/>
          <cell r="O1040"/>
          <cell r="P1040"/>
          <cell r="Q1040"/>
          <cell r="R1040"/>
          <cell r="S1040"/>
        </row>
        <row r="1041">
          <cell r="A1041"/>
          <cell r="B1041"/>
          <cell r="C1041"/>
          <cell r="D1041"/>
          <cell r="E1041"/>
          <cell r="F1041"/>
          <cell r="G1041"/>
          <cell r="H1041"/>
          <cell r="I1041"/>
          <cell r="J1041"/>
          <cell r="K1041"/>
          <cell r="L1041"/>
          <cell r="M1041"/>
          <cell r="N1041"/>
          <cell r="O1041"/>
          <cell r="P1041"/>
          <cell r="Q1041"/>
          <cell r="R1041"/>
          <cell r="S1041"/>
        </row>
        <row r="1042">
          <cell r="A1042"/>
          <cell r="B1042"/>
          <cell r="C1042"/>
          <cell r="D1042"/>
          <cell r="E1042"/>
          <cell r="F1042"/>
          <cell r="G1042"/>
          <cell r="H1042"/>
          <cell r="I1042"/>
          <cell r="J1042"/>
          <cell r="K1042"/>
          <cell r="L1042"/>
          <cell r="M1042"/>
          <cell r="N1042"/>
          <cell r="O1042"/>
          <cell r="P1042"/>
          <cell r="Q1042"/>
          <cell r="R1042"/>
          <cell r="S1042"/>
        </row>
        <row r="1043">
          <cell r="A1043"/>
          <cell r="B1043"/>
          <cell r="C1043"/>
          <cell r="D1043"/>
          <cell r="E1043"/>
          <cell r="F1043"/>
          <cell r="G1043"/>
          <cell r="H1043"/>
          <cell r="I1043"/>
          <cell r="J1043"/>
          <cell r="K1043"/>
          <cell r="L1043"/>
          <cell r="M1043"/>
          <cell r="N1043"/>
          <cell r="O1043"/>
          <cell r="P1043"/>
          <cell r="Q1043"/>
          <cell r="R1043"/>
          <cell r="S1043"/>
        </row>
        <row r="1044">
          <cell r="A1044"/>
          <cell r="B1044"/>
          <cell r="C1044"/>
          <cell r="D1044"/>
          <cell r="E1044"/>
          <cell r="F1044"/>
          <cell r="G1044"/>
          <cell r="H1044"/>
          <cell r="I1044"/>
          <cell r="J1044"/>
          <cell r="K1044"/>
          <cell r="L1044"/>
          <cell r="M1044"/>
          <cell r="N1044"/>
          <cell r="O1044"/>
          <cell r="P1044"/>
          <cell r="Q1044"/>
          <cell r="R1044"/>
          <cell r="S1044"/>
        </row>
        <row r="1045">
          <cell r="A1045"/>
          <cell r="B1045"/>
          <cell r="C1045"/>
          <cell r="D1045"/>
          <cell r="E1045"/>
          <cell r="F1045"/>
          <cell r="G1045"/>
          <cell r="H1045"/>
          <cell r="I1045"/>
          <cell r="J1045"/>
          <cell r="K1045"/>
          <cell r="L1045"/>
          <cell r="M1045"/>
          <cell r="N1045"/>
          <cell r="O1045"/>
          <cell r="P1045"/>
          <cell r="Q1045"/>
          <cell r="R1045"/>
          <cell r="S1045"/>
        </row>
        <row r="1046">
          <cell r="A1046"/>
          <cell r="B1046"/>
          <cell r="C1046"/>
          <cell r="D1046"/>
          <cell r="E1046"/>
          <cell r="F1046"/>
          <cell r="G1046"/>
          <cell r="H1046"/>
          <cell r="I1046"/>
          <cell r="J1046"/>
          <cell r="K1046"/>
          <cell r="L1046"/>
          <cell r="M1046"/>
          <cell r="N1046"/>
          <cell r="O1046"/>
          <cell r="P1046"/>
          <cell r="Q1046"/>
          <cell r="R1046"/>
          <cell r="S1046"/>
        </row>
        <row r="1047">
          <cell r="A1047"/>
          <cell r="B1047"/>
          <cell r="C1047"/>
          <cell r="D1047"/>
          <cell r="E1047"/>
          <cell r="F1047"/>
          <cell r="G1047"/>
          <cell r="H1047"/>
          <cell r="I1047"/>
          <cell r="J1047"/>
          <cell r="K1047"/>
          <cell r="L1047"/>
          <cell r="M1047"/>
          <cell r="N1047"/>
          <cell r="O1047"/>
          <cell r="P1047"/>
          <cell r="Q1047"/>
          <cell r="R1047"/>
          <cell r="S1047"/>
        </row>
        <row r="1048">
          <cell r="A1048"/>
          <cell r="B1048"/>
          <cell r="C1048"/>
          <cell r="D1048"/>
          <cell r="E1048"/>
          <cell r="F1048"/>
          <cell r="G1048"/>
          <cell r="H1048"/>
          <cell r="I1048"/>
          <cell r="J1048"/>
          <cell r="K1048"/>
          <cell r="L1048"/>
          <cell r="M1048"/>
          <cell r="N1048"/>
          <cell r="O1048"/>
          <cell r="P1048"/>
          <cell r="Q1048"/>
          <cell r="R1048"/>
          <cell r="S1048"/>
        </row>
        <row r="1049">
          <cell r="A1049"/>
          <cell r="B1049"/>
          <cell r="C1049"/>
          <cell r="D1049"/>
          <cell r="E1049"/>
          <cell r="F1049"/>
          <cell r="G1049"/>
          <cell r="H1049"/>
          <cell r="I1049"/>
          <cell r="J1049"/>
          <cell r="K1049"/>
          <cell r="L1049"/>
          <cell r="M1049"/>
          <cell r="N1049"/>
          <cell r="O1049"/>
          <cell r="P1049"/>
          <cell r="Q1049"/>
          <cell r="R1049"/>
          <cell r="S1049"/>
        </row>
        <row r="1050">
          <cell r="A1050"/>
          <cell r="B1050"/>
          <cell r="C1050"/>
          <cell r="D1050"/>
          <cell r="E1050"/>
          <cell r="F1050"/>
          <cell r="G1050"/>
          <cell r="H1050"/>
          <cell r="I1050"/>
          <cell r="J1050"/>
          <cell r="K1050"/>
          <cell r="L1050"/>
          <cell r="M1050"/>
          <cell r="N1050"/>
          <cell r="O1050"/>
          <cell r="P1050"/>
          <cell r="Q1050"/>
          <cell r="R1050"/>
          <cell r="S1050"/>
        </row>
        <row r="1051">
          <cell r="A1051"/>
          <cell r="B1051"/>
          <cell r="C1051"/>
          <cell r="D1051"/>
          <cell r="E1051"/>
          <cell r="F1051"/>
          <cell r="G1051"/>
          <cell r="H1051"/>
          <cell r="I1051"/>
          <cell r="J1051"/>
          <cell r="K1051"/>
          <cell r="L1051"/>
          <cell r="M1051"/>
          <cell r="N1051"/>
          <cell r="O1051"/>
          <cell r="P1051"/>
          <cell r="Q1051"/>
          <cell r="R1051"/>
          <cell r="S1051"/>
        </row>
        <row r="1052">
          <cell r="A1052"/>
          <cell r="B1052"/>
          <cell r="C1052"/>
          <cell r="D1052"/>
          <cell r="E1052"/>
          <cell r="F1052"/>
          <cell r="G1052"/>
          <cell r="H1052"/>
          <cell r="I1052"/>
          <cell r="J1052"/>
          <cell r="K1052"/>
          <cell r="L1052"/>
          <cell r="M1052"/>
          <cell r="N1052"/>
          <cell r="O1052"/>
          <cell r="P1052"/>
          <cell r="Q1052"/>
          <cell r="R1052"/>
          <cell r="S1052"/>
        </row>
        <row r="1053">
          <cell r="A1053"/>
          <cell r="B1053"/>
          <cell r="C1053"/>
          <cell r="D1053"/>
          <cell r="E1053"/>
          <cell r="F1053"/>
          <cell r="G1053"/>
          <cell r="H1053"/>
          <cell r="I1053"/>
          <cell r="J1053"/>
          <cell r="K1053"/>
          <cell r="L1053"/>
          <cell r="M1053"/>
          <cell r="N1053"/>
          <cell r="O1053"/>
          <cell r="P1053"/>
          <cell r="Q1053"/>
          <cell r="R1053"/>
          <cell r="S1053"/>
        </row>
        <row r="1054">
          <cell r="A1054"/>
          <cell r="B1054"/>
          <cell r="C1054"/>
          <cell r="D1054"/>
          <cell r="E1054"/>
          <cell r="F1054"/>
          <cell r="G1054"/>
          <cell r="H1054"/>
          <cell r="I1054"/>
          <cell r="J1054"/>
          <cell r="K1054"/>
          <cell r="L1054"/>
          <cell r="M1054"/>
          <cell r="N1054"/>
          <cell r="O1054"/>
          <cell r="P1054"/>
          <cell r="Q1054"/>
          <cell r="R1054"/>
          <cell r="S1054"/>
        </row>
        <row r="1055">
          <cell r="A1055"/>
          <cell r="B1055"/>
          <cell r="C1055"/>
          <cell r="D1055"/>
          <cell r="E1055"/>
          <cell r="F1055"/>
          <cell r="G1055"/>
          <cell r="H1055"/>
          <cell r="I1055"/>
          <cell r="J1055"/>
          <cell r="K1055"/>
          <cell r="L1055"/>
          <cell r="M1055"/>
          <cell r="N1055"/>
          <cell r="O1055"/>
          <cell r="P1055"/>
          <cell r="Q1055"/>
          <cell r="R1055"/>
          <cell r="S1055"/>
        </row>
        <row r="1056">
          <cell r="A1056"/>
          <cell r="B1056"/>
          <cell r="C1056"/>
          <cell r="D1056"/>
          <cell r="E1056"/>
          <cell r="F1056"/>
          <cell r="G1056"/>
          <cell r="H1056"/>
          <cell r="I1056"/>
          <cell r="J1056"/>
          <cell r="K1056"/>
          <cell r="L1056"/>
          <cell r="M1056"/>
          <cell r="N1056"/>
          <cell r="O1056"/>
          <cell r="P1056"/>
          <cell r="Q1056"/>
          <cell r="R1056"/>
          <cell r="S1056"/>
        </row>
        <row r="1057">
          <cell r="A1057"/>
          <cell r="B1057"/>
          <cell r="C1057"/>
          <cell r="D1057"/>
          <cell r="E1057"/>
          <cell r="F1057"/>
          <cell r="G1057"/>
          <cell r="H1057"/>
          <cell r="I1057"/>
          <cell r="J1057"/>
          <cell r="K1057"/>
          <cell r="L1057"/>
          <cell r="M1057"/>
          <cell r="N1057"/>
          <cell r="O1057"/>
          <cell r="P1057"/>
          <cell r="Q1057"/>
          <cell r="R1057"/>
          <cell r="S1057"/>
        </row>
        <row r="1058">
          <cell r="A1058"/>
          <cell r="B1058"/>
          <cell r="C1058"/>
          <cell r="D1058"/>
          <cell r="E1058"/>
          <cell r="F1058"/>
          <cell r="G1058"/>
          <cell r="H1058"/>
          <cell r="I1058"/>
          <cell r="J1058"/>
          <cell r="K1058"/>
          <cell r="L1058"/>
          <cell r="M1058"/>
          <cell r="N1058"/>
          <cell r="O1058"/>
          <cell r="P1058"/>
          <cell r="Q1058"/>
          <cell r="R1058"/>
          <cell r="S1058"/>
        </row>
        <row r="1059">
          <cell r="A1059"/>
          <cell r="B1059"/>
          <cell r="C1059"/>
          <cell r="D1059"/>
          <cell r="E1059"/>
          <cell r="F1059"/>
          <cell r="G1059"/>
          <cell r="H1059"/>
          <cell r="I1059"/>
          <cell r="J1059"/>
          <cell r="K1059"/>
          <cell r="L1059"/>
          <cell r="M1059"/>
          <cell r="N1059"/>
          <cell r="O1059"/>
          <cell r="P1059"/>
          <cell r="Q1059"/>
          <cell r="R1059"/>
          <cell r="S1059"/>
        </row>
        <row r="1060">
          <cell r="A1060"/>
          <cell r="B1060"/>
          <cell r="C1060"/>
          <cell r="D1060"/>
          <cell r="E1060"/>
          <cell r="F1060"/>
          <cell r="G1060"/>
          <cell r="H1060"/>
          <cell r="I1060"/>
          <cell r="J1060"/>
          <cell r="K1060"/>
          <cell r="L1060"/>
          <cell r="M1060"/>
          <cell r="N1060"/>
          <cell r="O1060"/>
          <cell r="P1060"/>
          <cell r="Q1060"/>
          <cell r="R1060"/>
          <cell r="S1060"/>
        </row>
        <row r="1061">
          <cell r="A1061"/>
          <cell r="B1061"/>
          <cell r="C1061"/>
          <cell r="D1061"/>
          <cell r="E1061"/>
          <cell r="F1061"/>
          <cell r="G1061"/>
          <cell r="H1061"/>
          <cell r="I1061"/>
          <cell r="J1061"/>
          <cell r="K1061"/>
          <cell r="L1061"/>
          <cell r="M1061"/>
          <cell r="N1061"/>
          <cell r="O1061"/>
          <cell r="P1061"/>
          <cell r="Q1061"/>
          <cell r="R1061"/>
          <cell r="S1061"/>
        </row>
        <row r="1062">
          <cell r="A1062"/>
          <cell r="B1062"/>
          <cell r="C1062"/>
          <cell r="D1062"/>
          <cell r="E1062"/>
          <cell r="F1062"/>
          <cell r="G1062"/>
          <cell r="H1062"/>
          <cell r="I1062"/>
          <cell r="J1062"/>
          <cell r="K1062"/>
          <cell r="L1062"/>
          <cell r="M1062"/>
          <cell r="N1062"/>
          <cell r="O1062"/>
          <cell r="P1062"/>
          <cell r="Q1062"/>
          <cell r="R1062"/>
          <cell r="S1062"/>
        </row>
        <row r="1063">
          <cell r="A1063"/>
          <cell r="B1063"/>
          <cell r="C1063"/>
          <cell r="D1063"/>
          <cell r="E1063"/>
          <cell r="F1063"/>
          <cell r="G1063"/>
          <cell r="H1063"/>
          <cell r="I1063"/>
          <cell r="J1063"/>
          <cell r="K1063"/>
          <cell r="L1063"/>
          <cell r="M1063"/>
          <cell r="N1063"/>
          <cell r="O1063"/>
          <cell r="P1063"/>
          <cell r="Q1063"/>
          <cell r="R1063"/>
          <cell r="S1063"/>
        </row>
        <row r="1064">
          <cell r="A1064"/>
          <cell r="B1064"/>
          <cell r="C1064"/>
          <cell r="D1064"/>
          <cell r="E1064"/>
          <cell r="F1064"/>
          <cell r="G1064"/>
          <cell r="H1064"/>
          <cell r="I1064"/>
          <cell r="J1064"/>
          <cell r="K1064"/>
          <cell r="L1064"/>
          <cell r="M1064"/>
          <cell r="N1064"/>
          <cell r="O1064"/>
          <cell r="P1064"/>
          <cell r="Q1064"/>
          <cell r="R1064"/>
          <cell r="S1064"/>
        </row>
        <row r="1065">
          <cell r="A1065"/>
          <cell r="B1065"/>
          <cell r="C1065"/>
          <cell r="D1065"/>
          <cell r="E1065"/>
          <cell r="F1065"/>
          <cell r="G1065"/>
          <cell r="H1065"/>
          <cell r="I1065"/>
          <cell r="J1065"/>
          <cell r="K1065"/>
          <cell r="L1065"/>
          <cell r="M1065"/>
          <cell r="N1065"/>
          <cell r="O1065"/>
          <cell r="P1065"/>
          <cell r="Q1065"/>
          <cell r="R1065"/>
          <cell r="S1065"/>
        </row>
        <row r="1066">
          <cell r="A1066"/>
          <cell r="B1066"/>
          <cell r="C1066"/>
          <cell r="D1066"/>
          <cell r="E1066"/>
          <cell r="F1066"/>
          <cell r="G1066"/>
          <cell r="H1066"/>
          <cell r="I1066"/>
          <cell r="J1066"/>
          <cell r="K1066"/>
          <cell r="L1066"/>
          <cell r="M1066"/>
          <cell r="N1066"/>
          <cell r="O1066"/>
          <cell r="P1066"/>
          <cell r="Q1066"/>
          <cell r="R1066"/>
          <cell r="S1066"/>
        </row>
        <row r="1067">
          <cell r="A1067"/>
          <cell r="B1067"/>
          <cell r="C1067"/>
          <cell r="D1067"/>
          <cell r="E1067"/>
          <cell r="F1067"/>
          <cell r="G1067"/>
          <cell r="H1067"/>
          <cell r="I1067"/>
          <cell r="J1067"/>
          <cell r="K1067"/>
          <cell r="L1067"/>
          <cell r="M1067"/>
          <cell r="N1067"/>
          <cell r="O1067"/>
          <cell r="P1067"/>
          <cell r="Q1067"/>
          <cell r="R1067"/>
          <cell r="S1067"/>
        </row>
        <row r="1068">
          <cell r="A1068"/>
          <cell r="B1068"/>
          <cell r="C1068"/>
          <cell r="D1068"/>
          <cell r="E1068"/>
          <cell r="F1068"/>
          <cell r="G1068"/>
          <cell r="H1068"/>
          <cell r="I1068"/>
          <cell r="J1068"/>
          <cell r="K1068"/>
          <cell r="L1068"/>
          <cell r="M1068"/>
          <cell r="N1068"/>
          <cell r="O1068"/>
          <cell r="P1068"/>
          <cell r="Q1068"/>
          <cell r="R1068"/>
          <cell r="S1068"/>
        </row>
        <row r="1069">
          <cell r="A1069"/>
          <cell r="B1069"/>
          <cell r="C1069"/>
          <cell r="D1069"/>
          <cell r="E1069"/>
          <cell r="F1069"/>
          <cell r="G1069"/>
          <cell r="H1069"/>
          <cell r="I1069"/>
          <cell r="J1069"/>
          <cell r="K1069"/>
          <cell r="L1069"/>
          <cell r="M1069"/>
          <cell r="N1069"/>
          <cell r="O1069"/>
          <cell r="P1069"/>
          <cell r="Q1069"/>
          <cell r="R1069"/>
          <cell r="S1069"/>
        </row>
        <row r="1070">
          <cell r="A1070"/>
          <cell r="B1070"/>
          <cell r="C1070"/>
          <cell r="D1070"/>
          <cell r="E1070"/>
          <cell r="F1070"/>
          <cell r="G1070"/>
          <cell r="H1070"/>
          <cell r="I1070"/>
          <cell r="J1070"/>
          <cell r="K1070"/>
          <cell r="L1070"/>
          <cell r="M1070"/>
          <cell r="N1070"/>
          <cell r="O1070"/>
          <cell r="P1070"/>
          <cell r="Q1070"/>
          <cell r="R1070"/>
          <cell r="S1070"/>
        </row>
        <row r="1071">
          <cell r="A1071"/>
          <cell r="B1071"/>
          <cell r="C1071"/>
          <cell r="D1071"/>
          <cell r="E1071"/>
          <cell r="F1071"/>
          <cell r="G1071"/>
          <cell r="H1071"/>
          <cell r="I1071"/>
          <cell r="J1071"/>
          <cell r="K1071"/>
          <cell r="L1071"/>
          <cell r="M1071"/>
          <cell r="N1071"/>
          <cell r="O1071"/>
          <cell r="P1071"/>
          <cell r="Q1071"/>
          <cell r="R1071"/>
          <cell r="S1071"/>
        </row>
        <row r="1072">
          <cell r="A1072"/>
          <cell r="B1072"/>
          <cell r="C1072"/>
          <cell r="D1072"/>
          <cell r="E1072"/>
          <cell r="F1072"/>
          <cell r="G1072"/>
          <cell r="H1072"/>
          <cell r="I1072"/>
          <cell r="J1072"/>
          <cell r="K1072"/>
          <cell r="L1072"/>
          <cell r="M1072"/>
          <cell r="N1072"/>
          <cell r="O1072"/>
          <cell r="P1072"/>
          <cell r="Q1072"/>
          <cell r="R1072"/>
          <cell r="S1072"/>
        </row>
        <row r="1073">
          <cell r="A1073"/>
          <cell r="B1073"/>
          <cell r="C1073"/>
          <cell r="D1073"/>
          <cell r="E1073"/>
          <cell r="F1073"/>
          <cell r="G1073"/>
          <cell r="H1073"/>
          <cell r="I1073"/>
          <cell r="J1073"/>
          <cell r="K1073"/>
          <cell r="L1073"/>
          <cell r="M1073"/>
          <cell r="N1073"/>
          <cell r="O1073"/>
          <cell r="P1073"/>
          <cell r="Q1073"/>
          <cell r="R1073"/>
          <cell r="S1073"/>
        </row>
        <row r="1074">
          <cell r="A1074"/>
          <cell r="B1074"/>
          <cell r="C1074"/>
          <cell r="D1074"/>
          <cell r="E1074"/>
          <cell r="F1074"/>
          <cell r="G1074"/>
          <cell r="H1074"/>
          <cell r="I1074"/>
          <cell r="J1074"/>
          <cell r="K1074"/>
          <cell r="L1074"/>
          <cell r="M1074"/>
          <cell r="N1074"/>
          <cell r="O1074"/>
          <cell r="P1074"/>
          <cell r="Q1074"/>
          <cell r="R1074"/>
          <cell r="S1074"/>
        </row>
        <row r="1075">
          <cell r="A1075"/>
          <cell r="B1075"/>
          <cell r="C1075"/>
          <cell r="D1075"/>
          <cell r="E1075"/>
          <cell r="F1075"/>
          <cell r="G1075"/>
          <cell r="H1075"/>
          <cell r="I1075"/>
          <cell r="J1075"/>
          <cell r="K1075"/>
          <cell r="L1075"/>
          <cell r="M1075"/>
          <cell r="N1075"/>
          <cell r="O1075"/>
          <cell r="P1075"/>
          <cell r="Q1075"/>
          <cell r="R1075"/>
          <cell r="S1075"/>
        </row>
        <row r="1076">
          <cell r="A1076"/>
          <cell r="B1076"/>
          <cell r="C1076"/>
          <cell r="D1076"/>
          <cell r="E1076"/>
          <cell r="F1076"/>
          <cell r="G1076"/>
          <cell r="H1076"/>
          <cell r="I1076"/>
          <cell r="J1076"/>
          <cell r="K1076"/>
          <cell r="L1076"/>
          <cell r="M1076"/>
          <cell r="N1076"/>
          <cell r="O1076"/>
          <cell r="P1076"/>
          <cell r="Q1076"/>
          <cell r="R1076"/>
          <cell r="S1076"/>
        </row>
        <row r="1077">
          <cell r="A1077"/>
          <cell r="B1077"/>
          <cell r="C1077"/>
          <cell r="D1077"/>
          <cell r="E1077"/>
          <cell r="F1077"/>
          <cell r="G1077"/>
          <cell r="H1077"/>
          <cell r="I1077"/>
          <cell r="J1077"/>
          <cell r="K1077"/>
          <cell r="L1077"/>
          <cell r="M1077"/>
          <cell r="N1077"/>
          <cell r="O1077"/>
          <cell r="P1077"/>
          <cell r="Q1077"/>
          <cell r="R1077"/>
          <cell r="S1077"/>
        </row>
        <row r="1078">
          <cell r="A1078"/>
          <cell r="B1078"/>
          <cell r="C1078"/>
          <cell r="D1078"/>
          <cell r="E1078"/>
          <cell r="F1078"/>
          <cell r="G1078"/>
          <cell r="H1078"/>
          <cell r="I1078"/>
          <cell r="J1078"/>
          <cell r="K1078"/>
          <cell r="L1078"/>
          <cell r="M1078"/>
          <cell r="N1078"/>
          <cell r="O1078"/>
          <cell r="P1078"/>
          <cell r="Q1078"/>
          <cell r="R1078"/>
          <cell r="S1078"/>
        </row>
        <row r="1079">
          <cell r="A1079"/>
          <cell r="B1079"/>
          <cell r="C1079"/>
          <cell r="D1079"/>
          <cell r="E1079"/>
          <cell r="F1079"/>
          <cell r="G1079"/>
          <cell r="H1079"/>
          <cell r="I1079"/>
          <cell r="J1079"/>
          <cell r="K1079"/>
          <cell r="L1079"/>
          <cell r="M1079"/>
          <cell r="N1079"/>
          <cell r="O1079"/>
          <cell r="P1079"/>
          <cell r="Q1079"/>
          <cell r="R1079"/>
          <cell r="S1079"/>
        </row>
        <row r="1080">
          <cell r="A1080"/>
          <cell r="B1080"/>
          <cell r="C1080"/>
          <cell r="D1080"/>
          <cell r="E1080"/>
          <cell r="F1080"/>
          <cell r="G1080"/>
          <cell r="H1080"/>
          <cell r="I1080"/>
          <cell r="J1080"/>
          <cell r="K1080"/>
          <cell r="L1080"/>
          <cell r="M1080"/>
          <cell r="N1080"/>
          <cell r="O1080"/>
          <cell r="P1080"/>
          <cell r="Q1080"/>
          <cell r="R1080"/>
          <cell r="S1080"/>
        </row>
        <row r="1081">
          <cell r="A1081"/>
          <cell r="B1081"/>
          <cell r="C1081"/>
          <cell r="D1081"/>
          <cell r="E1081"/>
          <cell r="F1081"/>
          <cell r="G1081"/>
          <cell r="H1081"/>
          <cell r="I1081"/>
          <cell r="J1081"/>
          <cell r="K1081"/>
          <cell r="L1081"/>
          <cell r="M1081"/>
          <cell r="N1081"/>
          <cell r="O1081"/>
          <cell r="P1081"/>
          <cell r="Q1081"/>
          <cell r="R1081"/>
          <cell r="S1081"/>
        </row>
        <row r="1082">
          <cell r="A1082"/>
          <cell r="B1082"/>
          <cell r="C1082"/>
          <cell r="D1082"/>
          <cell r="E1082"/>
          <cell r="F1082"/>
          <cell r="G1082"/>
          <cell r="H1082"/>
          <cell r="I1082"/>
          <cell r="J1082"/>
          <cell r="K1082"/>
          <cell r="L1082"/>
          <cell r="M1082"/>
          <cell r="N1082"/>
          <cell r="O1082"/>
          <cell r="P1082"/>
          <cell r="Q1082"/>
          <cell r="R1082"/>
          <cell r="S1082"/>
        </row>
        <row r="1083">
          <cell r="A1083"/>
          <cell r="B1083"/>
          <cell r="C1083"/>
          <cell r="D1083"/>
          <cell r="E1083"/>
          <cell r="F1083"/>
          <cell r="G1083"/>
          <cell r="H1083"/>
          <cell r="I1083"/>
          <cell r="J1083"/>
          <cell r="K1083"/>
          <cell r="L1083"/>
          <cell r="M1083"/>
          <cell r="N1083"/>
          <cell r="O1083"/>
          <cell r="P1083"/>
          <cell r="Q1083"/>
          <cell r="R1083"/>
          <cell r="S1083"/>
        </row>
        <row r="1084">
          <cell r="A1084"/>
          <cell r="B1084"/>
          <cell r="C1084"/>
          <cell r="D1084"/>
          <cell r="E1084"/>
          <cell r="F1084"/>
          <cell r="G1084"/>
          <cell r="H1084"/>
          <cell r="I1084"/>
          <cell r="J1084"/>
          <cell r="K1084"/>
          <cell r="L1084"/>
          <cell r="M1084"/>
          <cell r="N1084"/>
          <cell r="O1084"/>
          <cell r="P1084"/>
          <cell r="Q1084"/>
          <cell r="R1084"/>
          <cell r="S1084"/>
        </row>
        <row r="1085">
          <cell r="A1085"/>
          <cell r="B1085"/>
          <cell r="C1085"/>
          <cell r="D1085"/>
          <cell r="E1085"/>
          <cell r="F1085"/>
          <cell r="G1085"/>
          <cell r="H1085"/>
          <cell r="I1085"/>
          <cell r="J1085"/>
          <cell r="K1085"/>
          <cell r="L1085"/>
          <cell r="M1085"/>
          <cell r="N1085"/>
          <cell r="O1085"/>
          <cell r="P1085"/>
          <cell r="Q1085"/>
          <cell r="R1085"/>
          <cell r="S1085"/>
        </row>
        <row r="1086">
          <cell r="A1086"/>
          <cell r="B1086"/>
          <cell r="C1086"/>
          <cell r="D1086"/>
          <cell r="E1086"/>
          <cell r="F1086"/>
          <cell r="G1086"/>
          <cell r="H1086"/>
          <cell r="I1086"/>
          <cell r="J1086"/>
          <cell r="K1086"/>
          <cell r="L1086"/>
          <cell r="M1086"/>
          <cell r="N1086"/>
          <cell r="O1086"/>
          <cell r="P1086"/>
          <cell r="Q1086"/>
          <cell r="R1086"/>
          <cell r="S1086"/>
        </row>
        <row r="1087">
          <cell r="A1087"/>
          <cell r="B1087"/>
          <cell r="C1087"/>
          <cell r="D1087"/>
          <cell r="E1087"/>
          <cell r="F1087"/>
          <cell r="G1087"/>
          <cell r="H1087"/>
          <cell r="I1087"/>
          <cell r="J1087"/>
          <cell r="K1087"/>
          <cell r="L1087"/>
          <cell r="M1087"/>
          <cell r="N1087"/>
          <cell r="O1087"/>
          <cell r="P1087"/>
          <cell r="Q1087"/>
          <cell r="R1087"/>
          <cell r="S1087"/>
        </row>
        <row r="1088">
          <cell r="A1088"/>
          <cell r="B1088"/>
          <cell r="C1088"/>
          <cell r="D1088"/>
          <cell r="E1088"/>
          <cell r="F1088"/>
          <cell r="G1088"/>
          <cell r="H1088"/>
          <cell r="I1088"/>
          <cell r="J1088"/>
          <cell r="K1088"/>
          <cell r="L1088"/>
          <cell r="M1088"/>
          <cell r="N1088"/>
          <cell r="O1088"/>
          <cell r="P1088"/>
          <cell r="Q1088"/>
          <cell r="R1088"/>
          <cell r="S1088"/>
        </row>
        <row r="1089">
          <cell r="A1089"/>
          <cell r="B1089"/>
          <cell r="C1089"/>
          <cell r="D1089"/>
          <cell r="E1089"/>
          <cell r="F1089"/>
          <cell r="G1089"/>
          <cell r="H1089"/>
          <cell r="I1089"/>
          <cell r="J1089"/>
          <cell r="K1089"/>
          <cell r="L1089"/>
          <cell r="M1089"/>
          <cell r="N1089"/>
          <cell r="O1089"/>
          <cell r="P1089"/>
          <cell r="Q1089"/>
          <cell r="R1089"/>
          <cell r="S1089"/>
        </row>
        <row r="1090">
          <cell r="A1090"/>
          <cell r="B1090"/>
          <cell r="C1090"/>
          <cell r="D1090"/>
          <cell r="E1090"/>
          <cell r="F1090"/>
          <cell r="G1090"/>
          <cell r="H1090"/>
          <cell r="I1090"/>
          <cell r="J1090"/>
          <cell r="K1090"/>
          <cell r="L1090"/>
          <cell r="M1090"/>
          <cell r="N1090"/>
          <cell r="O1090"/>
          <cell r="P1090"/>
          <cell r="Q1090"/>
          <cell r="R1090"/>
          <cell r="S1090"/>
        </row>
        <row r="1091">
          <cell r="A1091"/>
          <cell r="B1091"/>
          <cell r="C1091"/>
          <cell r="D1091"/>
          <cell r="E1091"/>
          <cell r="F1091"/>
          <cell r="G1091"/>
          <cell r="H1091"/>
          <cell r="I1091"/>
          <cell r="J1091"/>
          <cell r="K1091"/>
          <cell r="L1091"/>
          <cell r="M1091"/>
          <cell r="N1091"/>
          <cell r="O1091"/>
          <cell r="P1091"/>
          <cell r="Q1091"/>
          <cell r="R1091"/>
          <cell r="S1091"/>
        </row>
        <row r="1092">
          <cell r="A1092"/>
          <cell r="B1092"/>
          <cell r="C1092"/>
          <cell r="D1092"/>
          <cell r="E1092"/>
          <cell r="F1092"/>
          <cell r="G1092"/>
          <cell r="H1092"/>
          <cell r="I1092"/>
          <cell r="J1092"/>
          <cell r="K1092"/>
          <cell r="L1092"/>
          <cell r="M1092"/>
          <cell r="N1092"/>
          <cell r="O1092"/>
          <cell r="P1092"/>
          <cell r="Q1092"/>
          <cell r="R1092"/>
          <cell r="S1092"/>
        </row>
        <row r="1093">
          <cell r="A1093"/>
          <cell r="B1093"/>
          <cell r="C1093"/>
          <cell r="D1093"/>
          <cell r="E1093"/>
          <cell r="F1093"/>
          <cell r="G1093"/>
          <cell r="H1093"/>
          <cell r="I1093"/>
          <cell r="J1093"/>
          <cell r="K1093"/>
          <cell r="L1093"/>
          <cell r="M1093"/>
          <cell r="N1093"/>
          <cell r="O1093"/>
          <cell r="P1093"/>
          <cell r="Q1093"/>
          <cell r="R1093"/>
          <cell r="S1093"/>
        </row>
        <row r="1094">
          <cell r="A1094"/>
          <cell r="B1094"/>
          <cell r="C1094"/>
          <cell r="D1094"/>
          <cell r="E1094"/>
          <cell r="F1094"/>
          <cell r="G1094"/>
          <cell r="H1094"/>
          <cell r="I1094"/>
          <cell r="J1094"/>
          <cell r="K1094"/>
          <cell r="L1094"/>
          <cell r="M1094"/>
          <cell r="N1094"/>
          <cell r="O1094"/>
          <cell r="P1094"/>
          <cell r="Q1094"/>
          <cell r="R1094"/>
          <cell r="S1094"/>
        </row>
        <row r="1095">
          <cell r="A1095"/>
          <cell r="B1095"/>
          <cell r="C1095"/>
          <cell r="D1095"/>
          <cell r="E1095"/>
          <cell r="F1095"/>
          <cell r="G1095"/>
          <cell r="H1095"/>
          <cell r="I1095"/>
          <cell r="J1095"/>
          <cell r="K1095"/>
          <cell r="L1095"/>
          <cell r="M1095"/>
          <cell r="N1095"/>
          <cell r="O1095"/>
          <cell r="P1095"/>
          <cell r="Q1095"/>
          <cell r="R1095"/>
          <cell r="S1095"/>
        </row>
        <row r="1096">
          <cell r="A1096"/>
          <cell r="B1096"/>
          <cell r="C1096"/>
          <cell r="D1096"/>
          <cell r="E1096"/>
          <cell r="F1096"/>
          <cell r="G1096"/>
          <cell r="H1096"/>
          <cell r="I1096"/>
          <cell r="J1096"/>
          <cell r="K1096"/>
          <cell r="L1096"/>
          <cell r="M1096"/>
          <cell r="N1096"/>
          <cell r="O1096"/>
          <cell r="P1096"/>
          <cell r="Q1096"/>
          <cell r="R1096"/>
          <cell r="S1096"/>
        </row>
        <row r="1097">
          <cell r="A1097"/>
          <cell r="B1097"/>
          <cell r="C1097"/>
          <cell r="D1097"/>
          <cell r="E1097"/>
          <cell r="F1097"/>
          <cell r="G1097"/>
          <cell r="H1097"/>
          <cell r="I1097"/>
          <cell r="J1097"/>
          <cell r="K1097"/>
          <cell r="L1097"/>
          <cell r="M1097"/>
          <cell r="N1097"/>
          <cell r="O1097"/>
          <cell r="P1097"/>
          <cell r="Q1097"/>
          <cell r="R1097"/>
          <cell r="S1097"/>
        </row>
        <row r="1098">
          <cell r="A1098"/>
          <cell r="B1098"/>
          <cell r="C1098"/>
          <cell r="D1098"/>
          <cell r="E1098"/>
          <cell r="F1098"/>
          <cell r="G1098"/>
          <cell r="H1098"/>
          <cell r="I1098"/>
          <cell r="J1098"/>
          <cell r="K1098"/>
          <cell r="L1098"/>
          <cell r="M1098"/>
          <cell r="N1098"/>
          <cell r="O1098"/>
          <cell r="P1098"/>
          <cell r="Q1098"/>
          <cell r="R1098"/>
          <cell r="S1098"/>
        </row>
        <row r="1099">
          <cell r="A1099"/>
          <cell r="B1099"/>
          <cell r="C1099"/>
          <cell r="D1099"/>
          <cell r="E1099"/>
          <cell r="F1099"/>
          <cell r="G1099"/>
          <cell r="H1099"/>
          <cell r="I1099"/>
          <cell r="J1099"/>
          <cell r="K1099"/>
          <cell r="L1099"/>
          <cell r="M1099"/>
          <cell r="N1099"/>
          <cell r="O1099"/>
          <cell r="P1099"/>
          <cell r="Q1099"/>
          <cell r="R1099"/>
          <cell r="S1099"/>
        </row>
        <row r="1100">
          <cell r="A1100"/>
          <cell r="B1100"/>
          <cell r="C1100"/>
          <cell r="D1100"/>
          <cell r="E1100"/>
          <cell r="F1100"/>
          <cell r="G1100"/>
          <cell r="H1100"/>
          <cell r="I1100"/>
          <cell r="J1100"/>
          <cell r="K1100"/>
          <cell r="L1100"/>
          <cell r="M1100"/>
          <cell r="N1100"/>
          <cell r="O1100"/>
          <cell r="P1100"/>
          <cell r="Q1100"/>
          <cell r="R1100"/>
          <cell r="S1100"/>
        </row>
        <row r="1101">
          <cell r="A1101"/>
          <cell r="B1101"/>
          <cell r="C1101"/>
          <cell r="D1101"/>
          <cell r="E1101"/>
          <cell r="F1101"/>
          <cell r="G1101"/>
          <cell r="H1101"/>
          <cell r="I1101"/>
          <cell r="J1101"/>
          <cell r="K1101"/>
          <cell r="L1101"/>
          <cell r="M1101"/>
          <cell r="N1101"/>
          <cell r="O1101"/>
          <cell r="P1101"/>
          <cell r="Q1101"/>
          <cell r="R1101"/>
          <cell r="S1101"/>
        </row>
        <row r="1102">
          <cell r="A1102"/>
          <cell r="B1102"/>
          <cell r="C1102"/>
          <cell r="D1102"/>
          <cell r="E1102"/>
          <cell r="F1102"/>
          <cell r="G1102"/>
          <cell r="H1102"/>
          <cell r="I1102"/>
          <cell r="J1102"/>
          <cell r="K1102"/>
          <cell r="L1102"/>
          <cell r="M1102"/>
          <cell r="N1102"/>
          <cell r="O1102"/>
          <cell r="P1102"/>
          <cell r="Q1102"/>
          <cell r="R1102"/>
          <cell r="S1102"/>
        </row>
        <row r="1103">
          <cell r="A1103"/>
          <cell r="B1103"/>
          <cell r="C1103"/>
          <cell r="D1103"/>
          <cell r="E1103"/>
          <cell r="F1103"/>
          <cell r="G1103"/>
          <cell r="H1103"/>
          <cell r="I1103"/>
          <cell r="J1103"/>
          <cell r="K1103"/>
          <cell r="L1103"/>
          <cell r="M1103"/>
          <cell r="N1103"/>
          <cell r="O1103"/>
          <cell r="P1103"/>
          <cell r="Q1103"/>
          <cell r="R1103"/>
          <cell r="S1103"/>
        </row>
        <row r="1104">
          <cell r="A1104"/>
          <cell r="B1104"/>
          <cell r="C1104"/>
          <cell r="D1104"/>
          <cell r="E1104"/>
          <cell r="F1104"/>
          <cell r="G1104"/>
          <cell r="H1104"/>
          <cell r="I1104"/>
          <cell r="J1104"/>
          <cell r="K1104"/>
          <cell r="L1104"/>
          <cell r="M1104"/>
          <cell r="N1104"/>
          <cell r="O1104"/>
          <cell r="P1104"/>
          <cell r="Q1104"/>
          <cell r="R1104"/>
          <cell r="S1104"/>
        </row>
        <row r="1105">
          <cell r="A1105"/>
          <cell r="B1105"/>
          <cell r="C1105"/>
          <cell r="D1105"/>
          <cell r="E1105"/>
          <cell r="F1105"/>
          <cell r="G1105"/>
          <cell r="H1105"/>
          <cell r="I1105"/>
          <cell r="J1105"/>
          <cell r="K1105"/>
          <cell r="L1105"/>
          <cell r="M1105"/>
          <cell r="N1105"/>
          <cell r="O1105"/>
          <cell r="P1105"/>
          <cell r="Q1105"/>
          <cell r="R1105"/>
          <cell r="S1105"/>
        </row>
        <row r="1106">
          <cell r="A1106"/>
          <cell r="B1106"/>
          <cell r="C1106"/>
          <cell r="D1106"/>
          <cell r="E1106"/>
          <cell r="F1106"/>
          <cell r="G1106"/>
          <cell r="H1106"/>
          <cell r="I1106"/>
          <cell r="J1106"/>
          <cell r="K1106"/>
          <cell r="L1106"/>
          <cell r="M1106"/>
          <cell r="N1106"/>
          <cell r="O1106"/>
          <cell r="P1106"/>
          <cell r="Q1106"/>
          <cell r="R1106"/>
          <cell r="S1106"/>
        </row>
        <row r="1107">
          <cell r="A1107"/>
          <cell r="B1107"/>
          <cell r="C1107"/>
          <cell r="D1107"/>
          <cell r="E1107"/>
          <cell r="F1107"/>
          <cell r="G1107"/>
          <cell r="H1107"/>
          <cell r="I1107"/>
          <cell r="J1107"/>
          <cell r="K1107"/>
          <cell r="L1107"/>
          <cell r="M1107"/>
          <cell r="N1107"/>
          <cell r="O1107"/>
          <cell r="P1107"/>
          <cell r="Q1107"/>
          <cell r="R1107"/>
          <cell r="S1107"/>
        </row>
        <row r="1108">
          <cell r="A1108"/>
          <cell r="B1108"/>
          <cell r="C1108"/>
          <cell r="D1108"/>
          <cell r="E1108"/>
          <cell r="F1108"/>
          <cell r="G1108"/>
          <cell r="H1108"/>
          <cell r="I1108"/>
          <cell r="J1108"/>
          <cell r="K1108"/>
          <cell r="L1108"/>
          <cell r="M1108"/>
          <cell r="N1108"/>
          <cell r="O1108"/>
          <cell r="P1108"/>
          <cell r="Q1108"/>
          <cell r="R1108"/>
          <cell r="S1108"/>
        </row>
        <row r="1109">
          <cell r="A1109"/>
          <cell r="B1109"/>
          <cell r="C1109"/>
          <cell r="D1109"/>
          <cell r="E1109"/>
          <cell r="F1109"/>
          <cell r="G1109"/>
          <cell r="H1109"/>
          <cell r="I1109"/>
          <cell r="J1109"/>
          <cell r="K1109"/>
          <cell r="L1109"/>
          <cell r="M1109"/>
          <cell r="N1109"/>
          <cell r="O1109"/>
          <cell r="P1109"/>
          <cell r="Q1109"/>
          <cell r="R1109"/>
          <cell r="S1109"/>
        </row>
        <row r="1110">
          <cell r="A1110"/>
          <cell r="B1110"/>
          <cell r="C1110"/>
          <cell r="D1110"/>
          <cell r="E1110"/>
          <cell r="F1110"/>
          <cell r="G1110"/>
          <cell r="H1110"/>
          <cell r="I1110"/>
          <cell r="J1110"/>
          <cell r="K1110"/>
          <cell r="L1110"/>
          <cell r="M1110"/>
          <cell r="N1110"/>
          <cell r="O1110"/>
          <cell r="P1110"/>
          <cell r="Q1110"/>
          <cell r="R1110"/>
          <cell r="S1110"/>
        </row>
        <row r="1111">
          <cell r="A1111"/>
          <cell r="B1111"/>
          <cell r="C1111"/>
          <cell r="D1111"/>
          <cell r="E1111"/>
          <cell r="F1111"/>
          <cell r="G1111"/>
          <cell r="H1111"/>
          <cell r="I1111"/>
          <cell r="J1111"/>
          <cell r="K1111"/>
          <cell r="L1111"/>
          <cell r="M1111"/>
          <cell r="N1111"/>
          <cell r="O1111"/>
          <cell r="P1111"/>
          <cell r="Q1111"/>
          <cell r="R1111"/>
          <cell r="S1111"/>
        </row>
        <row r="1112">
          <cell r="A1112"/>
          <cell r="B1112"/>
          <cell r="C1112"/>
          <cell r="D1112"/>
          <cell r="E1112"/>
          <cell r="F1112"/>
          <cell r="G1112"/>
          <cell r="H1112"/>
          <cell r="I1112"/>
          <cell r="J1112"/>
          <cell r="K1112"/>
          <cell r="L1112"/>
          <cell r="M1112"/>
          <cell r="N1112"/>
          <cell r="O1112"/>
          <cell r="P1112"/>
          <cell r="Q1112"/>
          <cell r="R1112"/>
          <cell r="S1112"/>
        </row>
        <row r="1113">
          <cell r="A1113"/>
          <cell r="B1113"/>
          <cell r="C1113"/>
          <cell r="D1113"/>
          <cell r="E1113"/>
          <cell r="F1113"/>
          <cell r="G1113"/>
          <cell r="H1113"/>
          <cell r="I1113"/>
          <cell r="J1113"/>
          <cell r="K1113"/>
          <cell r="L1113"/>
          <cell r="M1113"/>
          <cell r="N1113"/>
          <cell r="O1113"/>
          <cell r="P1113"/>
          <cell r="Q1113"/>
          <cell r="R1113"/>
          <cell r="S1113"/>
        </row>
        <row r="1114">
          <cell r="A1114"/>
          <cell r="B1114"/>
          <cell r="C1114"/>
          <cell r="D1114"/>
          <cell r="E1114"/>
          <cell r="F1114"/>
          <cell r="G1114"/>
          <cell r="H1114"/>
          <cell r="I1114"/>
          <cell r="J1114"/>
          <cell r="K1114"/>
          <cell r="L1114"/>
          <cell r="M1114"/>
          <cell r="N1114"/>
          <cell r="O1114"/>
          <cell r="P1114"/>
          <cell r="Q1114"/>
          <cell r="R1114"/>
          <cell r="S1114"/>
        </row>
        <row r="1115">
          <cell r="A1115"/>
          <cell r="B1115"/>
          <cell r="C1115"/>
          <cell r="D1115"/>
          <cell r="E1115"/>
          <cell r="F1115"/>
          <cell r="G1115"/>
          <cell r="H1115"/>
          <cell r="I1115"/>
          <cell r="J1115"/>
          <cell r="K1115"/>
          <cell r="L1115"/>
          <cell r="M1115"/>
          <cell r="N1115"/>
          <cell r="O1115"/>
          <cell r="P1115"/>
          <cell r="Q1115"/>
          <cell r="R1115"/>
          <cell r="S1115"/>
        </row>
        <row r="1116">
          <cell r="A1116"/>
          <cell r="B1116"/>
          <cell r="C1116"/>
          <cell r="D1116"/>
          <cell r="E1116"/>
          <cell r="F1116"/>
          <cell r="G1116"/>
          <cell r="H1116"/>
          <cell r="I1116"/>
          <cell r="J1116"/>
          <cell r="K1116"/>
          <cell r="L1116"/>
          <cell r="M1116"/>
          <cell r="N1116"/>
          <cell r="O1116"/>
          <cell r="P1116"/>
          <cell r="Q1116"/>
          <cell r="R1116"/>
          <cell r="S1116"/>
        </row>
        <row r="1117">
          <cell r="A1117"/>
          <cell r="B1117"/>
          <cell r="C1117"/>
          <cell r="D1117"/>
          <cell r="E1117"/>
          <cell r="F1117"/>
          <cell r="G1117"/>
          <cell r="H1117"/>
          <cell r="I1117"/>
          <cell r="J1117"/>
          <cell r="K1117"/>
          <cell r="L1117"/>
          <cell r="M1117"/>
          <cell r="N1117"/>
          <cell r="O1117"/>
          <cell r="P1117"/>
          <cell r="Q1117"/>
          <cell r="R1117"/>
          <cell r="S1117"/>
        </row>
        <row r="1118">
          <cell r="A1118"/>
          <cell r="B1118"/>
          <cell r="C1118"/>
          <cell r="D1118"/>
          <cell r="E1118"/>
          <cell r="F1118"/>
          <cell r="G1118"/>
          <cell r="H1118"/>
          <cell r="I1118"/>
          <cell r="J1118"/>
          <cell r="K1118"/>
          <cell r="L1118"/>
          <cell r="M1118"/>
          <cell r="N1118"/>
          <cell r="O1118"/>
          <cell r="P1118"/>
          <cell r="Q1118"/>
          <cell r="R1118"/>
          <cell r="S1118"/>
        </row>
        <row r="1119">
          <cell r="A1119"/>
          <cell r="B1119"/>
          <cell r="C1119"/>
          <cell r="D1119"/>
          <cell r="E1119"/>
          <cell r="F1119"/>
          <cell r="G1119"/>
          <cell r="H1119"/>
          <cell r="I1119"/>
          <cell r="J1119"/>
          <cell r="K1119"/>
          <cell r="L1119"/>
          <cell r="M1119"/>
          <cell r="N1119"/>
          <cell r="O1119"/>
          <cell r="P1119"/>
          <cell r="Q1119"/>
          <cell r="R1119"/>
          <cell r="S1119"/>
        </row>
        <row r="1120">
          <cell r="A1120"/>
          <cell r="B1120"/>
          <cell r="C1120"/>
          <cell r="D1120"/>
          <cell r="E1120"/>
          <cell r="F1120"/>
          <cell r="G1120"/>
          <cell r="H1120"/>
          <cell r="I1120"/>
          <cell r="J1120"/>
          <cell r="K1120"/>
          <cell r="L1120"/>
          <cell r="M1120"/>
          <cell r="N1120"/>
          <cell r="O1120"/>
          <cell r="P1120"/>
          <cell r="Q1120"/>
          <cell r="R1120"/>
          <cell r="S1120"/>
        </row>
        <row r="1121">
          <cell r="A1121"/>
          <cell r="B1121"/>
          <cell r="C1121"/>
          <cell r="D1121"/>
          <cell r="E1121"/>
          <cell r="F1121"/>
          <cell r="G1121"/>
          <cell r="H1121"/>
          <cell r="I1121"/>
          <cell r="J1121"/>
          <cell r="K1121"/>
          <cell r="L1121"/>
          <cell r="M1121"/>
          <cell r="N1121"/>
          <cell r="O1121"/>
          <cell r="P1121"/>
          <cell r="Q1121"/>
          <cell r="R1121"/>
          <cell r="S1121"/>
        </row>
        <row r="1122">
          <cell r="A1122"/>
          <cell r="B1122"/>
          <cell r="C1122"/>
          <cell r="D1122"/>
          <cell r="E1122"/>
          <cell r="F1122"/>
          <cell r="G1122"/>
          <cell r="H1122"/>
          <cell r="I1122"/>
          <cell r="J1122"/>
          <cell r="K1122"/>
          <cell r="L1122"/>
          <cell r="M1122"/>
          <cell r="N1122"/>
          <cell r="O1122"/>
          <cell r="P1122"/>
          <cell r="Q1122"/>
          <cell r="R1122"/>
          <cell r="S1122"/>
        </row>
        <row r="1123">
          <cell r="A1123"/>
          <cell r="B1123"/>
          <cell r="C1123"/>
          <cell r="D1123"/>
          <cell r="E1123"/>
          <cell r="F1123"/>
          <cell r="G1123"/>
          <cell r="H1123"/>
          <cell r="I1123"/>
          <cell r="J1123"/>
          <cell r="K1123"/>
          <cell r="L1123"/>
          <cell r="M1123"/>
          <cell r="N1123"/>
          <cell r="O1123"/>
          <cell r="P1123"/>
          <cell r="Q1123"/>
          <cell r="R1123"/>
          <cell r="S1123"/>
        </row>
        <row r="1124">
          <cell r="A1124"/>
          <cell r="B1124"/>
          <cell r="C1124"/>
          <cell r="D1124"/>
          <cell r="E1124"/>
          <cell r="F1124"/>
          <cell r="G1124"/>
          <cell r="H1124"/>
          <cell r="I1124"/>
          <cell r="J1124"/>
          <cell r="K1124"/>
          <cell r="L1124"/>
          <cell r="M1124"/>
          <cell r="N1124"/>
          <cell r="O1124"/>
          <cell r="P1124"/>
          <cell r="Q1124"/>
          <cell r="R1124"/>
          <cell r="S1124"/>
        </row>
        <row r="1125">
          <cell r="A1125"/>
          <cell r="B1125"/>
          <cell r="C1125"/>
          <cell r="D1125"/>
          <cell r="E1125"/>
          <cell r="F1125"/>
          <cell r="G1125"/>
          <cell r="H1125"/>
          <cell r="I1125"/>
          <cell r="J1125"/>
          <cell r="K1125"/>
          <cell r="L1125"/>
          <cell r="M1125"/>
          <cell r="N1125"/>
          <cell r="O1125"/>
          <cell r="P1125"/>
          <cell r="Q1125"/>
          <cell r="R1125"/>
          <cell r="S1125"/>
        </row>
        <row r="1126">
          <cell r="A1126"/>
          <cell r="B1126"/>
          <cell r="C1126"/>
          <cell r="D1126"/>
          <cell r="E1126"/>
          <cell r="F1126"/>
          <cell r="G1126"/>
          <cell r="H1126"/>
          <cell r="I1126"/>
          <cell r="J1126"/>
          <cell r="K1126"/>
          <cell r="L1126"/>
          <cell r="M1126"/>
          <cell r="N1126"/>
          <cell r="O1126"/>
          <cell r="P1126"/>
          <cell r="Q1126"/>
          <cell r="R1126"/>
          <cell r="S1126"/>
        </row>
        <row r="1127">
          <cell r="A1127"/>
          <cell r="B1127"/>
          <cell r="C1127"/>
          <cell r="D1127"/>
          <cell r="E1127"/>
          <cell r="F1127"/>
          <cell r="G1127"/>
          <cell r="H1127"/>
          <cell r="I1127"/>
          <cell r="J1127"/>
          <cell r="K1127"/>
          <cell r="L1127"/>
          <cell r="M1127"/>
          <cell r="N1127"/>
          <cell r="O1127"/>
          <cell r="P1127"/>
          <cell r="Q1127"/>
          <cell r="R1127"/>
          <cell r="S1127"/>
        </row>
        <row r="1128">
          <cell r="A1128"/>
          <cell r="B1128"/>
          <cell r="C1128"/>
          <cell r="D1128"/>
          <cell r="E1128"/>
          <cell r="F1128"/>
          <cell r="G1128"/>
          <cell r="H1128"/>
          <cell r="I1128"/>
          <cell r="J1128"/>
          <cell r="K1128"/>
          <cell r="L1128"/>
          <cell r="M1128"/>
          <cell r="N1128"/>
          <cell r="O1128"/>
          <cell r="P1128"/>
          <cell r="Q1128"/>
          <cell r="R1128"/>
          <cell r="S1128"/>
        </row>
        <row r="1129">
          <cell r="A1129"/>
          <cell r="B1129"/>
          <cell r="C1129"/>
          <cell r="D1129"/>
          <cell r="E1129"/>
          <cell r="F1129"/>
          <cell r="G1129"/>
          <cell r="H1129"/>
          <cell r="I1129"/>
          <cell r="J1129"/>
          <cell r="K1129"/>
          <cell r="L1129"/>
          <cell r="M1129"/>
          <cell r="N1129"/>
          <cell r="O1129"/>
          <cell r="P1129"/>
          <cell r="Q1129"/>
          <cell r="R1129"/>
          <cell r="S1129"/>
        </row>
        <row r="1130">
          <cell r="A1130"/>
          <cell r="B1130"/>
          <cell r="C1130"/>
          <cell r="D1130"/>
          <cell r="E1130"/>
          <cell r="F1130"/>
          <cell r="G1130"/>
          <cell r="H1130"/>
          <cell r="I1130"/>
          <cell r="J1130"/>
          <cell r="K1130"/>
          <cell r="L1130"/>
          <cell r="M1130"/>
          <cell r="N1130"/>
          <cell r="O1130"/>
          <cell r="P1130"/>
          <cell r="Q1130"/>
          <cell r="R1130"/>
          <cell r="S1130"/>
        </row>
        <row r="1131">
          <cell r="A1131"/>
          <cell r="B1131"/>
          <cell r="C1131"/>
          <cell r="D1131"/>
          <cell r="E1131"/>
          <cell r="F1131"/>
          <cell r="G1131"/>
          <cell r="H1131"/>
          <cell r="I1131"/>
          <cell r="J1131"/>
          <cell r="K1131"/>
          <cell r="L1131"/>
          <cell r="M1131"/>
          <cell r="N1131"/>
          <cell r="O1131"/>
          <cell r="P1131"/>
          <cell r="Q1131"/>
          <cell r="R1131"/>
          <cell r="S1131"/>
        </row>
        <row r="1132">
          <cell r="A1132"/>
          <cell r="B1132"/>
          <cell r="C1132"/>
          <cell r="D1132"/>
          <cell r="E1132"/>
          <cell r="F1132"/>
          <cell r="G1132"/>
          <cell r="H1132"/>
          <cell r="I1132"/>
          <cell r="J1132"/>
          <cell r="K1132"/>
          <cell r="L1132"/>
          <cell r="M1132"/>
          <cell r="N1132"/>
          <cell r="O1132"/>
          <cell r="P1132"/>
          <cell r="Q1132"/>
          <cell r="R1132"/>
          <cell r="S1132"/>
        </row>
        <row r="1133">
          <cell r="A1133"/>
          <cell r="B1133"/>
          <cell r="C1133"/>
          <cell r="D1133"/>
          <cell r="E1133"/>
          <cell r="F1133"/>
          <cell r="G1133"/>
          <cell r="H1133"/>
          <cell r="I1133"/>
          <cell r="J1133"/>
          <cell r="K1133"/>
          <cell r="L1133"/>
          <cell r="M1133"/>
          <cell r="N1133"/>
          <cell r="O1133"/>
          <cell r="P1133"/>
          <cell r="Q1133"/>
          <cell r="R1133"/>
          <cell r="S1133"/>
        </row>
        <row r="1134">
          <cell r="A1134"/>
          <cell r="B1134"/>
          <cell r="C1134"/>
          <cell r="D1134"/>
          <cell r="E1134"/>
          <cell r="F1134"/>
          <cell r="G1134"/>
          <cell r="H1134"/>
          <cell r="I1134"/>
          <cell r="J1134"/>
          <cell r="K1134"/>
          <cell r="L1134"/>
          <cell r="M1134"/>
          <cell r="N1134"/>
          <cell r="O1134"/>
          <cell r="P1134"/>
          <cell r="Q1134"/>
          <cell r="R1134"/>
          <cell r="S1134"/>
        </row>
        <row r="1135">
          <cell r="A1135"/>
          <cell r="B1135"/>
          <cell r="C1135"/>
          <cell r="D1135"/>
          <cell r="E1135"/>
          <cell r="F1135"/>
          <cell r="G1135"/>
          <cell r="H1135"/>
          <cell r="I1135"/>
          <cell r="J1135"/>
          <cell r="K1135"/>
          <cell r="L1135"/>
          <cell r="M1135"/>
          <cell r="N1135"/>
          <cell r="O1135"/>
          <cell r="P1135"/>
          <cell r="Q1135"/>
          <cell r="R1135"/>
          <cell r="S1135"/>
        </row>
        <row r="1136">
          <cell r="A1136"/>
          <cell r="B1136"/>
          <cell r="C1136"/>
          <cell r="D1136"/>
          <cell r="E1136"/>
          <cell r="F1136"/>
          <cell r="G1136"/>
          <cell r="H1136"/>
          <cell r="I1136"/>
          <cell r="J1136"/>
          <cell r="K1136"/>
          <cell r="L1136"/>
          <cell r="M1136"/>
          <cell r="N1136"/>
          <cell r="O1136"/>
          <cell r="P1136"/>
          <cell r="Q1136"/>
          <cell r="R1136"/>
          <cell r="S1136"/>
        </row>
        <row r="1137">
          <cell r="A1137"/>
          <cell r="B1137"/>
          <cell r="C1137"/>
          <cell r="D1137"/>
          <cell r="E1137"/>
          <cell r="F1137"/>
          <cell r="G1137"/>
          <cell r="H1137"/>
          <cell r="I1137"/>
          <cell r="J1137"/>
          <cell r="K1137"/>
          <cell r="L1137"/>
          <cell r="M1137"/>
          <cell r="N1137"/>
          <cell r="O1137"/>
          <cell r="P1137"/>
          <cell r="Q1137"/>
          <cell r="R1137"/>
          <cell r="S1137"/>
        </row>
        <row r="1138">
          <cell r="A1138"/>
          <cell r="B1138"/>
          <cell r="C1138"/>
          <cell r="D1138"/>
          <cell r="E1138"/>
          <cell r="F1138"/>
          <cell r="G1138"/>
          <cell r="H1138"/>
          <cell r="I1138"/>
          <cell r="J1138"/>
          <cell r="K1138"/>
          <cell r="L1138"/>
          <cell r="M1138"/>
          <cell r="N1138"/>
          <cell r="O1138"/>
          <cell r="P1138"/>
          <cell r="Q1138"/>
          <cell r="R1138"/>
          <cell r="S1138"/>
        </row>
        <row r="1139">
          <cell r="A1139"/>
          <cell r="B1139"/>
          <cell r="C1139"/>
          <cell r="D1139"/>
          <cell r="E1139"/>
          <cell r="F1139"/>
          <cell r="G1139"/>
          <cell r="H1139"/>
          <cell r="I1139"/>
          <cell r="J1139"/>
          <cell r="K1139"/>
          <cell r="L1139"/>
          <cell r="M1139"/>
          <cell r="N1139"/>
          <cell r="O1139"/>
          <cell r="P1139"/>
          <cell r="Q1139"/>
          <cell r="R1139"/>
          <cell r="S1139"/>
        </row>
        <row r="1140">
          <cell r="A1140"/>
          <cell r="B1140"/>
          <cell r="C1140"/>
          <cell r="D1140"/>
          <cell r="E1140"/>
          <cell r="F1140"/>
          <cell r="G1140"/>
          <cell r="H1140"/>
          <cell r="I1140"/>
          <cell r="J1140"/>
          <cell r="K1140"/>
          <cell r="L1140"/>
          <cell r="M1140"/>
          <cell r="N1140"/>
          <cell r="O1140"/>
          <cell r="P1140"/>
          <cell r="Q1140"/>
          <cell r="R1140"/>
          <cell r="S1140"/>
        </row>
        <row r="1141">
          <cell r="A1141"/>
          <cell r="B1141"/>
          <cell r="C1141"/>
          <cell r="D1141"/>
          <cell r="E1141"/>
          <cell r="F1141"/>
          <cell r="G1141"/>
          <cell r="H1141"/>
          <cell r="I1141"/>
          <cell r="J1141"/>
          <cell r="K1141"/>
          <cell r="L1141"/>
          <cell r="M1141"/>
          <cell r="N1141"/>
          <cell r="O1141"/>
          <cell r="P1141"/>
          <cell r="Q1141"/>
          <cell r="R1141"/>
          <cell r="S1141"/>
        </row>
        <row r="1142">
          <cell r="A1142"/>
          <cell r="B1142"/>
          <cell r="C1142"/>
          <cell r="D1142"/>
          <cell r="E1142"/>
          <cell r="F1142"/>
          <cell r="G1142"/>
          <cell r="H1142"/>
          <cell r="I1142"/>
          <cell r="J1142"/>
          <cell r="K1142"/>
          <cell r="L1142"/>
          <cell r="M1142"/>
          <cell r="N1142"/>
          <cell r="O1142"/>
          <cell r="P1142"/>
          <cell r="Q1142"/>
          <cell r="R1142"/>
          <cell r="S1142"/>
        </row>
        <row r="1143">
          <cell r="A1143"/>
          <cell r="B1143"/>
          <cell r="C1143"/>
          <cell r="D1143"/>
          <cell r="E1143"/>
          <cell r="F1143"/>
          <cell r="G1143"/>
          <cell r="H1143"/>
          <cell r="I1143"/>
          <cell r="J1143"/>
          <cell r="K1143"/>
          <cell r="L1143"/>
          <cell r="M1143"/>
          <cell r="N1143"/>
          <cell r="O1143"/>
          <cell r="P1143"/>
          <cell r="Q1143"/>
          <cell r="R1143"/>
          <cell r="S1143"/>
        </row>
        <row r="1144">
          <cell r="A1144"/>
          <cell r="B1144"/>
          <cell r="C1144"/>
          <cell r="D1144"/>
          <cell r="E1144"/>
          <cell r="F1144"/>
          <cell r="G1144"/>
          <cell r="H1144"/>
          <cell r="I1144"/>
          <cell r="J1144"/>
          <cell r="K1144"/>
          <cell r="L1144"/>
          <cell r="M1144"/>
          <cell r="N1144"/>
          <cell r="O1144"/>
          <cell r="P1144"/>
          <cell r="Q1144"/>
          <cell r="R1144"/>
          <cell r="S1144"/>
        </row>
        <row r="1145">
          <cell r="A1145"/>
          <cell r="B1145"/>
          <cell r="C1145"/>
          <cell r="D1145"/>
          <cell r="E1145"/>
          <cell r="F1145"/>
          <cell r="G1145"/>
          <cell r="H1145"/>
          <cell r="I1145"/>
          <cell r="J1145"/>
          <cell r="K1145"/>
          <cell r="L1145"/>
          <cell r="M1145"/>
          <cell r="N1145"/>
          <cell r="O1145"/>
          <cell r="P1145"/>
          <cell r="Q1145"/>
          <cell r="R1145"/>
          <cell r="S1145"/>
        </row>
        <row r="1146">
          <cell r="A1146"/>
          <cell r="B1146"/>
          <cell r="C1146"/>
          <cell r="D1146"/>
          <cell r="E1146"/>
          <cell r="F1146"/>
          <cell r="G1146"/>
          <cell r="H1146"/>
          <cell r="I1146"/>
          <cell r="J1146"/>
          <cell r="K1146"/>
          <cell r="L1146"/>
          <cell r="M1146"/>
          <cell r="N1146"/>
          <cell r="O1146"/>
          <cell r="P1146"/>
          <cell r="Q1146"/>
          <cell r="R1146"/>
          <cell r="S1146"/>
        </row>
        <row r="1147">
          <cell r="A1147"/>
          <cell r="B1147"/>
          <cell r="C1147"/>
          <cell r="D1147"/>
          <cell r="E1147"/>
          <cell r="F1147"/>
          <cell r="G1147"/>
          <cell r="H1147"/>
          <cell r="I1147"/>
          <cell r="J1147"/>
          <cell r="K1147"/>
          <cell r="L1147"/>
          <cell r="M1147"/>
          <cell r="N1147"/>
          <cell r="O1147"/>
          <cell r="P1147"/>
          <cell r="Q1147"/>
          <cell r="R1147"/>
          <cell r="S1147"/>
        </row>
        <row r="1148">
          <cell r="A1148"/>
          <cell r="B1148"/>
          <cell r="C1148"/>
          <cell r="D1148"/>
          <cell r="E1148"/>
          <cell r="F1148"/>
          <cell r="G1148"/>
          <cell r="H1148"/>
          <cell r="I1148"/>
          <cell r="J1148"/>
          <cell r="K1148"/>
          <cell r="L1148"/>
          <cell r="M1148"/>
          <cell r="N1148"/>
          <cell r="O1148"/>
          <cell r="P1148"/>
          <cell r="Q1148"/>
          <cell r="R1148"/>
          <cell r="S1148"/>
        </row>
        <row r="1149">
          <cell r="A1149"/>
          <cell r="B1149"/>
          <cell r="C1149"/>
          <cell r="D1149"/>
          <cell r="E1149"/>
          <cell r="F1149"/>
          <cell r="G1149"/>
          <cell r="H1149"/>
          <cell r="I1149"/>
          <cell r="J1149"/>
          <cell r="K1149"/>
          <cell r="L1149"/>
          <cell r="M1149"/>
          <cell r="N1149"/>
          <cell r="O1149"/>
          <cell r="P1149"/>
          <cell r="Q1149"/>
          <cell r="R1149"/>
          <cell r="S1149"/>
        </row>
        <row r="1150">
          <cell r="A1150"/>
          <cell r="B1150"/>
          <cell r="C1150"/>
          <cell r="D1150"/>
          <cell r="E1150"/>
          <cell r="F1150"/>
          <cell r="G1150"/>
          <cell r="H1150"/>
          <cell r="I1150"/>
          <cell r="J1150"/>
          <cell r="K1150"/>
          <cell r="L1150"/>
          <cell r="M1150"/>
          <cell r="N1150"/>
          <cell r="O1150"/>
          <cell r="P1150"/>
          <cell r="Q1150"/>
          <cell r="R1150"/>
          <cell r="S1150"/>
        </row>
        <row r="1151">
          <cell r="A1151"/>
          <cell r="B1151"/>
          <cell r="C1151"/>
          <cell r="D1151"/>
          <cell r="E1151"/>
          <cell r="F1151"/>
          <cell r="G1151"/>
          <cell r="H1151"/>
          <cell r="I1151"/>
          <cell r="J1151"/>
          <cell r="K1151"/>
          <cell r="L1151"/>
          <cell r="M1151"/>
          <cell r="N1151"/>
          <cell r="O1151"/>
          <cell r="P1151"/>
          <cell r="Q1151"/>
          <cell r="R1151"/>
          <cell r="S1151"/>
        </row>
        <row r="1152">
          <cell r="A1152"/>
          <cell r="B1152"/>
          <cell r="C1152"/>
          <cell r="D1152"/>
          <cell r="E1152"/>
          <cell r="F1152"/>
          <cell r="G1152"/>
          <cell r="H1152"/>
          <cell r="I1152"/>
          <cell r="J1152"/>
          <cell r="K1152"/>
          <cell r="L1152"/>
          <cell r="M1152"/>
          <cell r="N1152"/>
          <cell r="O1152"/>
          <cell r="P1152"/>
          <cell r="Q1152"/>
          <cell r="R1152"/>
          <cell r="S1152"/>
        </row>
        <row r="1153">
          <cell r="A1153"/>
          <cell r="B1153"/>
          <cell r="C1153"/>
          <cell r="D1153"/>
          <cell r="E1153"/>
          <cell r="F1153"/>
          <cell r="G1153"/>
          <cell r="H1153"/>
          <cell r="I1153"/>
          <cell r="J1153"/>
          <cell r="K1153"/>
          <cell r="L1153"/>
          <cell r="M1153"/>
          <cell r="N1153"/>
          <cell r="O1153"/>
          <cell r="P1153"/>
          <cell r="Q1153"/>
          <cell r="R1153"/>
          <cell r="S1153"/>
        </row>
        <row r="1154">
          <cell r="A1154"/>
          <cell r="B1154"/>
          <cell r="C1154"/>
          <cell r="D1154"/>
          <cell r="E1154"/>
          <cell r="F1154"/>
          <cell r="G1154"/>
          <cell r="H1154"/>
          <cell r="I1154"/>
          <cell r="J1154"/>
          <cell r="K1154"/>
          <cell r="L1154"/>
          <cell r="M1154"/>
          <cell r="N1154"/>
          <cell r="O1154"/>
          <cell r="P1154"/>
          <cell r="Q1154"/>
          <cell r="R1154"/>
          <cell r="S1154"/>
        </row>
        <row r="1155">
          <cell r="A1155"/>
          <cell r="B1155"/>
          <cell r="C1155"/>
          <cell r="D1155"/>
          <cell r="E1155"/>
          <cell r="F1155"/>
          <cell r="G1155"/>
          <cell r="H1155"/>
          <cell r="I1155"/>
          <cell r="J1155"/>
          <cell r="K1155"/>
          <cell r="L1155"/>
          <cell r="M1155"/>
          <cell r="N1155"/>
          <cell r="O1155"/>
          <cell r="P1155"/>
          <cell r="Q1155"/>
          <cell r="R1155"/>
          <cell r="S1155"/>
        </row>
        <row r="1156">
          <cell r="A1156"/>
          <cell r="B1156"/>
          <cell r="C1156"/>
          <cell r="D1156"/>
          <cell r="E1156"/>
          <cell r="F1156"/>
          <cell r="G1156"/>
          <cell r="H1156"/>
          <cell r="I1156"/>
          <cell r="J1156"/>
          <cell r="K1156"/>
          <cell r="L1156"/>
          <cell r="M1156"/>
          <cell r="N1156"/>
          <cell r="O1156"/>
          <cell r="P1156"/>
          <cell r="Q1156"/>
          <cell r="R1156"/>
          <cell r="S1156"/>
        </row>
        <row r="1157">
          <cell r="A1157"/>
          <cell r="B1157"/>
          <cell r="C1157"/>
          <cell r="D1157"/>
          <cell r="E1157"/>
          <cell r="F1157"/>
          <cell r="G1157"/>
          <cell r="H1157"/>
          <cell r="I1157"/>
          <cell r="J1157"/>
          <cell r="K1157"/>
          <cell r="L1157"/>
          <cell r="M1157"/>
          <cell r="N1157"/>
          <cell r="O1157"/>
          <cell r="P1157"/>
          <cell r="Q1157"/>
          <cell r="R1157"/>
          <cell r="S1157"/>
        </row>
        <row r="1158">
          <cell r="A1158"/>
          <cell r="B1158"/>
          <cell r="C1158"/>
          <cell r="D1158"/>
          <cell r="E1158"/>
          <cell r="F1158"/>
          <cell r="G1158"/>
          <cell r="H1158"/>
          <cell r="I1158"/>
          <cell r="J1158"/>
          <cell r="K1158"/>
          <cell r="L1158"/>
          <cell r="M1158"/>
          <cell r="N1158"/>
          <cell r="O1158"/>
          <cell r="P1158"/>
          <cell r="Q1158"/>
          <cell r="R1158"/>
          <cell r="S1158"/>
        </row>
        <row r="1159">
          <cell r="A1159"/>
          <cell r="B1159"/>
          <cell r="C1159"/>
          <cell r="D1159"/>
          <cell r="E1159"/>
          <cell r="F1159"/>
          <cell r="G1159"/>
          <cell r="H1159"/>
          <cell r="I1159"/>
          <cell r="J1159"/>
          <cell r="K1159"/>
          <cell r="L1159"/>
          <cell r="M1159"/>
          <cell r="N1159"/>
          <cell r="O1159"/>
          <cell r="P1159"/>
          <cell r="Q1159"/>
          <cell r="R1159"/>
          <cell r="S1159"/>
        </row>
        <row r="1160">
          <cell r="A1160"/>
          <cell r="B1160"/>
          <cell r="C1160"/>
          <cell r="D1160"/>
          <cell r="E1160"/>
          <cell r="F1160"/>
          <cell r="G1160"/>
          <cell r="H1160"/>
          <cell r="I1160"/>
          <cell r="J1160"/>
          <cell r="K1160"/>
          <cell r="L1160"/>
          <cell r="M1160"/>
          <cell r="N1160"/>
          <cell r="O1160"/>
          <cell r="P1160"/>
          <cell r="Q1160"/>
          <cell r="R1160"/>
          <cell r="S1160"/>
        </row>
        <row r="1161">
          <cell r="A1161"/>
          <cell r="B1161"/>
          <cell r="C1161"/>
          <cell r="D1161"/>
          <cell r="E1161"/>
          <cell r="F1161"/>
          <cell r="G1161"/>
          <cell r="H1161"/>
          <cell r="I1161"/>
          <cell r="J1161"/>
          <cell r="K1161"/>
          <cell r="L1161"/>
          <cell r="M1161"/>
          <cell r="N1161"/>
          <cell r="O1161"/>
          <cell r="P1161"/>
          <cell r="Q1161"/>
          <cell r="R1161"/>
          <cell r="S1161"/>
        </row>
        <row r="1162">
          <cell r="A1162"/>
          <cell r="B1162"/>
          <cell r="C1162"/>
          <cell r="D1162"/>
          <cell r="E1162"/>
          <cell r="F1162"/>
          <cell r="G1162"/>
          <cell r="H1162"/>
          <cell r="I1162"/>
          <cell r="J1162"/>
          <cell r="K1162"/>
          <cell r="L1162"/>
          <cell r="M1162"/>
          <cell r="N1162"/>
          <cell r="O1162"/>
          <cell r="P1162"/>
          <cell r="Q1162"/>
          <cell r="R1162"/>
          <cell r="S1162"/>
        </row>
        <row r="1163">
          <cell r="A1163"/>
          <cell r="B1163"/>
          <cell r="C1163"/>
          <cell r="D1163"/>
          <cell r="E1163"/>
          <cell r="F1163"/>
          <cell r="G1163"/>
          <cell r="H1163"/>
          <cell r="I1163"/>
          <cell r="J1163"/>
          <cell r="K1163"/>
          <cell r="L1163"/>
          <cell r="M1163"/>
          <cell r="N1163"/>
          <cell r="O1163"/>
          <cell r="P1163"/>
          <cell r="Q1163"/>
          <cell r="R1163"/>
          <cell r="S1163"/>
        </row>
        <row r="1164">
          <cell r="A1164"/>
          <cell r="B1164"/>
          <cell r="C1164"/>
          <cell r="D1164"/>
          <cell r="E1164"/>
          <cell r="F1164"/>
          <cell r="G1164"/>
          <cell r="H1164"/>
          <cell r="I1164"/>
          <cell r="J1164"/>
          <cell r="K1164"/>
          <cell r="L1164"/>
          <cell r="M1164"/>
          <cell r="N1164"/>
          <cell r="O1164"/>
          <cell r="P1164"/>
          <cell r="Q1164"/>
          <cell r="R1164"/>
          <cell r="S1164"/>
        </row>
        <row r="1165">
          <cell r="A1165"/>
          <cell r="B1165"/>
          <cell r="C1165"/>
          <cell r="D1165"/>
          <cell r="E1165"/>
          <cell r="F1165"/>
          <cell r="G1165"/>
          <cell r="H1165"/>
          <cell r="I1165"/>
          <cell r="J1165"/>
          <cell r="K1165"/>
          <cell r="L1165"/>
          <cell r="M1165"/>
          <cell r="N1165"/>
          <cell r="O1165"/>
          <cell r="P1165"/>
          <cell r="Q1165"/>
          <cell r="R1165"/>
          <cell r="S1165"/>
        </row>
        <row r="1166">
          <cell r="A1166"/>
          <cell r="B1166"/>
          <cell r="C1166"/>
          <cell r="D1166"/>
          <cell r="E1166"/>
          <cell r="F1166"/>
          <cell r="G1166"/>
          <cell r="H1166"/>
          <cell r="I1166"/>
          <cell r="J1166"/>
          <cell r="K1166"/>
          <cell r="L1166"/>
          <cell r="M1166"/>
          <cell r="N1166"/>
          <cell r="O1166"/>
          <cell r="P1166"/>
          <cell r="Q1166"/>
          <cell r="R1166"/>
          <cell r="S1166"/>
        </row>
        <row r="1167">
          <cell r="A1167"/>
          <cell r="B1167"/>
          <cell r="C1167"/>
          <cell r="D1167"/>
          <cell r="E1167"/>
          <cell r="F1167"/>
          <cell r="G1167"/>
          <cell r="H1167"/>
          <cell r="I1167"/>
          <cell r="J1167"/>
          <cell r="K1167"/>
          <cell r="L1167"/>
          <cell r="M1167"/>
          <cell r="N1167"/>
          <cell r="O1167"/>
          <cell r="P1167"/>
          <cell r="Q1167"/>
          <cell r="R1167"/>
          <cell r="S1167"/>
        </row>
        <row r="1168">
          <cell r="A1168"/>
          <cell r="B1168"/>
          <cell r="C1168"/>
          <cell r="D1168"/>
          <cell r="E1168"/>
          <cell r="F1168"/>
          <cell r="G1168"/>
          <cell r="H1168"/>
          <cell r="I1168"/>
          <cell r="J1168"/>
          <cell r="K1168"/>
          <cell r="L1168"/>
          <cell r="M1168"/>
          <cell r="N1168"/>
          <cell r="O1168"/>
          <cell r="P1168"/>
          <cell r="Q1168"/>
          <cell r="R1168"/>
          <cell r="S1168"/>
        </row>
        <row r="1169">
          <cell r="A1169"/>
          <cell r="B1169"/>
          <cell r="C1169"/>
          <cell r="D1169"/>
          <cell r="E1169"/>
          <cell r="F1169"/>
          <cell r="G1169"/>
          <cell r="H1169"/>
          <cell r="I1169"/>
          <cell r="J1169"/>
          <cell r="K1169"/>
          <cell r="L1169"/>
          <cell r="M1169"/>
          <cell r="N1169"/>
          <cell r="O1169"/>
          <cell r="P1169"/>
          <cell r="Q1169"/>
          <cell r="R1169"/>
          <cell r="S1169"/>
        </row>
        <row r="1170">
          <cell r="A1170"/>
          <cell r="B1170"/>
          <cell r="C1170"/>
          <cell r="D1170"/>
          <cell r="E1170"/>
          <cell r="F1170"/>
          <cell r="G1170"/>
          <cell r="H1170"/>
          <cell r="I1170"/>
          <cell r="J1170"/>
          <cell r="K1170"/>
          <cell r="L1170"/>
          <cell r="M1170"/>
          <cell r="N1170"/>
          <cell r="O1170"/>
          <cell r="P1170"/>
          <cell r="Q1170"/>
          <cell r="R1170"/>
          <cell r="S1170"/>
        </row>
        <row r="1171">
          <cell r="A1171"/>
          <cell r="B1171"/>
          <cell r="C1171"/>
          <cell r="D1171"/>
          <cell r="E1171"/>
          <cell r="F1171"/>
          <cell r="G1171"/>
          <cell r="H1171"/>
          <cell r="I1171"/>
          <cell r="J1171"/>
          <cell r="K1171"/>
          <cell r="L1171"/>
          <cell r="M1171"/>
          <cell r="N1171"/>
          <cell r="O1171"/>
          <cell r="P1171"/>
          <cell r="Q1171"/>
          <cell r="R1171"/>
          <cell r="S1171"/>
        </row>
        <row r="1172">
          <cell r="A1172"/>
          <cell r="B1172"/>
          <cell r="C1172"/>
          <cell r="D1172"/>
          <cell r="E1172"/>
          <cell r="F1172"/>
          <cell r="G1172"/>
          <cell r="H1172"/>
          <cell r="I1172"/>
          <cell r="J1172"/>
          <cell r="K1172"/>
          <cell r="L1172"/>
          <cell r="M1172"/>
          <cell r="N1172"/>
          <cell r="O1172"/>
          <cell r="P1172"/>
          <cell r="Q1172"/>
          <cell r="R1172"/>
          <cell r="S1172"/>
        </row>
        <row r="1173">
          <cell r="A1173"/>
          <cell r="B1173"/>
          <cell r="C1173"/>
          <cell r="D1173"/>
          <cell r="E1173"/>
          <cell r="F1173"/>
          <cell r="G1173"/>
          <cell r="H1173"/>
          <cell r="I1173"/>
          <cell r="J1173"/>
          <cell r="K1173"/>
          <cell r="L1173"/>
          <cell r="M1173"/>
          <cell r="N1173"/>
          <cell r="O1173"/>
          <cell r="P1173"/>
          <cell r="Q1173"/>
          <cell r="R1173"/>
          <cell r="S1173"/>
        </row>
        <row r="1174">
          <cell r="A1174"/>
          <cell r="B1174"/>
          <cell r="C1174"/>
          <cell r="D1174"/>
          <cell r="E1174"/>
          <cell r="F1174"/>
          <cell r="G1174"/>
          <cell r="H1174"/>
          <cell r="I1174"/>
          <cell r="J1174"/>
          <cell r="K1174"/>
          <cell r="L1174"/>
          <cell r="M1174"/>
          <cell r="N1174"/>
          <cell r="O1174"/>
          <cell r="P1174"/>
          <cell r="Q1174"/>
          <cell r="R1174"/>
          <cell r="S1174"/>
        </row>
        <row r="1175">
          <cell r="A1175"/>
          <cell r="B1175"/>
          <cell r="C1175"/>
          <cell r="D1175"/>
          <cell r="E1175"/>
          <cell r="F1175"/>
          <cell r="G1175"/>
          <cell r="H1175"/>
          <cell r="I1175"/>
          <cell r="J1175"/>
          <cell r="K1175"/>
          <cell r="L1175"/>
          <cell r="M1175"/>
          <cell r="N1175"/>
          <cell r="O1175"/>
          <cell r="P1175"/>
          <cell r="Q1175"/>
          <cell r="R1175"/>
          <cell r="S1175"/>
        </row>
        <row r="1176">
          <cell r="A1176"/>
          <cell r="B1176"/>
          <cell r="C1176"/>
          <cell r="D1176"/>
          <cell r="E1176"/>
          <cell r="F1176"/>
          <cell r="G1176"/>
          <cell r="H1176"/>
          <cell r="I1176"/>
          <cell r="J1176"/>
          <cell r="K1176"/>
          <cell r="L1176"/>
          <cell r="M1176"/>
          <cell r="N1176"/>
          <cell r="O1176"/>
          <cell r="P1176"/>
          <cell r="Q1176"/>
          <cell r="R1176"/>
          <cell r="S1176"/>
        </row>
        <row r="1177">
          <cell r="A1177"/>
          <cell r="B1177"/>
          <cell r="C1177"/>
          <cell r="D1177"/>
          <cell r="E1177"/>
          <cell r="F1177"/>
          <cell r="G1177"/>
          <cell r="H1177"/>
          <cell r="I1177"/>
          <cell r="J1177"/>
          <cell r="K1177"/>
          <cell r="L1177"/>
          <cell r="M1177"/>
          <cell r="N1177"/>
          <cell r="O1177"/>
          <cell r="P1177"/>
          <cell r="Q1177"/>
          <cell r="R1177"/>
          <cell r="S1177"/>
        </row>
        <row r="1178">
          <cell r="A1178"/>
          <cell r="B1178"/>
          <cell r="C1178"/>
          <cell r="D1178"/>
          <cell r="E1178"/>
          <cell r="F1178"/>
          <cell r="G1178"/>
          <cell r="H1178"/>
          <cell r="I1178"/>
          <cell r="J1178"/>
          <cell r="K1178"/>
          <cell r="L1178"/>
          <cell r="M1178"/>
          <cell r="N1178"/>
          <cell r="O1178"/>
          <cell r="P1178"/>
          <cell r="Q1178"/>
          <cell r="R1178"/>
          <cell r="S1178"/>
        </row>
        <row r="1179">
          <cell r="A1179"/>
          <cell r="B1179"/>
          <cell r="C1179"/>
          <cell r="D1179"/>
          <cell r="E1179"/>
          <cell r="F1179"/>
          <cell r="G1179"/>
          <cell r="H1179"/>
          <cell r="I1179"/>
          <cell r="J1179"/>
          <cell r="K1179"/>
          <cell r="L1179"/>
          <cell r="M1179"/>
          <cell r="N1179"/>
          <cell r="O1179"/>
          <cell r="P1179"/>
          <cell r="Q1179"/>
          <cell r="R1179"/>
          <cell r="S1179"/>
        </row>
        <row r="1180">
          <cell r="A1180"/>
          <cell r="B1180"/>
          <cell r="C1180"/>
          <cell r="D1180"/>
          <cell r="E1180"/>
          <cell r="F1180"/>
          <cell r="G1180"/>
          <cell r="H1180"/>
          <cell r="I1180"/>
          <cell r="J1180"/>
          <cell r="K1180"/>
          <cell r="L1180"/>
          <cell r="M1180"/>
          <cell r="N1180"/>
          <cell r="O1180"/>
          <cell r="P1180"/>
          <cell r="Q1180"/>
          <cell r="R1180"/>
          <cell r="S1180"/>
        </row>
        <row r="1181">
          <cell r="A1181"/>
          <cell r="B1181"/>
          <cell r="C1181"/>
          <cell r="D1181"/>
          <cell r="E1181"/>
          <cell r="F1181"/>
          <cell r="G1181"/>
          <cell r="H1181"/>
          <cell r="I1181"/>
          <cell r="J1181"/>
          <cell r="K1181"/>
          <cell r="L1181"/>
          <cell r="M1181"/>
          <cell r="N1181"/>
          <cell r="O1181"/>
          <cell r="P1181"/>
          <cell r="Q1181"/>
          <cell r="R1181"/>
          <cell r="S1181"/>
        </row>
        <row r="1182">
          <cell r="A1182"/>
          <cell r="B1182"/>
          <cell r="C1182"/>
          <cell r="D1182"/>
          <cell r="E1182"/>
          <cell r="F1182"/>
          <cell r="G1182"/>
          <cell r="H1182"/>
          <cell r="I1182"/>
          <cell r="J1182"/>
          <cell r="K1182"/>
          <cell r="L1182"/>
          <cell r="M1182"/>
          <cell r="N1182"/>
          <cell r="O1182"/>
          <cell r="P1182"/>
          <cell r="Q1182"/>
          <cell r="R1182"/>
          <cell r="S1182"/>
        </row>
        <row r="1183">
          <cell r="A1183"/>
          <cell r="B1183"/>
          <cell r="C1183"/>
          <cell r="D1183"/>
          <cell r="E1183"/>
          <cell r="F1183"/>
          <cell r="G1183"/>
          <cell r="H1183"/>
          <cell r="I1183"/>
          <cell r="J1183"/>
          <cell r="K1183"/>
          <cell r="L1183"/>
          <cell r="M1183"/>
          <cell r="N1183"/>
          <cell r="O1183"/>
          <cell r="P1183"/>
          <cell r="Q1183"/>
          <cell r="R1183"/>
          <cell r="S1183"/>
        </row>
        <row r="1184">
          <cell r="A1184"/>
          <cell r="B1184"/>
          <cell r="C1184"/>
          <cell r="D1184"/>
          <cell r="E1184"/>
          <cell r="F1184"/>
          <cell r="G1184"/>
          <cell r="H1184"/>
          <cell r="I1184"/>
          <cell r="J1184"/>
          <cell r="K1184"/>
          <cell r="L1184"/>
          <cell r="M1184"/>
          <cell r="N1184"/>
          <cell r="O1184"/>
          <cell r="P1184"/>
          <cell r="Q1184"/>
          <cell r="R1184"/>
          <cell r="S1184"/>
        </row>
        <row r="1185">
          <cell r="A1185"/>
          <cell r="B1185"/>
          <cell r="C1185"/>
          <cell r="D1185"/>
          <cell r="E1185"/>
          <cell r="F1185"/>
          <cell r="G1185"/>
          <cell r="H1185"/>
          <cell r="I1185"/>
          <cell r="J1185"/>
          <cell r="K1185"/>
          <cell r="L1185"/>
          <cell r="M1185"/>
          <cell r="N1185"/>
          <cell r="O1185"/>
          <cell r="P1185"/>
          <cell r="Q1185"/>
          <cell r="R1185"/>
          <cell r="S1185"/>
        </row>
        <row r="1186">
          <cell r="A1186"/>
          <cell r="B1186"/>
          <cell r="C1186"/>
          <cell r="D1186"/>
          <cell r="E1186"/>
          <cell r="F1186"/>
          <cell r="G1186"/>
          <cell r="H1186"/>
          <cell r="I1186"/>
          <cell r="J1186"/>
          <cell r="K1186"/>
          <cell r="L1186"/>
          <cell r="M1186"/>
          <cell r="N1186"/>
          <cell r="O1186"/>
          <cell r="P1186"/>
          <cell r="Q1186"/>
          <cell r="R1186"/>
          <cell r="S1186"/>
        </row>
        <row r="1187">
          <cell r="A1187"/>
          <cell r="B1187"/>
          <cell r="C1187"/>
          <cell r="D1187"/>
          <cell r="E1187"/>
          <cell r="F1187"/>
          <cell r="G1187"/>
          <cell r="H1187"/>
          <cell r="I1187"/>
          <cell r="J1187"/>
          <cell r="K1187"/>
          <cell r="L1187"/>
          <cell r="M1187"/>
          <cell r="N1187"/>
          <cell r="O1187"/>
          <cell r="P1187"/>
          <cell r="Q1187"/>
          <cell r="R1187"/>
          <cell r="S1187"/>
        </row>
        <row r="1188">
          <cell r="A1188"/>
          <cell r="B1188"/>
          <cell r="C1188"/>
          <cell r="D1188"/>
          <cell r="E1188"/>
          <cell r="F1188"/>
          <cell r="G1188"/>
          <cell r="H1188"/>
          <cell r="I1188"/>
          <cell r="J1188"/>
          <cell r="K1188"/>
          <cell r="L1188"/>
          <cell r="M1188"/>
          <cell r="N1188"/>
          <cell r="O1188"/>
          <cell r="P1188"/>
          <cell r="Q1188"/>
          <cell r="R1188"/>
          <cell r="S1188"/>
        </row>
        <row r="1189">
          <cell r="A1189"/>
          <cell r="B1189"/>
          <cell r="C1189"/>
          <cell r="D1189"/>
          <cell r="E1189"/>
          <cell r="F1189"/>
          <cell r="G1189"/>
          <cell r="H1189"/>
          <cell r="I1189"/>
          <cell r="J1189"/>
          <cell r="K1189"/>
          <cell r="L1189"/>
          <cell r="M1189"/>
          <cell r="N1189"/>
          <cell r="O1189"/>
          <cell r="P1189"/>
          <cell r="Q1189"/>
          <cell r="R1189"/>
          <cell r="S1189"/>
        </row>
        <row r="1190">
          <cell r="A1190"/>
          <cell r="B1190"/>
          <cell r="C1190"/>
          <cell r="D1190"/>
          <cell r="E1190"/>
          <cell r="F1190"/>
          <cell r="G1190"/>
          <cell r="H1190"/>
          <cell r="I1190"/>
          <cell r="J1190"/>
          <cell r="K1190"/>
          <cell r="L1190"/>
          <cell r="M1190"/>
          <cell r="N1190"/>
          <cell r="O1190"/>
          <cell r="P1190"/>
          <cell r="Q1190"/>
          <cell r="R1190"/>
          <cell r="S1190"/>
        </row>
        <row r="1191">
          <cell r="A1191"/>
          <cell r="B1191"/>
          <cell r="C1191"/>
          <cell r="D1191"/>
          <cell r="E1191"/>
          <cell r="F1191"/>
          <cell r="G1191"/>
          <cell r="H1191"/>
          <cell r="I1191"/>
          <cell r="J1191"/>
          <cell r="K1191"/>
          <cell r="L1191"/>
          <cell r="M1191"/>
          <cell r="N1191"/>
          <cell r="O1191"/>
          <cell r="P1191"/>
          <cell r="Q1191"/>
          <cell r="R1191"/>
          <cell r="S1191"/>
        </row>
        <row r="1192">
          <cell r="A1192"/>
          <cell r="B1192"/>
          <cell r="C1192"/>
          <cell r="D1192"/>
          <cell r="E1192"/>
          <cell r="F1192"/>
          <cell r="G1192"/>
          <cell r="H1192"/>
          <cell r="I1192"/>
          <cell r="J1192"/>
          <cell r="K1192"/>
          <cell r="L1192"/>
          <cell r="M1192"/>
          <cell r="N1192"/>
          <cell r="O1192"/>
          <cell r="P1192"/>
          <cell r="Q1192"/>
          <cell r="R1192"/>
          <cell r="S1192"/>
        </row>
        <row r="1193">
          <cell r="A1193"/>
          <cell r="B1193"/>
          <cell r="C1193"/>
          <cell r="D1193"/>
          <cell r="E1193"/>
          <cell r="F1193"/>
          <cell r="G1193"/>
          <cell r="H1193"/>
          <cell r="I1193"/>
          <cell r="J1193"/>
          <cell r="K1193"/>
          <cell r="L1193"/>
          <cell r="M1193"/>
          <cell r="N1193"/>
          <cell r="O1193"/>
          <cell r="P1193"/>
          <cell r="Q1193"/>
          <cell r="R1193"/>
          <cell r="S1193"/>
        </row>
        <row r="1194">
          <cell r="A1194"/>
          <cell r="B1194"/>
          <cell r="C1194"/>
          <cell r="D1194"/>
          <cell r="E1194"/>
          <cell r="F1194"/>
          <cell r="G1194"/>
          <cell r="H1194"/>
          <cell r="I1194"/>
          <cell r="J1194"/>
          <cell r="K1194"/>
          <cell r="L1194"/>
          <cell r="M1194"/>
          <cell r="N1194"/>
          <cell r="O1194"/>
          <cell r="P1194"/>
          <cell r="Q1194"/>
          <cell r="R1194"/>
          <cell r="S1194"/>
        </row>
        <row r="1195">
          <cell r="A1195"/>
          <cell r="B1195"/>
          <cell r="C1195"/>
          <cell r="D1195"/>
          <cell r="E1195"/>
          <cell r="F1195"/>
          <cell r="G1195"/>
          <cell r="H1195"/>
          <cell r="I1195"/>
          <cell r="J1195"/>
          <cell r="K1195"/>
          <cell r="L1195"/>
          <cell r="M1195"/>
          <cell r="N1195"/>
          <cell r="O1195"/>
          <cell r="P1195"/>
          <cell r="Q1195"/>
          <cell r="R1195"/>
          <cell r="S1195"/>
        </row>
        <row r="1196">
          <cell r="A1196"/>
          <cell r="B1196"/>
          <cell r="C1196"/>
          <cell r="D1196"/>
          <cell r="E1196"/>
          <cell r="F1196"/>
          <cell r="G1196"/>
          <cell r="H1196"/>
          <cell r="I1196"/>
          <cell r="J1196"/>
          <cell r="K1196"/>
          <cell r="L1196"/>
          <cell r="M1196"/>
          <cell r="N1196"/>
          <cell r="O1196"/>
          <cell r="P1196"/>
          <cell r="Q1196"/>
          <cell r="R1196"/>
          <cell r="S1196"/>
        </row>
        <row r="1197">
          <cell r="A1197"/>
          <cell r="B1197"/>
          <cell r="C1197"/>
          <cell r="D1197"/>
          <cell r="E1197"/>
          <cell r="F1197"/>
          <cell r="G1197"/>
          <cell r="H1197"/>
          <cell r="I1197"/>
          <cell r="J1197"/>
          <cell r="K1197"/>
          <cell r="L1197"/>
          <cell r="M1197"/>
          <cell r="N1197"/>
          <cell r="O1197"/>
          <cell r="P1197"/>
          <cell r="Q1197"/>
          <cell r="R1197"/>
          <cell r="S1197"/>
        </row>
        <row r="1198">
          <cell r="A1198"/>
          <cell r="B1198"/>
          <cell r="C1198"/>
          <cell r="D1198"/>
          <cell r="E1198"/>
          <cell r="F1198"/>
          <cell r="G1198"/>
          <cell r="H1198"/>
          <cell r="I1198"/>
          <cell r="J1198"/>
          <cell r="K1198"/>
          <cell r="L1198"/>
          <cell r="M1198"/>
          <cell r="N1198"/>
          <cell r="O1198"/>
          <cell r="P1198"/>
          <cell r="Q1198"/>
          <cell r="R1198"/>
          <cell r="S1198"/>
        </row>
        <row r="1199">
          <cell r="A1199"/>
          <cell r="B1199"/>
          <cell r="C1199"/>
          <cell r="D1199"/>
          <cell r="E1199"/>
          <cell r="F1199"/>
          <cell r="G1199"/>
          <cell r="H1199"/>
          <cell r="I1199"/>
          <cell r="J1199"/>
          <cell r="K1199"/>
          <cell r="L1199"/>
          <cell r="M1199"/>
          <cell r="N1199"/>
          <cell r="O1199"/>
          <cell r="P1199"/>
          <cell r="Q1199"/>
          <cell r="R1199"/>
          <cell r="S1199"/>
        </row>
        <row r="1200">
          <cell r="A1200"/>
          <cell r="B1200"/>
          <cell r="C1200"/>
          <cell r="D1200"/>
          <cell r="E1200"/>
          <cell r="F1200"/>
          <cell r="G1200"/>
          <cell r="H1200"/>
          <cell r="I1200"/>
          <cell r="J1200"/>
          <cell r="K1200"/>
          <cell r="L1200"/>
          <cell r="M1200"/>
          <cell r="N1200"/>
          <cell r="O1200"/>
          <cell r="P1200"/>
          <cell r="Q1200"/>
          <cell r="R1200"/>
          <cell r="S1200"/>
        </row>
        <row r="1201">
          <cell r="A1201"/>
          <cell r="B1201"/>
          <cell r="C1201"/>
          <cell r="D1201"/>
          <cell r="E1201"/>
          <cell r="F1201"/>
          <cell r="G1201"/>
          <cell r="H1201"/>
          <cell r="I1201"/>
          <cell r="J1201"/>
          <cell r="K1201"/>
          <cell r="L1201"/>
          <cell r="M1201"/>
          <cell r="N1201"/>
          <cell r="O1201"/>
          <cell r="P1201"/>
          <cell r="Q1201"/>
          <cell r="R1201"/>
          <cell r="S1201"/>
        </row>
        <row r="1202">
          <cell r="A1202"/>
          <cell r="B1202"/>
          <cell r="C1202"/>
          <cell r="D1202"/>
          <cell r="E1202"/>
          <cell r="F1202"/>
          <cell r="G1202"/>
          <cell r="H1202"/>
          <cell r="I1202"/>
          <cell r="J1202"/>
          <cell r="K1202"/>
          <cell r="L1202"/>
          <cell r="M1202"/>
          <cell r="N1202"/>
          <cell r="O1202"/>
          <cell r="P1202"/>
          <cell r="Q1202"/>
          <cell r="R1202"/>
          <cell r="S1202"/>
        </row>
        <row r="1203">
          <cell r="A1203"/>
          <cell r="B1203"/>
          <cell r="C1203"/>
          <cell r="D1203"/>
          <cell r="E1203"/>
          <cell r="F1203"/>
          <cell r="G1203"/>
          <cell r="H1203"/>
          <cell r="I1203"/>
          <cell r="J1203"/>
          <cell r="K1203"/>
          <cell r="L1203"/>
          <cell r="M1203"/>
          <cell r="N1203"/>
          <cell r="O1203"/>
          <cell r="P1203"/>
          <cell r="Q1203"/>
          <cell r="R1203"/>
          <cell r="S1203"/>
        </row>
        <row r="1204">
          <cell r="A1204"/>
          <cell r="B1204"/>
          <cell r="C1204"/>
          <cell r="D1204"/>
          <cell r="E1204"/>
          <cell r="F1204"/>
          <cell r="G1204"/>
          <cell r="H1204"/>
          <cell r="I1204"/>
          <cell r="J1204"/>
          <cell r="K1204"/>
          <cell r="L1204"/>
          <cell r="M1204"/>
          <cell r="N1204"/>
          <cell r="O1204"/>
          <cell r="P1204"/>
          <cell r="Q1204"/>
          <cell r="R1204"/>
          <cell r="S1204"/>
        </row>
        <row r="1205">
          <cell r="A1205"/>
          <cell r="B1205"/>
          <cell r="C1205"/>
          <cell r="D1205"/>
          <cell r="E1205"/>
          <cell r="F1205"/>
          <cell r="G1205"/>
          <cell r="H1205"/>
          <cell r="I1205"/>
          <cell r="J1205"/>
          <cell r="K1205"/>
          <cell r="L1205"/>
          <cell r="M1205"/>
          <cell r="N1205"/>
          <cell r="O1205"/>
          <cell r="P1205"/>
          <cell r="Q1205"/>
          <cell r="R1205"/>
          <cell r="S1205"/>
        </row>
        <row r="1206">
          <cell r="A1206"/>
          <cell r="B1206"/>
          <cell r="C1206"/>
          <cell r="D1206"/>
          <cell r="E1206"/>
          <cell r="F1206"/>
          <cell r="G1206"/>
          <cell r="H1206"/>
          <cell r="I1206"/>
          <cell r="J1206"/>
          <cell r="K1206"/>
          <cell r="L1206"/>
          <cell r="M1206"/>
          <cell r="N1206"/>
          <cell r="O1206"/>
          <cell r="P1206"/>
          <cell r="Q1206"/>
          <cell r="R1206"/>
          <cell r="S1206"/>
        </row>
        <row r="1207">
          <cell r="A1207"/>
          <cell r="B1207"/>
          <cell r="C1207"/>
          <cell r="D1207"/>
          <cell r="E1207"/>
          <cell r="F1207"/>
          <cell r="G1207"/>
          <cell r="H1207"/>
          <cell r="I1207"/>
          <cell r="J1207"/>
          <cell r="K1207"/>
          <cell r="L1207"/>
          <cell r="M1207"/>
          <cell r="N1207"/>
          <cell r="O1207"/>
          <cell r="P1207"/>
          <cell r="Q1207"/>
          <cell r="R1207"/>
          <cell r="S1207"/>
        </row>
        <row r="1208">
          <cell r="A1208"/>
          <cell r="B1208"/>
          <cell r="C1208"/>
          <cell r="D1208"/>
          <cell r="E1208"/>
          <cell r="F1208"/>
          <cell r="G1208"/>
          <cell r="H1208"/>
          <cell r="I1208"/>
          <cell r="J1208"/>
          <cell r="K1208"/>
          <cell r="L1208"/>
          <cell r="M1208"/>
          <cell r="N1208"/>
          <cell r="O1208"/>
          <cell r="P1208"/>
          <cell r="Q1208"/>
          <cell r="R1208"/>
          <cell r="S1208"/>
        </row>
        <row r="1209">
          <cell r="A1209"/>
          <cell r="B1209"/>
          <cell r="C1209"/>
          <cell r="D1209"/>
          <cell r="E1209"/>
          <cell r="F1209"/>
          <cell r="G1209"/>
          <cell r="H1209"/>
          <cell r="I1209"/>
          <cell r="J1209"/>
          <cell r="K1209"/>
          <cell r="L1209"/>
          <cell r="M1209"/>
          <cell r="N1209"/>
          <cell r="O1209"/>
          <cell r="P1209"/>
          <cell r="Q1209"/>
          <cell r="R1209"/>
          <cell r="S1209"/>
        </row>
        <row r="1210">
          <cell r="A1210"/>
          <cell r="B1210"/>
          <cell r="C1210"/>
          <cell r="D1210"/>
          <cell r="E1210"/>
          <cell r="F1210"/>
          <cell r="G1210"/>
          <cell r="H1210"/>
          <cell r="I1210"/>
          <cell r="J1210"/>
          <cell r="K1210"/>
          <cell r="L1210"/>
          <cell r="M1210"/>
          <cell r="N1210"/>
          <cell r="O1210"/>
          <cell r="P1210"/>
          <cell r="Q1210"/>
          <cell r="R1210"/>
          <cell r="S1210"/>
        </row>
        <row r="1211">
          <cell r="A1211"/>
          <cell r="B1211"/>
          <cell r="C1211"/>
          <cell r="D1211"/>
          <cell r="E1211"/>
          <cell r="F1211"/>
          <cell r="G1211"/>
          <cell r="H1211"/>
          <cell r="I1211"/>
          <cell r="J1211"/>
          <cell r="K1211"/>
          <cell r="L1211"/>
          <cell r="M1211"/>
          <cell r="N1211"/>
          <cell r="O1211"/>
          <cell r="P1211"/>
          <cell r="Q1211"/>
          <cell r="R1211"/>
          <cell r="S1211"/>
        </row>
        <row r="1212">
          <cell r="A1212"/>
          <cell r="B1212"/>
          <cell r="C1212"/>
          <cell r="D1212"/>
          <cell r="E1212"/>
          <cell r="F1212"/>
          <cell r="G1212"/>
          <cell r="H1212"/>
          <cell r="I1212"/>
          <cell r="J1212"/>
          <cell r="K1212"/>
          <cell r="L1212"/>
          <cell r="M1212"/>
          <cell r="N1212"/>
          <cell r="O1212"/>
          <cell r="P1212"/>
          <cell r="Q1212"/>
          <cell r="R1212"/>
          <cell r="S1212"/>
        </row>
        <row r="1213">
          <cell r="A1213"/>
          <cell r="B1213"/>
          <cell r="C1213"/>
          <cell r="D1213"/>
          <cell r="E1213"/>
          <cell r="F1213"/>
          <cell r="G1213"/>
          <cell r="H1213"/>
          <cell r="I1213"/>
          <cell r="J1213"/>
          <cell r="K1213"/>
          <cell r="L1213"/>
          <cell r="M1213"/>
          <cell r="N1213"/>
          <cell r="O1213"/>
          <cell r="P1213"/>
          <cell r="Q1213"/>
          <cell r="R1213"/>
          <cell r="S1213"/>
        </row>
        <row r="1214">
          <cell r="A1214"/>
          <cell r="B1214"/>
          <cell r="C1214"/>
          <cell r="D1214"/>
          <cell r="E1214"/>
          <cell r="F1214"/>
          <cell r="G1214"/>
          <cell r="H1214"/>
          <cell r="I1214"/>
          <cell r="J1214"/>
          <cell r="K1214"/>
          <cell r="L1214"/>
          <cell r="M1214"/>
          <cell r="N1214"/>
          <cell r="O1214"/>
          <cell r="P1214"/>
          <cell r="Q1214"/>
          <cell r="R1214"/>
          <cell r="S1214"/>
        </row>
        <row r="1215">
          <cell r="A1215"/>
          <cell r="B1215"/>
          <cell r="C1215"/>
          <cell r="D1215"/>
          <cell r="E1215"/>
          <cell r="F1215"/>
          <cell r="G1215"/>
          <cell r="H1215"/>
          <cell r="I1215"/>
          <cell r="J1215"/>
          <cell r="K1215"/>
          <cell r="L1215"/>
          <cell r="M1215"/>
          <cell r="N1215"/>
          <cell r="O1215"/>
          <cell r="P1215"/>
          <cell r="Q1215"/>
          <cell r="R1215"/>
          <cell r="S1215"/>
        </row>
        <row r="1216">
          <cell r="A1216"/>
          <cell r="B1216"/>
          <cell r="C1216"/>
          <cell r="D1216"/>
          <cell r="E1216"/>
          <cell r="F1216"/>
          <cell r="G1216"/>
          <cell r="H1216"/>
          <cell r="I1216"/>
          <cell r="J1216"/>
          <cell r="K1216"/>
          <cell r="L1216"/>
          <cell r="M1216"/>
          <cell r="N1216"/>
          <cell r="O1216"/>
          <cell r="P1216"/>
          <cell r="Q1216"/>
          <cell r="R1216"/>
          <cell r="S1216"/>
        </row>
        <row r="1217">
          <cell r="A1217"/>
          <cell r="B1217"/>
          <cell r="C1217"/>
          <cell r="D1217"/>
          <cell r="E1217"/>
          <cell r="F1217"/>
          <cell r="G1217"/>
          <cell r="H1217"/>
          <cell r="I1217"/>
          <cell r="J1217"/>
          <cell r="K1217"/>
          <cell r="L1217"/>
          <cell r="M1217"/>
          <cell r="N1217"/>
          <cell r="O1217"/>
          <cell r="P1217"/>
          <cell r="Q1217"/>
          <cell r="R1217"/>
          <cell r="S1217"/>
        </row>
        <row r="1218">
          <cell r="A1218"/>
          <cell r="B1218"/>
          <cell r="C1218"/>
          <cell r="D1218"/>
          <cell r="E1218"/>
          <cell r="F1218"/>
          <cell r="G1218"/>
          <cell r="H1218"/>
          <cell r="I1218"/>
          <cell r="J1218"/>
          <cell r="K1218"/>
          <cell r="L1218"/>
          <cell r="M1218"/>
          <cell r="N1218"/>
          <cell r="O1218"/>
          <cell r="P1218"/>
          <cell r="Q1218"/>
          <cell r="R1218"/>
          <cell r="S1218"/>
        </row>
        <row r="1219">
          <cell r="A1219"/>
          <cell r="B1219"/>
          <cell r="C1219"/>
          <cell r="D1219"/>
          <cell r="E1219"/>
          <cell r="F1219"/>
          <cell r="G1219"/>
          <cell r="H1219"/>
          <cell r="I1219"/>
          <cell r="J1219"/>
          <cell r="K1219"/>
          <cell r="L1219"/>
          <cell r="M1219"/>
          <cell r="N1219"/>
          <cell r="O1219"/>
          <cell r="P1219"/>
          <cell r="Q1219"/>
          <cell r="R1219"/>
          <cell r="S1219"/>
        </row>
        <row r="1220">
          <cell r="A1220"/>
          <cell r="B1220"/>
          <cell r="C1220"/>
          <cell r="D1220"/>
          <cell r="E1220"/>
          <cell r="F1220"/>
          <cell r="G1220"/>
          <cell r="H1220"/>
          <cell r="I1220"/>
          <cell r="J1220"/>
          <cell r="K1220"/>
          <cell r="L1220"/>
          <cell r="M1220"/>
          <cell r="N1220"/>
          <cell r="O1220"/>
          <cell r="P1220"/>
          <cell r="Q1220"/>
          <cell r="R1220"/>
          <cell r="S1220"/>
        </row>
        <row r="1221">
          <cell r="A1221"/>
          <cell r="B1221"/>
          <cell r="C1221"/>
          <cell r="D1221"/>
          <cell r="E1221"/>
          <cell r="F1221"/>
          <cell r="G1221"/>
          <cell r="H1221"/>
          <cell r="I1221"/>
          <cell r="J1221"/>
          <cell r="K1221"/>
          <cell r="L1221"/>
          <cell r="M1221"/>
          <cell r="N1221"/>
          <cell r="O1221"/>
          <cell r="P1221"/>
          <cell r="Q1221"/>
          <cell r="R1221"/>
          <cell r="S1221"/>
        </row>
        <row r="1222">
          <cell r="A1222"/>
          <cell r="B1222"/>
          <cell r="C1222"/>
          <cell r="D1222"/>
          <cell r="E1222"/>
          <cell r="F1222"/>
          <cell r="G1222"/>
          <cell r="H1222"/>
          <cell r="I1222"/>
          <cell r="J1222"/>
          <cell r="K1222"/>
          <cell r="L1222"/>
          <cell r="M1222"/>
          <cell r="N1222"/>
          <cell r="O1222"/>
          <cell r="P1222"/>
          <cell r="Q1222"/>
          <cell r="R1222"/>
          <cell r="S1222"/>
        </row>
        <row r="1223">
          <cell r="A1223"/>
          <cell r="B1223"/>
          <cell r="C1223"/>
          <cell r="D1223"/>
          <cell r="E1223"/>
          <cell r="F1223"/>
          <cell r="G1223"/>
          <cell r="H1223"/>
          <cell r="I1223"/>
          <cell r="J1223"/>
          <cell r="K1223"/>
          <cell r="L1223"/>
          <cell r="M1223"/>
          <cell r="N1223"/>
          <cell r="O1223"/>
          <cell r="P1223"/>
          <cell r="Q1223"/>
          <cell r="R1223"/>
          <cell r="S1223"/>
        </row>
        <row r="1224">
          <cell r="A1224"/>
          <cell r="B1224"/>
          <cell r="C1224"/>
          <cell r="D1224"/>
          <cell r="E1224"/>
          <cell r="F1224"/>
          <cell r="G1224"/>
          <cell r="H1224"/>
          <cell r="I1224"/>
          <cell r="J1224"/>
          <cell r="K1224"/>
          <cell r="L1224"/>
          <cell r="M1224"/>
          <cell r="N1224"/>
          <cell r="O1224"/>
          <cell r="P1224"/>
          <cell r="Q1224"/>
          <cell r="R1224"/>
          <cell r="S1224"/>
        </row>
        <row r="1225">
          <cell r="A1225"/>
          <cell r="B1225"/>
          <cell r="C1225"/>
          <cell r="D1225"/>
          <cell r="E1225"/>
          <cell r="F1225"/>
          <cell r="G1225"/>
          <cell r="H1225"/>
          <cell r="I1225"/>
          <cell r="J1225"/>
          <cell r="K1225"/>
          <cell r="L1225"/>
          <cell r="M1225"/>
          <cell r="N1225"/>
          <cell r="O1225"/>
          <cell r="P1225"/>
          <cell r="Q1225"/>
          <cell r="R1225"/>
          <cell r="S1225"/>
        </row>
        <row r="1226">
          <cell r="A1226"/>
          <cell r="B1226"/>
          <cell r="C1226"/>
          <cell r="D1226"/>
          <cell r="E1226"/>
          <cell r="F1226"/>
          <cell r="G1226"/>
          <cell r="H1226"/>
          <cell r="I1226"/>
          <cell r="J1226"/>
          <cell r="K1226"/>
          <cell r="L1226"/>
          <cell r="M1226"/>
          <cell r="N1226"/>
          <cell r="O1226"/>
          <cell r="P1226"/>
          <cell r="Q1226"/>
          <cell r="R1226"/>
          <cell r="S1226"/>
        </row>
        <row r="1227">
          <cell r="A1227"/>
          <cell r="B1227"/>
          <cell r="C1227"/>
          <cell r="D1227"/>
          <cell r="E1227"/>
          <cell r="F1227"/>
          <cell r="G1227"/>
          <cell r="H1227"/>
          <cell r="I1227"/>
          <cell r="J1227"/>
          <cell r="K1227"/>
          <cell r="L1227"/>
          <cell r="M1227"/>
          <cell r="N1227"/>
          <cell r="O1227"/>
          <cell r="P1227"/>
          <cell r="Q1227"/>
          <cell r="R1227"/>
          <cell r="S1227"/>
        </row>
        <row r="1228">
          <cell r="A1228"/>
          <cell r="B1228"/>
          <cell r="C1228"/>
          <cell r="D1228"/>
          <cell r="E1228"/>
          <cell r="F1228"/>
          <cell r="G1228"/>
          <cell r="H1228"/>
          <cell r="I1228"/>
          <cell r="J1228"/>
          <cell r="K1228"/>
          <cell r="L1228"/>
          <cell r="M1228"/>
          <cell r="N1228"/>
          <cell r="O1228"/>
          <cell r="P1228"/>
          <cell r="Q1228"/>
          <cell r="R1228"/>
          <cell r="S1228"/>
        </row>
        <row r="1229">
          <cell r="A1229"/>
          <cell r="B1229"/>
          <cell r="C1229"/>
          <cell r="D1229"/>
          <cell r="E1229"/>
          <cell r="F1229"/>
          <cell r="G1229"/>
          <cell r="H1229"/>
          <cell r="I1229"/>
          <cell r="J1229"/>
          <cell r="K1229"/>
          <cell r="L1229"/>
          <cell r="M1229"/>
          <cell r="N1229"/>
          <cell r="O1229"/>
          <cell r="P1229"/>
          <cell r="Q1229"/>
          <cell r="R1229"/>
          <cell r="S1229"/>
        </row>
        <row r="1230">
          <cell r="A1230"/>
          <cell r="B1230"/>
          <cell r="C1230"/>
          <cell r="D1230"/>
          <cell r="E1230"/>
          <cell r="F1230"/>
          <cell r="G1230"/>
          <cell r="H1230"/>
          <cell r="I1230"/>
          <cell r="J1230"/>
          <cell r="K1230"/>
          <cell r="L1230"/>
          <cell r="M1230"/>
          <cell r="N1230"/>
          <cell r="O1230"/>
          <cell r="P1230"/>
          <cell r="Q1230"/>
          <cell r="R1230"/>
          <cell r="S1230"/>
        </row>
        <row r="1231">
          <cell r="A1231"/>
          <cell r="B1231"/>
          <cell r="C1231"/>
          <cell r="D1231"/>
          <cell r="E1231"/>
          <cell r="F1231"/>
          <cell r="G1231"/>
          <cell r="H1231"/>
          <cell r="I1231"/>
          <cell r="J1231"/>
          <cell r="K1231"/>
          <cell r="L1231"/>
          <cell r="M1231"/>
          <cell r="N1231"/>
          <cell r="O1231"/>
          <cell r="P1231"/>
          <cell r="Q1231"/>
          <cell r="R1231"/>
          <cell r="S1231"/>
        </row>
        <row r="1232">
          <cell r="A1232"/>
          <cell r="B1232"/>
          <cell r="C1232"/>
          <cell r="D1232"/>
          <cell r="E1232"/>
          <cell r="F1232"/>
          <cell r="G1232"/>
          <cell r="H1232"/>
          <cell r="I1232"/>
          <cell r="J1232"/>
          <cell r="K1232"/>
          <cell r="L1232"/>
          <cell r="M1232"/>
          <cell r="N1232"/>
          <cell r="O1232"/>
          <cell r="P1232"/>
          <cell r="Q1232"/>
          <cell r="R1232"/>
          <cell r="S1232"/>
        </row>
        <row r="1233">
          <cell r="A1233"/>
          <cell r="B1233"/>
          <cell r="C1233"/>
          <cell r="D1233"/>
          <cell r="E1233"/>
          <cell r="F1233"/>
          <cell r="G1233"/>
          <cell r="H1233"/>
          <cell r="I1233"/>
          <cell r="J1233"/>
          <cell r="K1233"/>
          <cell r="L1233"/>
          <cell r="M1233"/>
          <cell r="N1233"/>
          <cell r="O1233"/>
          <cell r="P1233"/>
          <cell r="Q1233"/>
          <cell r="R1233"/>
          <cell r="S1233"/>
        </row>
        <row r="1234">
          <cell r="A1234"/>
          <cell r="B1234"/>
          <cell r="C1234"/>
          <cell r="D1234"/>
          <cell r="E1234"/>
          <cell r="F1234"/>
          <cell r="G1234"/>
          <cell r="H1234"/>
          <cell r="I1234"/>
          <cell r="J1234"/>
          <cell r="K1234"/>
          <cell r="L1234"/>
          <cell r="M1234"/>
          <cell r="N1234"/>
          <cell r="O1234"/>
          <cell r="P1234"/>
          <cell r="Q1234"/>
          <cell r="R1234"/>
          <cell r="S1234"/>
        </row>
        <row r="1235">
          <cell r="A1235"/>
          <cell r="B1235"/>
          <cell r="C1235"/>
          <cell r="D1235"/>
          <cell r="E1235"/>
          <cell r="F1235"/>
          <cell r="G1235"/>
          <cell r="H1235"/>
          <cell r="I1235"/>
          <cell r="J1235"/>
          <cell r="K1235"/>
          <cell r="L1235"/>
          <cell r="M1235"/>
          <cell r="N1235"/>
          <cell r="O1235"/>
          <cell r="P1235"/>
          <cell r="Q1235"/>
          <cell r="R1235"/>
          <cell r="S1235"/>
        </row>
        <row r="1236">
          <cell r="A1236"/>
          <cell r="B1236"/>
          <cell r="C1236"/>
          <cell r="D1236"/>
          <cell r="E1236"/>
          <cell r="F1236"/>
          <cell r="G1236"/>
          <cell r="H1236"/>
          <cell r="I1236"/>
          <cell r="J1236"/>
          <cell r="K1236"/>
          <cell r="L1236"/>
          <cell r="M1236"/>
          <cell r="N1236"/>
          <cell r="O1236"/>
          <cell r="P1236"/>
          <cell r="Q1236"/>
          <cell r="R1236"/>
          <cell r="S1236"/>
        </row>
        <row r="1237">
          <cell r="A1237"/>
          <cell r="B1237"/>
          <cell r="C1237"/>
          <cell r="D1237"/>
          <cell r="E1237"/>
          <cell r="F1237"/>
          <cell r="G1237"/>
          <cell r="H1237"/>
          <cell r="I1237"/>
          <cell r="J1237"/>
          <cell r="K1237"/>
          <cell r="L1237"/>
          <cell r="M1237"/>
          <cell r="N1237"/>
          <cell r="O1237"/>
          <cell r="P1237"/>
          <cell r="Q1237"/>
          <cell r="R1237"/>
          <cell r="S1237"/>
        </row>
        <row r="1238">
          <cell r="A1238"/>
          <cell r="B1238"/>
          <cell r="C1238"/>
          <cell r="D1238"/>
          <cell r="E1238"/>
          <cell r="F1238"/>
          <cell r="G1238"/>
          <cell r="H1238"/>
          <cell r="I1238"/>
          <cell r="J1238"/>
          <cell r="K1238"/>
          <cell r="L1238"/>
          <cell r="M1238"/>
          <cell r="N1238"/>
          <cell r="O1238"/>
          <cell r="P1238"/>
          <cell r="Q1238"/>
          <cell r="R1238"/>
          <cell r="S1238"/>
        </row>
        <row r="1239">
          <cell r="A1239"/>
          <cell r="B1239"/>
          <cell r="C1239"/>
          <cell r="D1239"/>
          <cell r="E1239"/>
          <cell r="F1239"/>
          <cell r="G1239"/>
          <cell r="H1239"/>
          <cell r="I1239"/>
          <cell r="J1239"/>
          <cell r="K1239"/>
          <cell r="L1239"/>
          <cell r="M1239"/>
          <cell r="N1239"/>
          <cell r="O1239"/>
          <cell r="P1239"/>
          <cell r="Q1239"/>
          <cell r="R1239"/>
          <cell r="S1239"/>
        </row>
        <row r="1240">
          <cell r="A1240"/>
          <cell r="B1240"/>
          <cell r="C1240"/>
          <cell r="D1240"/>
          <cell r="E1240"/>
          <cell r="F1240"/>
          <cell r="G1240"/>
          <cell r="H1240"/>
          <cell r="I1240"/>
          <cell r="J1240"/>
          <cell r="K1240"/>
          <cell r="L1240"/>
          <cell r="M1240"/>
          <cell r="N1240"/>
          <cell r="O1240"/>
          <cell r="P1240"/>
          <cell r="Q1240"/>
          <cell r="R1240"/>
          <cell r="S1240"/>
        </row>
        <row r="1241">
          <cell r="A1241"/>
          <cell r="B1241"/>
          <cell r="C1241"/>
          <cell r="D1241"/>
          <cell r="E1241"/>
          <cell r="F1241"/>
          <cell r="G1241"/>
          <cell r="H1241"/>
          <cell r="I1241"/>
          <cell r="J1241"/>
          <cell r="K1241"/>
          <cell r="L1241"/>
          <cell r="M1241"/>
          <cell r="N1241"/>
          <cell r="O1241"/>
          <cell r="P1241"/>
          <cell r="Q1241"/>
          <cell r="R1241"/>
          <cell r="S1241"/>
        </row>
        <row r="1242">
          <cell r="A1242"/>
          <cell r="B1242"/>
          <cell r="C1242"/>
          <cell r="D1242"/>
          <cell r="E1242"/>
          <cell r="F1242"/>
          <cell r="G1242"/>
          <cell r="H1242"/>
          <cell r="I1242"/>
          <cell r="J1242"/>
          <cell r="K1242"/>
          <cell r="L1242"/>
          <cell r="M1242"/>
          <cell r="N1242"/>
          <cell r="O1242"/>
          <cell r="P1242"/>
          <cell r="Q1242"/>
          <cell r="R1242"/>
          <cell r="S1242"/>
        </row>
        <row r="1243">
          <cell r="A1243"/>
          <cell r="B1243"/>
          <cell r="C1243"/>
          <cell r="D1243"/>
          <cell r="E1243"/>
          <cell r="F1243"/>
          <cell r="G1243"/>
          <cell r="H1243"/>
          <cell r="I1243"/>
          <cell r="J1243"/>
          <cell r="K1243"/>
          <cell r="L1243"/>
          <cell r="M1243"/>
          <cell r="N1243"/>
          <cell r="O1243"/>
          <cell r="P1243"/>
          <cell r="Q1243"/>
          <cell r="R1243"/>
          <cell r="S1243"/>
        </row>
        <row r="1244">
          <cell r="A1244"/>
          <cell r="B1244"/>
          <cell r="C1244"/>
          <cell r="D1244"/>
          <cell r="E1244"/>
          <cell r="F1244"/>
          <cell r="G1244"/>
          <cell r="H1244"/>
          <cell r="I1244"/>
          <cell r="J1244"/>
          <cell r="K1244"/>
          <cell r="L1244"/>
          <cell r="M1244"/>
          <cell r="N1244"/>
          <cell r="O1244"/>
          <cell r="P1244"/>
          <cell r="Q1244"/>
          <cell r="R1244"/>
          <cell r="S1244"/>
        </row>
        <row r="1245">
          <cell r="A1245"/>
          <cell r="B1245"/>
          <cell r="C1245"/>
          <cell r="D1245"/>
          <cell r="E1245"/>
          <cell r="F1245"/>
          <cell r="G1245"/>
          <cell r="H1245"/>
          <cell r="I1245"/>
          <cell r="J1245"/>
          <cell r="K1245"/>
          <cell r="L1245"/>
          <cell r="M1245"/>
          <cell r="N1245"/>
          <cell r="O1245"/>
          <cell r="P1245"/>
          <cell r="Q1245"/>
          <cell r="R1245"/>
          <cell r="S1245"/>
        </row>
        <row r="1246">
          <cell r="A1246"/>
          <cell r="B1246"/>
          <cell r="C1246"/>
          <cell r="D1246"/>
          <cell r="E1246"/>
          <cell r="F1246"/>
          <cell r="G1246"/>
          <cell r="H1246"/>
          <cell r="I1246"/>
          <cell r="J1246"/>
          <cell r="K1246"/>
          <cell r="L1246"/>
          <cell r="M1246"/>
          <cell r="N1246"/>
          <cell r="O1246"/>
          <cell r="P1246"/>
          <cell r="Q1246"/>
          <cell r="R1246"/>
          <cell r="S1246"/>
        </row>
        <row r="1247">
          <cell r="A1247"/>
          <cell r="B1247"/>
          <cell r="C1247"/>
          <cell r="D1247"/>
          <cell r="E1247"/>
          <cell r="F1247"/>
          <cell r="G1247"/>
          <cell r="H1247"/>
          <cell r="I1247"/>
          <cell r="J1247"/>
          <cell r="K1247"/>
          <cell r="L1247"/>
          <cell r="M1247"/>
          <cell r="N1247"/>
          <cell r="O1247"/>
          <cell r="P1247"/>
          <cell r="Q1247"/>
          <cell r="R1247"/>
          <cell r="S1247"/>
        </row>
        <row r="1248">
          <cell r="A1248"/>
          <cell r="B1248"/>
          <cell r="C1248"/>
          <cell r="D1248"/>
          <cell r="E1248"/>
          <cell r="F1248"/>
          <cell r="G1248"/>
          <cell r="H1248"/>
          <cell r="I1248"/>
          <cell r="J1248"/>
          <cell r="K1248"/>
          <cell r="L1248"/>
          <cell r="M1248"/>
          <cell r="N1248"/>
          <cell r="O1248"/>
          <cell r="P1248"/>
          <cell r="Q1248"/>
          <cell r="R1248"/>
          <cell r="S1248"/>
        </row>
        <row r="1249">
          <cell r="A1249"/>
          <cell r="B1249"/>
          <cell r="C1249"/>
          <cell r="D1249"/>
          <cell r="E1249"/>
          <cell r="F1249"/>
          <cell r="G1249"/>
          <cell r="H1249"/>
          <cell r="I1249"/>
          <cell r="J1249"/>
          <cell r="K1249"/>
          <cell r="L1249"/>
          <cell r="M1249"/>
          <cell r="N1249"/>
          <cell r="O1249"/>
          <cell r="P1249"/>
          <cell r="Q1249"/>
          <cell r="R1249"/>
          <cell r="S1249"/>
        </row>
        <row r="1250">
          <cell r="A1250"/>
          <cell r="B1250"/>
          <cell r="C1250"/>
          <cell r="D1250"/>
          <cell r="E1250"/>
          <cell r="F1250"/>
          <cell r="G1250"/>
          <cell r="H1250"/>
          <cell r="I1250"/>
          <cell r="J1250"/>
          <cell r="K1250"/>
          <cell r="L1250"/>
          <cell r="M1250"/>
          <cell r="N1250"/>
          <cell r="O1250"/>
          <cell r="P1250"/>
          <cell r="Q1250"/>
          <cell r="R1250"/>
          <cell r="S1250"/>
        </row>
        <row r="1251">
          <cell r="A1251"/>
          <cell r="B1251"/>
          <cell r="C1251"/>
          <cell r="D1251"/>
          <cell r="E1251"/>
          <cell r="F1251"/>
          <cell r="G1251"/>
          <cell r="H1251"/>
          <cell r="I1251"/>
          <cell r="J1251"/>
          <cell r="K1251"/>
          <cell r="L1251"/>
          <cell r="M1251"/>
          <cell r="N1251"/>
          <cell r="O1251"/>
          <cell r="P1251"/>
          <cell r="Q1251"/>
          <cell r="R1251"/>
          <cell r="S1251"/>
        </row>
        <row r="1252">
          <cell r="A1252"/>
          <cell r="B1252"/>
          <cell r="C1252"/>
          <cell r="D1252"/>
          <cell r="E1252"/>
          <cell r="F1252"/>
          <cell r="G1252"/>
          <cell r="H1252"/>
          <cell r="I1252"/>
          <cell r="J1252"/>
          <cell r="K1252"/>
          <cell r="L1252"/>
          <cell r="M1252"/>
          <cell r="N1252"/>
          <cell r="O1252"/>
          <cell r="P1252"/>
          <cell r="Q1252"/>
          <cell r="R1252"/>
          <cell r="S1252"/>
        </row>
        <row r="1253">
          <cell r="A1253"/>
          <cell r="B1253"/>
          <cell r="C1253"/>
          <cell r="D1253"/>
          <cell r="E1253"/>
          <cell r="F1253"/>
          <cell r="G1253"/>
          <cell r="H1253"/>
          <cell r="I1253"/>
          <cell r="J1253"/>
          <cell r="K1253"/>
          <cell r="L1253"/>
          <cell r="M1253"/>
          <cell r="N1253"/>
          <cell r="O1253"/>
          <cell r="P1253"/>
          <cell r="Q1253"/>
          <cell r="R1253"/>
          <cell r="S1253"/>
        </row>
        <row r="1254">
          <cell r="A1254"/>
          <cell r="B1254"/>
          <cell r="C1254"/>
          <cell r="D1254"/>
          <cell r="E1254"/>
          <cell r="F1254"/>
          <cell r="G1254"/>
          <cell r="H1254"/>
          <cell r="I1254"/>
          <cell r="J1254"/>
          <cell r="K1254"/>
          <cell r="L1254"/>
          <cell r="M1254"/>
          <cell r="N1254"/>
          <cell r="O1254"/>
          <cell r="P1254"/>
          <cell r="Q1254"/>
          <cell r="R1254"/>
          <cell r="S1254"/>
        </row>
        <row r="1255">
          <cell r="A1255"/>
          <cell r="B1255"/>
          <cell r="C1255"/>
          <cell r="D1255"/>
          <cell r="E1255"/>
          <cell r="F1255"/>
          <cell r="G1255"/>
          <cell r="H1255"/>
          <cell r="I1255"/>
          <cell r="J1255"/>
          <cell r="K1255"/>
          <cell r="L1255"/>
          <cell r="M1255"/>
          <cell r="N1255"/>
          <cell r="O1255"/>
          <cell r="P1255"/>
          <cell r="Q1255"/>
          <cell r="R1255"/>
          <cell r="S1255"/>
        </row>
        <row r="1256">
          <cell r="A1256"/>
          <cell r="B1256"/>
          <cell r="C1256"/>
          <cell r="D1256"/>
          <cell r="E1256"/>
          <cell r="F1256"/>
          <cell r="G1256"/>
          <cell r="H1256"/>
          <cell r="I1256"/>
          <cell r="J1256"/>
          <cell r="K1256"/>
          <cell r="L1256"/>
          <cell r="M1256"/>
          <cell r="N1256"/>
          <cell r="O1256"/>
          <cell r="P1256"/>
          <cell r="Q1256"/>
          <cell r="R1256"/>
          <cell r="S1256"/>
        </row>
        <row r="1257">
          <cell r="A1257"/>
          <cell r="B1257"/>
          <cell r="C1257"/>
          <cell r="D1257"/>
          <cell r="E1257"/>
          <cell r="F1257"/>
          <cell r="G1257"/>
          <cell r="H1257"/>
          <cell r="I1257"/>
          <cell r="J1257"/>
          <cell r="K1257"/>
          <cell r="L1257"/>
          <cell r="M1257"/>
          <cell r="N1257"/>
          <cell r="O1257"/>
          <cell r="P1257"/>
          <cell r="Q1257"/>
          <cell r="R1257"/>
          <cell r="S1257"/>
        </row>
        <row r="1258">
          <cell r="A1258"/>
          <cell r="B1258"/>
          <cell r="C1258"/>
          <cell r="D1258"/>
          <cell r="E1258"/>
          <cell r="F1258"/>
          <cell r="G1258"/>
          <cell r="H1258"/>
          <cell r="I1258"/>
          <cell r="J1258"/>
          <cell r="K1258"/>
          <cell r="L1258"/>
          <cell r="M1258"/>
          <cell r="N1258"/>
          <cell r="O1258"/>
          <cell r="P1258"/>
          <cell r="Q1258"/>
          <cell r="R1258"/>
          <cell r="S1258"/>
        </row>
        <row r="1259">
          <cell r="A1259"/>
          <cell r="B1259"/>
          <cell r="C1259"/>
          <cell r="D1259"/>
          <cell r="E1259"/>
          <cell r="F1259"/>
          <cell r="G1259"/>
          <cell r="H1259"/>
          <cell r="I1259"/>
          <cell r="J1259"/>
          <cell r="K1259"/>
          <cell r="L1259"/>
          <cell r="M1259"/>
          <cell r="N1259"/>
          <cell r="O1259"/>
          <cell r="P1259"/>
          <cell r="Q1259"/>
          <cell r="R1259"/>
          <cell r="S1259"/>
        </row>
        <row r="1260">
          <cell r="A1260"/>
          <cell r="B1260"/>
          <cell r="C1260"/>
          <cell r="D1260"/>
          <cell r="E1260"/>
          <cell r="F1260"/>
          <cell r="G1260"/>
          <cell r="H1260"/>
          <cell r="I1260"/>
          <cell r="J1260"/>
          <cell r="K1260"/>
          <cell r="L1260"/>
          <cell r="M1260"/>
          <cell r="N1260"/>
          <cell r="O1260"/>
          <cell r="P1260"/>
          <cell r="Q1260"/>
          <cell r="R1260"/>
          <cell r="S1260"/>
        </row>
        <row r="1261">
          <cell r="A1261"/>
          <cell r="B1261"/>
          <cell r="C1261"/>
          <cell r="D1261"/>
          <cell r="E1261"/>
          <cell r="F1261"/>
          <cell r="G1261"/>
          <cell r="H1261"/>
          <cell r="I1261"/>
          <cell r="J1261"/>
          <cell r="K1261"/>
          <cell r="L1261"/>
          <cell r="M1261"/>
          <cell r="N1261"/>
          <cell r="O1261"/>
          <cell r="P1261"/>
          <cell r="Q1261"/>
          <cell r="R1261"/>
          <cell r="S1261"/>
        </row>
        <row r="1262">
          <cell r="A1262"/>
          <cell r="B1262"/>
          <cell r="C1262"/>
          <cell r="D1262"/>
          <cell r="E1262"/>
          <cell r="F1262"/>
          <cell r="G1262"/>
          <cell r="H1262"/>
          <cell r="I1262"/>
          <cell r="J1262"/>
          <cell r="K1262"/>
          <cell r="L1262"/>
          <cell r="M1262"/>
          <cell r="N1262"/>
          <cell r="O1262"/>
          <cell r="P1262"/>
          <cell r="Q1262"/>
          <cell r="R1262"/>
          <cell r="S1262"/>
        </row>
        <row r="1263">
          <cell r="A1263"/>
          <cell r="B1263"/>
          <cell r="C1263"/>
          <cell r="D1263"/>
          <cell r="E1263"/>
          <cell r="F1263"/>
          <cell r="G1263"/>
          <cell r="H1263"/>
          <cell r="I1263"/>
          <cell r="J1263"/>
          <cell r="K1263"/>
          <cell r="L1263"/>
          <cell r="M1263"/>
          <cell r="N1263"/>
          <cell r="O1263"/>
          <cell r="P1263"/>
          <cell r="Q1263"/>
          <cell r="R1263"/>
          <cell r="S1263"/>
        </row>
        <row r="1264">
          <cell r="A1264"/>
          <cell r="B1264"/>
          <cell r="C1264"/>
          <cell r="D1264"/>
          <cell r="E1264"/>
          <cell r="F1264"/>
          <cell r="G1264"/>
          <cell r="H1264"/>
          <cell r="I1264"/>
          <cell r="J1264"/>
          <cell r="K1264"/>
          <cell r="L1264"/>
          <cell r="M1264"/>
          <cell r="N1264"/>
          <cell r="O1264"/>
          <cell r="P1264"/>
          <cell r="Q1264"/>
          <cell r="R1264"/>
          <cell r="S1264"/>
        </row>
        <row r="1265">
          <cell r="A1265"/>
          <cell r="B1265"/>
          <cell r="C1265"/>
          <cell r="D1265"/>
          <cell r="E1265"/>
          <cell r="F1265"/>
          <cell r="G1265"/>
          <cell r="H1265"/>
          <cell r="I1265"/>
          <cell r="J1265"/>
          <cell r="K1265"/>
          <cell r="L1265"/>
          <cell r="M1265"/>
          <cell r="N1265"/>
          <cell r="O1265"/>
          <cell r="P1265"/>
          <cell r="Q1265"/>
          <cell r="R1265"/>
          <cell r="S1265"/>
        </row>
        <row r="1266">
          <cell r="A1266"/>
          <cell r="B1266"/>
          <cell r="C1266"/>
          <cell r="D1266"/>
          <cell r="E1266"/>
          <cell r="F1266"/>
          <cell r="G1266"/>
          <cell r="H1266"/>
          <cell r="I1266"/>
          <cell r="J1266"/>
          <cell r="K1266"/>
          <cell r="L1266"/>
          <cell r="M1266"/>
          <cell r="N1266"/>
          <cell r="O1266"/>
          <cell r="P1266"/>
          <cell r="Q1266"/>
          <cell r="R1266"/>
          <cell r="S1266"/>
        </row>
        <row r="1267">
          <cell r="A1267"/>
          <cell r="B1267"/>
          <cell r="C1267"/>
          <cell r="D1267"/>
          <cell r="E1267"/>
          <cell r="F1267"/>
          <cell r="G1267"/>
          <cell r="H1267"/>
          <cell r="I1267"/>
          <cell r="J1267"/>
          <cell r="K1267"/>
          <cell r="L1267"/>
          <cell r="M1267"/>
          <cell r="N1267"/>
          <cell r="O1267"/>
          <cell r="P1267"/>
          <cell r="Q1267"/>
          <cell r="R1267"/>
          <cell r="S1267"/>
        </row>
        <row r="1268">
          <cell r="A1268"/>
          <cell r="B1268"/>
          <cell r="C1268"/>
          <cell r="D1268"/>
          <cell r="E1268"/>
          <cell r="F1268"/>
          <cell r="G1268"/>
          <cell r="H1268"/>
          <cell r="I1268"/>
          <cell r="J1268"/>
          <cell r="K1268"/>
          <cell r="L1268"/>
          <cell r="M1268"/>
          <cell r="N1268"/>
          <cell r="O1268"/>
          <cell r="P1268"/>
          <cell r="Q1268"/>
          <cell r="R1268"/>
          <cell r="S1268"/>
        </row>
        <row r="1269">
          <cell r="A1269"/>
          <cell r="B1269"/>
          <cell r="C1269"/>
          <cell r="D1269"/>
          <cell r="E1269"/>
          <cell r="F1269"/>
          <cell r="G1269"/>
          <cell r="H1269"/>
          <cell r="I1269"/>
          <cell r="J1269"/>
          <cell r="K1269"/>
          <cell r="L1269"/>
          <cell r="M1269"/>
          <cell r="N1269"/>
          <cell r="O1269"/>
          <cell r="P1269"/>
          <cell r="Q1269"/>
          <cell r="R1269"/>
          <cell r="S1269"/>
        </row>
        <row r="1270">
          <cell r="A1270"/>
          <cell r="B1270"/>
          <cell r="C1270"/>
          <cell r="D1270"/>
          <cell r="E1270"/>
          <cell r="F1270"/>
          <cell r="G1270"/>
          <cell r="H1270"/>
          <cell r="I1270"/>
          <cell r="J1270"/>
          <cell r="K1270"/>
          <cell r="L1270"/>
          <cell r="M1270"/>
          <cell r="N1270"/>
          <cell r="O1270"/>
          <cell r="P1270"/>
          <cell r="Q1270"/>
          <cell r="R1270"/>
          <cell r="S1270"/>
        </row>
        <row r="1271">
          <cell r="A1271"/>
          <cell r="B1271"/>
          <cell r="C1271"/>
          <cell r="D1271"/>
          <cell r="E1271"/>
          <cell r="F1271"/>
          <cell r="G1271"/>
          <cell r="H1271"/>
          <cell r="I1271"/>
          <cell r="J1271"/>
          <cell r="K1271"/>
          <cell r="L1271"/>
          <cell r="M1271"/>
          <cell r="N1271"/>
          <cell r="O1271"/>
          <cell r="P1271"/>
          <cell r="Q1271"/>
          <cell r="R1271"/>
          <cell r="S1271"/>
        </row>
        <row r="1272">
          <cell r="A1272"/>
          <cell r="B1272"/>
          <cell r="C1272"/>
          <cell r="D1272"/>
          <cell r="E1272"/>
          <cell r="F1272"/>
          <cell r="G1272"/>
          <cell r="H1272"/>
          <cell r="I1272"/>
          <cell r="J1272"/>
          <cell r="K1272"/>
          <cell r="L1272"/>
          <cell r="M1272"/>
          <cell r="N1272"/>
          <cell r="O1272"/>
          <cell r="P1272"/>
          <cell r="Q1272"/>
          <cell r="R1272"/>
          <cell r="S1272"/>
        </row>
        <row r="1273">
          <cell r="A1273"/>
          <cell r="B1273"/>
          <cell r="C1273"/>
          <cell r="D1273"/>
          <cell r="E1273"/>
          <cell r="F1273"/>
          <cell r="G1273"/>
          <cell r="H1273"/>
          <cell r="I1273"/>
          <cell r="J1273"/>
          <cell r="K1273"/>
          <cell r="L1273"/>
          <cell r="M1273"/>
          <cell r="N1273"/>
          <cell r="O1273"/>
          <cell r="P1273"/>
          <cell r="Q1273"/>
          <cell r="R1273"/>
          <cell r="S1273"/>
        </row>
        <row r="1274">
          <cell r="A1274"/>
          <cell r="B1274"/>
          <cell r="C1274"/>
          <cell r="D1274"/>
          <cell r="E1274"/>
          <cell r="F1274"/>
          <cell r="G1274"/>
          <cell r="H1274"/>
          <cell r="I1274"/>
          <cell r="J1274"/>
          <cell r="K1274"/>
          <cell r="L1274"/>
          <cell r="M1274"/>
          <cell r="N1274"/>
          <cell r="O1274"/>
          <cell r="P1274"/>
          <cell r="Q1274"/>
          <cell r="R1274"/>
          <cell r="S1274"/>
        </row>
        <row r="1275">
          <cell r="A1275"/>
          <cell r="B1275"/>
          <cell r="C1275"/>
          <cell r="D1275"/>
          <cell r="E1275"/>
          <cell r="F1275"/>
          <cell r="G1275"/>
          <cell r="H1275"/>
          <cell r="I1275"/>
          <cell r="J1275"/>
          <cell r="K1275"/>
          <cell r="L1275"/>
          <cell r="M1275"/>
          <cell r="N1275"/>
          <cell r="O1275"/>
          <cell r="P1275"/>
          <cell r="Q1275"/>
          <cell r="R1275"/>
          <cell r="S1275"/>
        </row>
        <row r="1276">
          <cell r="A1276"/>
          <cell r="B1276"/>
          <cell r="C1276"/>
          <cell r="D1276"/>
          <cell r="E1276"/>
          <cell r="F1276"/>
          <cell r="G1276"/>
          <cell r="H1276"/>
          <cell r="I1276"/>
          <cell r="J1276"/>
          <cell r="K1276"/>
          <cell r="L1276"/>
          <cell r="M1276"/>
          <cell r="N1276"/>
          <cell r="O1276"/>
          <cell r="P1276"/>
          <cell r="Q1276"/>
          <cell r="R1276"/>
          <cell r="S1276"/>
        </row>
        <row r="1277">
          <cell r="A1277"/>
          <cell r="B1277"/>
          <cell r="C1277"/>
          <cell r="D1277"/>
          <cell r="E1277"/>
          <cell r="F1277"/>
          <cell r="G1277"/>
          <cell r="H1277"/>
          <cell r="I1277"/>
          <cell r="J1277"/>
          <cell r="K1277"/>
          <cell r="L1277"/>
          <cell r="M1277"/>
          <cell r="N1277"/>
          <cell r="O1277"/>
          <cell r="P1277"/>
          <cell r="Q1277"/>
          <cell r="R1277"/>
          <cell r="S1277"/>
        </row>
        <row r="1278">
          <cell r="A1278"/>
          <cell r="B1278"/>
          <cell r="C1278"/>
          <cell r="D1278"/>
          <cell r="E1278"/>
          <cell r="F1278"/>
          <cell r="G1278"/>
          <cell r="H1278"/>
          <cell r="I1278"/>
          <cell r="J1278"/>
          <cell r="K1278"/>
          <cell r="L1278"/>
          <cell r="M1278"/>
          <cell r="N1278"/>
          <cell r="O1278"/>
          <cell r="P1278"/>
          <cell r="Q1278"/>
          <cell r="R1278"/>
          <cell r="S1278"/>
        </row>
        <row r="1279">
          <cell r="A1279"/>
          <cell r="B1279"/>
          <cell r="C1279"/>
          <cell r="D1279"/>
          <cell r="E1279"/>
          <cell r="F1279"/>
          <cell r="G1279"/>
          <cell r="H1279"/>
          <cell r="I1279"/>
          <cell r="J1279"/>
          <cell r="K1279"/>
          <cell r="L1279"/>
          <cell r="M1279"/>
          <cell r="N1279"/>
          <cell r="O1279"/>
          <cell r="P1279"/>
          <cell r="Q1279"/>
          <cell r="R1279"/>
          <cell r="S1279"/>
        </row>
        <row r="1280">
          <cell r="A1280"/>
          <cell r="B1280"/>
          <cell r="C1280"/>
          <cell r="D1280"/>
          <cell r="E1280"/>
          <cell r="F1280"/>
          <cell r="G1280"/>
          <cell r="H1280"/>
          <cell r="I1280"/>
          <cell r="J1280"/>
          <cell r="K1280"/>
          <cell r="L1280"/>
          <cell r="M1280"/>
          <cell r="N1280"/>
          <cell r="O1280"/>
          <cell r="P1280"/>
          <cell r="Q1280"/>
          <cell r="R1280"/>
          <cell r="S1280"/>
        </row>
        <row r="1281">
          <cell r="A1281"/>
          <cell r="B1281"/>
          <cell r="C1281"/>
          <cell r="D1281"/>
          <cell r="E1281"/>
          <cell r="F1281"/>
          <cell r="G1281"/>
          <cell r="H1281"/>
          <cell r="I1281"/>
          <cell r="J1281"/>
          <cell r="K1281"/>
          <cell r="L1281"/>
          <cell r="M1281"/>
          <cell r="N1281"/>
          <cell r="O1281"/>
          <cell r="P1281"/>
          <cell r="Q1281"/>
          <cell r="R1281"/>
          <cell r="S1281"/>
        </row>
        <row r="1282">
          <cell r="A1282"/>
          <cell r="B1282"/>
          <cell r="C1282"/>
          <cell r="D1282"/>
          <cell r="E1282"/>
          <cell r="F1282"/>
          <cell r="G1282"/>
          <cell r="H1282"/>
          <cell r="I1282"/>
          <cell r="J1282"/>
          <cell r="K1282"/>
          <cell r="L1282"/>
          <cell r="M1282"/>
          <cell r="N1282"/>
          <cell r="O1282"/>
          <cell r="P1282"/>
          <cell r="Q1282"/>
          <cell r="R1282"/>
          <cell r="S1282"/>
        </row>
        <row r="1283">
          <cell r="A1283"/>
          <cell r="B1283"/>
          <cell r="C1283"/>
          <cell r="D1283"/>
          <cell r="E1283"/>
          <cell r="F1283"/>
          <cell r="G1283"/>
          <cell r="H1283"/>
          <cell r="I1283"/>
          <cell r="J1283"/>
          <cell r="K1283"/>
          <cell r="L1283"/>
          <cell r="M1283"/>
          <cell r="N1283"/>
          <cell r="O1283"/>
          <cell r="P1283"/>
          <cell r="Q1283"/>
          <cell r="R1283"/>
          <cell r="S1283"/>
        </row>
        <row r="1284">
          <cell r="A1284"/>
          <cell r="B1284"/>
          <cell r="C1284"/>
          <cell r="D1284"/>
          <cell r="E1284"/>
          <cell r="F1284"/>
          <cell r="G1284"/>
          <cell r="H1284"/>
          <cell r="I1284"/>
          <cell r="J1284"/>
          <cell r="K1284"/>
          <cell r="L1284"/>
          <cell r="M1284"/>
          <cell r="N1284"/>
          <cell r="O1284"/>
          <cell r="P1284"/>
          <cell r="Q1284"/>
          <cell r="R1284"/>
          <cell r="S1284"/>
        </row>
        <row r="1285">
          <cell r="A1285"/>
          <cell r="B1285"/>
          <cell r="C1285"/>
          <cell r="D1285"/>
          <cell r="E1285"/>
          <cell r="F1285"/>
          <cell r="G1285"/>
          <cell r="H1285"/>
          <cell r="I1285"/>
          <cell r="J1285"/>
          <cell r="K1285"/>
          <cell r="L1285"/>
          <cell r="M1285"/>
          <cell r="N1285"/>
          <cell r="O1285"/>
          <cell r="P1285"/>
          <cell r="Q1285"/>
          <cell r="R1285"/>
          <cell r="S1285"/>
        </row>
        <row r="1286">
          <cell r="A1286"/>
          <cell r="B1286"/>
          <cell r="C1286"/>
          <cell r="D1286"/>
          <cell r="E1286"/>
          <cell r="F1286"/>
          <cell r="G1286"/>
          <cell r="H1286"/>
          <cell r="I1286"/>
          <cell r="J1286"/>
          <cell r="K1286"/>
          <cell r="L1286"/>
          <cell r="M1286"/>
          <cell r="N1286"/>
          <cell r="O1286"/>
          <cell r="P1286"/>
          <cell r="Q1286"/>
          <cell r="R1286"/>
          <cell r="S1286"/>
        </row>
        <row r="1287">
          <cell r="A1287"/>
          <cell r="B1287"/>
          <cell r="C1287"/>
          <cell r="D1287"/>
          <cell r="E1287"/>
          <cell r="F1287"/>
          <cell r="G1287"/>
          <cell r="H1287"/>
          <cell r="I1287"/>
          <cell r="J1287"/>
          <cell r="K1287"/>
          <cell r="L1287"/>
          <cell r="M1287"/>
          <cell r="N1287"/>
          <cell r="O1287"/>
          <cell r="P1287"/>
          <cell r="Q1287"/>
          <cell r="R1287"/>
          <cell r="S1287"/>
        </row>
        <row r="1288">
          <cell r="A1288"/>
          <cell r="B1288"/>
          <cell r="C1288"/>
          <cell r="D1288"/>
          <cell r="E1288"/>
          <cell r="F1288"/>
          <cell r="G1288"/>
          <cell r="H1288"/>
          <cell r="I1288"/>
          <cell r="J1288"/>
          <cell r="K1288"/>
          <cell r="L1288"/>
          <cell r="M1288"/>
          <cell r="N1288"/>
          <cell r="O1288"/>
          <cell r="P1288"/>
          <cell r="Q1288"/>
          <cell r="R1288"/>
          <cell r="S1288"/>
        </row>
        <row r="1289">
          <cell r="A1289"/>
          <cell r="B1289"/>
          <cell r="C1289"/>
          <cell r="D1289"/>
          <cell r="E1289"/>
          <cell r="F1289"/>
          <cell r="G1289"/>
          <cell r="H1289"/>
          <cell r="I1289"/>
          <cell r="J1289"/>
          <cell r="K1289"/>
          <cell r="L1289"/>
          <cell r="M1289"/>
          <cell r="N1289"/>
          <cell r="O1289"/>
          <cell r="P1289"/>
          <cell r="Q1289"/>
          <cell r="R1289"/>
          <cell r="S1289"/>
        </row>
        <row r="1290">
          <cell r="A1290"/>
          <cell r="B1290"/>
          <cell r="C1290"/>
          <cell r="D1290"/>
          <cell r="E1290"/>
          <cell r="F1290"/>
          <cell r="G1290"/>
          <cell r="H1290"/>
          <cell r="I1290"/>
          <cell r="J1290"/>
          <cell r="K1290"/>
          <cell r="L1290"/>
          <cell r="M1290"/>
          <cell r="N1290"/>
          <cell r="O1290"/>
          <cell r="P1290"/>
          <cell r="Q1290"/>
          <cell r="R1290"/>
          <cell r="S1290"/>
        </row>
        <row r="1291">
          <cell r="A1291"/>
          <cell r="B1291"/>
          <cell r="C1291"/>
          <cell r="D1291"/>
          <cell r="E1291"/>
          <cell r="F1291"/>
          <cell r="G1291"/>
          <cell r="H1291"/>
          <cell r="I1291"/>
          <cell r="J1291"/>
          <cell r="K1291"/>
          <cell r="L1291"/>
          <cell r="M1291"/>
          <cell r="N1291"/>
          <cell r="O1291"/>
          <cell r="P1291"/>
          <cell r="Q1291"/>
          <cell r="R1291"/>
          <cell r="S1291"/>
        </row>
        <row r="1292">
          <cell r="A1292"/>
          <cell r="B1292"/>
          <cell r="C1292"/>
          <cell r="D1292"/>
          <cell r="E1292"/>
          <cell r="F1292"/>
          <cell r="G1292"/>
          <cell r="H1292"/>
          <cell r="I1292"/>
          <cell r="J1292"/>
          <cell r="K1292"/>
          <cell r="L1292"/>
          <cell r="M1292"/>
          <cell r="N1292"/>
          <cell r="O1292"/>
          <cell r="P1292"/>
          <cell r="Q1292"/>
          <cell r="R1292"/>
          <cell r="S1292"/>
        </row>
        <row r="1293">
          <cell r="A1293"/>
          <cell r="B1293"/>
          <cell r="C1293"/>
          <cell r="D1293"/>
          <cell r="E1293"/>
          <cell r="F1293"/>
          <cell r="G1293"/>
          <cell r="H1293"/>
          <cell r="I1293"/>
          <cell r="J1293"/>
          <cell r="K1293"/>
          <cell r="L1293"/>
          <cell r="M1293"/>
          <cell r="N1293"/>
          <cell r="O1293"/>
          <cell r="P1293"/>
          <cell r="Q1293"/>
          <cell r="R1293"/>
          <cell r="S1293"/>
        </row>
        <row r="1294">
          <cell r="A1294"/>
          <cell r="B1294"/>
          <cell r="C1294"/>
          <cell r="D1294"/>
          <cell r="E1294"/>
          <cell r="F1294"/>
          <cell r="G1294"/>
          <cell r="H1294"/>
          <cell r="I1294"/>
          <cell r="J1294"/>
          <cell r="K1294"/>
          <cell r="L1294"/>
          <cell r="M1294"/>
          <cell r="N1294"/>
          <cell r="O1294"/>
          <cell r="P1294"/>
          <cell r="Q1294"/>
          <cell r="R1294"/>
          <cell r="S1294"/>
        </row>
        <row r="1295">
          <cell r="A1295"/>
          <cell r="B1295"/>
          <cell r="C1295"/>
          <cell r="D1295"/>
          <cell r="E1295"/>
          <cell r="F1295"/>
          <cell r="G1295"/>
          <cell r="H1295"/>
          <cell r="I1295"/>
          <cell r="J1295"/>
          <cell r="K1295"/>
          <cell r="L1295"/>
          <cell r="M1295"/>
          <cell r="N1295"/>
          <cell r="O1295"/>
          <cell r="P1295"/>
          <cell r="Q1295"/>
          <cell r="R1295"/>
          <cell r="S1295"/>
        </row>
        <row r="1296">
          <cell r="A1296"/>
          <cell r="B1296"/>
          <cell r="C1296"/>
          <cell r="D1296"/>
          <cell r="E1296"/>
          <cell r="F1296"/>
          <cell r="G1296"/>
          <cell r="H1296"/>
          <cell r="I1296"/>
          <cell r="J1296"/>
          <cell r="K1296"/>
          <cell r="L1296"/>
          <cell r="M1296"/>
          <cell r="N1296"/>
          <cell r="O1296"/>
          <cell r="P1296"/>
          <cell r="Q1296"/>
          <cell r="R1296"/>
          <cell r="S1296"/>
        </row>
        <row r="1297">
          <cell r="A1297"/>
          <cell r="B1297"/>
          <cell r="C1297"/>
          <cell r="D1297"/>
          <cell r="E1297"/>
          <cell r="F1297"/>
          <cell r="G1297"/>
          <cell r="H1297"/>
          <cell r="I1297"/>
          <cell r="J1297"/>
          <cell r="K1297"/>
          <cell r="L1297"/>
          <cell r="M1297"/>
          <cell r="N1297"/>
          <cell r="O1297"/>
          <cell r="P1297"/>
          <cell r="Q1297"/>
          <cell r="R1297"/>
          <cell r="S1297"/>
        </row>
        <row r="1298">
          <cell r="A1298"/>
          <cell r="B1298"/>
          <cell r="C1298"/>
          <cell r="D1298"/>
          <cell r="E1298"/>
          <cell r="F1298"/>
          <cell r="G1298"/>
          <cell r="H1298"/>
          <cell r="I1298"/>
          <cell r="J1298"/>
          <cell r="K1298"/>
          <cell r="L1298"/>
          <cell r="M1298"/>
          <cell r="N1298"/>
          <cell r="O1298"/>
          <cell r="P1298"/>
          <cell r="Q1298"/>
          <cell r="R1298"/>
          <cell r="S1298"/>
        </row>
        <row r="1299">
          <cell r="A1299"/>
          <cell r="B1299"/>
          <cell r="C1299"/>
          <cell r="D1299"/>
          <cell r="E1299"/>
          <cell r="F1299"/>
          <cell r="G1299"/>
          <cell r="H1299"/>
          <cell r="I1299"/>
          <cell r="J1299"/>
          <cell r="K1299"/>
          <cell r="L1299"/>
          <cell r="M1299"/>
          <cell r="N1299"/>
          <cell r="O1299"/>
          <cell r="P1299"/>
          <cell r="Q1299"/>
          <cell r="R1299"/>
          <cell r="S1299"/>
        </row>
        <row r="1300">
          <cell r="A1300"/>
          <cell r="B1300"/>
          <cell r="C1300"/>
          <cell r="D1300"/>
          <cell r="E1300"/>
          <cell r="F1300"/>
          <cell r="G1300"/>
          <cell r="H1300"/>
          <cell r="I1300"/>
          <cell r="J1300"/>
          <cell r="K1300"/>
          <cell r="L1300"/>
          <cell r="M1300"/>
          <cell r="N1300"/>
          <cell r="O1300"/>
          <cell r="P1300"/>
          <cell r="Q1300"/>
          <cell r="R1300"/>
          <cell r="S1300"/>
        </row>
        <row r="1301">
          <cell r="A1301"/>
          <cell r="B1301"/>
          <cell r="C1301"/>
          <cell r="D1301"/>
          <cell r="E1301"/>
          <cell r="F1301"/>
          <cell r="G1301"/>
          <cell r="H1301"/>
          <cell r="I1301"/>
          <cell r="J1301"/>
          <cell r="K1301"/>
          <cell r="L1301"/>
          <cell r="M1301"/>
          <cell r="N1301"/>
          <cell r="O1301"/>
          <cell r="P1301"/>
          <cell r="Q1301"/>
          <cell r="R1301"/>
          <cell r="S1301"/>
        </row>
        <row r="1302">
          <cell r="A1302"/>
          <cell r="B1302"/>
          <cell r="C1302"/>
          <cell r="D1302"/>
          <cell r="E1302"/>
          <cell r="F1302"/>
          <cell r="G1302"/>
          <cell r="H1302"/>
          <cell r="I1302"/>
          <cell r="J1302"/>
          <cell r="K1302"/>
          <cell r="L1302"/>
          <cell r="M1302"/>
          <cell r="N1302"/>
          <cell r="O1302"/>
          <cell r="P1302"/>
          <cell r="Q1302"/>
          <cell r="R1302"/>
          <cell r="S1302"/>
        </row>
        <row r="1303">
          <cell r="A1303"/>
          <cell r="B1303"/>
          <cell r="C1303"/>
          <cell r="D1303"/>
          <cell r="E1303"/>
          <cell r="F1303"/>
          <cell r="G1303"/>
          <cell r="H1303"/>
          <cell r="I1303"/>
          <cell r="J1303"/>
          <cell r="K1303"/>
          <cell r="L1303"/>
          <cell r="M1303"/>
          <cell r="N1303"/>
          <cell r="O1303"/>
          <cell r="P1303"/>
          <cell r="Q1303"/>
          <cell r="R1303"/>
          <cell r="S1303"/>
        </row>
        <row r="1304">
          <cell r="A1304"/>
          <cell r="B1304"/>
          <cell r="C1304"/>
          <cell r="D1304"/>
          <cell r="E1304"/>
          <cell r="F1304"/>
          <cell r="G1304"/>
          <cell r="H1304"/>
          <cell r="I1304"/>
          <cell r="J1304"/>
          <cell r="K1304"/>
          <cell r="L1304"/>
          <cell r="M1304"/>
          <cell r="N1304"/>
          <cell r="O1304"/>
          <cell r="P1304"/>
          <cell r="Q1304"/>
          <cell r="R1304"/>
          <cell r="S1304"/>
        </row>
        <row r="1305">
          <cell r="A1305"/>
          <cell r="B1305"/>
          <cell r="C1305"/>
          <cell r="D1305"/>
          <cell r="E1305"/>
          <cell r="F1305"/>
          <cell r="G1305"/>
          <cell r="H1305"/>
          <cell r="I1305"/>
          <cell r="J1305"/>
          <cell r="K1305"/>
          <cell r="L1305"/>
          <cell r="M1305"/>
          <cell r="N1305"/>
          <cell r="O1305"/>
          <cell r="P1305"/>
          <cell r="Q1305"/>
          <cell r="R1305"/>
          <cell r="S1305"/>
        </row>
        <row r="1306">
          <cell r="A1306"/>
          <cell r="B1306"/>
          <cell r="C1306"/>
          <cell r="D1306"/>
          <cell r="E1306"/>
          <cell r="F1306"/>
          <cell r="G1306"/>
          <cell r="H1306"/>
          <cell r="I1306"/>
          <cell r="J1306"/>
          <cell r="K1306"/>
          <cell r="L1306"/>
          <cell r="M1306"/>
          <cell r="N1306"/>
          <cell r="O1306"/>
          <cell r="P1306"/>
          <cell r="Q1306"/>
          <cell r="R1306"/>
          <cell r="S1306"/>
        </row>
        <row r="1307">
          <cell r="A1307"/>
          <cell r="B1307"/>
          <cell r="C1307"/>
          <cell r="D1307"/>
          <cell r="E1307"/>
          <cell r="F1307"/>
          <cell r="G1307"/>
          <cell r="H1307"/>
          <cell r="I1307"/>
          <cell r="J1307"/>
          <cell r="K1307"/>
          <cell r="L1307"/>
          <cell r="M1307"/>
          <cell r="N1307"/>
          <cell r="O1307"/>
          <cell r="P1307"/>
          <cell r="Q1307"/>
          <cell r="R1307"/>
          <cell r="S1307"/>
        </row>
        <row r="1308">
          <cell r="A1308"/>
          <cell r="B1308"/>
          <cell r="C1308"/>
          <cell r="D1308"/>
          <cell r="E1308"/>
          <cell r="F1308"/>
          <cell r="G1308"/>
          <cell r="H1308"/>
          <cell r="I1308"/>
          <cell r="J1308"/>
          <cell r="K1308"/>
          <cell r="L1308"/>
          <cell r="M1308"/>
          <cell r="N1308"/>
          <cell r="O1308"/>
          <cell r="P1308"/>
          <cell r="Q1308"/>
          <cell r="R1308"/>
          <cell r="S1308"/>
        </row>
        <row r="1309">
          <cell r="A1309"/>
          <cell r="B1309"/>
          <cell r="C1309"/>
          <cell r="D1309"/>
          <cell r="E1309"/>
          <cell r="F1309"/>
          <cell r="G1309"/>
          <cell r="H1309"/>
          <cell r="I1309"/>
          <cell r="J1309"/>
          <cell r="K1309"/>
          <cell r="L1309"/>
          <cell r="M1309"/>
          <cell r="N1309"/>
          <cell r="O1309"/>
          <cell r="P1309"/>
          <cell r="Q1309"/>
          <cell r="R1309"/>
          <cell r="S1309"/>
        </row>
        <row r="1310">
          <cell r="A1310"/>
          <cell r="B1310"/>
          <cell r="C1310"/>
          <cell r="D1310"/>
          <cell r="E1310"/>
          <cell r="F1310"/>
          <cell r="G1310"/>
          <cell r="H1310"/>
          <cell r="I1310"/>
          <cell r="J1310"/>
          <cell r="K1310"/>
          <cell r="L1310"/>
          <cell r="M1310"/>
          <cell r="N1310"/>
          <cell r="O1310"/>
          <cell r="P1310"/>
          <cell r="Q1310"/>
          <cell r="R1310"/>
          <cell r="S1310"/>
        </row>
        <row r="1311">
          <cell r="A1311"/>
          <cell r="B1311"/>
          <cell r="C1311"/>
          <cell r="D1311"/>
          <cell r="E1311"/>
          <cell r="F1311"/>
          <cell r="G1311"/>
          <cell r="H1311"/>
          <cell r="I1311"/>
          <cell r="J1311"/>
          <cell r="K1311"/>
          <cell r="L1311"/>
          <cell r="M1311"/>
          <cell r="N1311"/>
          <cell r="O1311"/>
          <cell r="P1311"/>
          <cell r="Q1311"/>
          <cell r="R1311"/>
          <cell r="S1311"/>
        </row>
        <row r="1312">
          <cell r="A1312"/>
          <cell r="B1312"/>
          <cell r="C1312"/>
          <cell r="D1312"/>
          <cell r="E1312"/>
          <cell r="F1312"/>
          <cell r="G1312"/>
          <cell r="H1312"/>
          <cell r="I1312"/>
          <cell r="J1312"/>
          <cell r="K1312"/>
          <cell r="L1312"/>
          <cell r="M1312"/>
          <cell r="N1312"/>
          <cell r="O1312"/>
          <cell r="P1312"/>
          <cell r="Q1312"/>
          <cell r="R1312"/>
          <cell r="S1312"/>
        </row>
        <row r="1313">
          <cell r="A1313"/>
          <cell r="B1313"/>
          <cell r="C1313"/>
          <cell r="D1313"/>
          <cell r="E1313"/>
          <cell r="F1313"/>
          <cell r="G1313"/>
          <cell r="H1313"/>
          <cell r="I1313"/>
          <cell r="J1313"/>
          <cell r="K1313"/>
          <cell r="L1313"/>
          <cell r="M1313"/>
          <cell r="N1313"/>
          <cell r="O1313"/>
          <cell r="P1313"/>
          <cell r="Q1313"/>
          <cell r="R1313"/>
          <cell r="S1313"/>
        </row>
        <row r="1314">
          <cell r="A1314"/>
          <cell r="B1314"/>
          <cell r="C1314"/>
          <cell r="D1314"/>
          <cell r="E1314"/>
          <cell r="F1314"/>
          <cell r="G1314"/>
          <cell r="H1314"/>
          <cell r="I1314"/>
          <cell r="J1314"/>
          <cell r="K1314"/>
          <cell r="L1314"/>
          <cell r="M1314"/>
          <cell r="N1314"/>
          <cell r="O1314"/>
          <cell r="P1314"/>
          <cell r="Q1314"/>
          <cell r="R1314"/>
          <cell r="S1314"/>
        </row>
        <row r="1315">
          <cell r="A1315"/>
          <cell r="B1315"/>
          <cell r="C1315"/>
          <cell r="D1315"/>
          <cell r="E1315"/>
          <cell r="F1315"/>
          <cell r="G1315"/>
          <cell r="H1315"/>
          <cell r="I1315"/>
          <cell r="J1315"/>
          <cell r="K1315"/>
          <cell r="L1315"/>
          <cell r="M1315"/>
          <cell r="N1315"/>
          <cell r="O1315"/>
          <cell r="P1315"/>
          <cell r="Q1315"/>
          <cell r="R1315"/>
          <cell r="S1315"/>
        </row>
        <row r="1316">
          <cell r="A1316"/>
          <cell r="B1316"/>
          <cell r="C1316"/>
          <cell r="D1316"/>
          <cell r="E1316"/>
          <cell r="F1316"/>
          <cell r="G1316"/>
          <cell r="H1316"/>
          <cell r="I1316"/>
          <cell r="J1316"/>
          <cell r="K1316"/>
          <cell r="L1316"/>
          <cell r="M1316"/>
          <cell r="N1316"/>
          <cell r="O1316"/>
          <cell r="P1316"/>
          <cell r="Q1316"/>
          <cell r="R1316"/>
          <cell r="S1316"/>
        </row>
        <row r="1317">
          <cell r="A1317"/>
          <cell r="B1317"/>
          <cell r="C1317"/>
          <cell r="D1317"/>
          <cell r="E1317"/>
          <cell r="F1317"/>
          <cell r="G1317"/>
          <cell r="H1317"/>
          <cell r="I1317"/>
          <cell r="J1317"/>
          <cell r="K1317"/>
          <cell r="L1317"/>
          <cell r="M1317"/>
          <cell r="N1317"/>
          <cell r="O1317"/>
          <cell r="P1317"/>
          <cell r="Q1317"/>
          <cell r="R1317"/>
          <cell r="S1317"/>
        </row>
        <row r="1318">
          <cell r="A1318"/>
          <cell r="B1318"/>
          <cell r="C1318"/>
          <cell r="D1318"/>
          <cell r="E1318"/>
          <cell r="F1318"/>
          <cell r="G1318"/>
          <cell r="H1318"/>
          <cell r="I1318"/>
          <cell r="J1318"/>
          <cell r="K1318"/>
          <cell r="L1318"/>
          <cell r="M1318"/>
          <cell r="N1318"/>
          <cell r="O1318"/>
          <cell r="P1318"/>
          <cell r="Q1318"/>
          <cell r="R1318"/>
          <cell r="S1318"/>
        </row>
        <row r="1319">
          <cell r="A1319"/>
          <cell r="B1319"/>
          <cell r="C1319"/>
          <cell r="D1319"/>
          <cell r="E1319"/>
          <cell r="F1319"/>
          <cell r="G1319"/>
          <cell r="H1319"/>
          <cell r="I1319"/>
          <cell r="J1319"/>
          <cell r="K1319"/>
          <cell r="L1319"/>
          <cell r="M1319"/>
          <cell r="N1319"/>
          <cell r="O1319"/>
          <cell r="P1319"/>
          <cell r="Q1319"/>
          <cell r="R1319"/>
          <cell r="S1319"/>
        </row>
        <row r="1320">
          <cell r="A1320"/>
          <cell r="B1320"/>
          <cell r="C1320"/>
          <cell r="D1320"/>
          <cell r="E1320"/>
          <cell r="F1320"/>
          <cell r="G1320"/>
          <cell r="H1320"/>
          <cell r="I1320"/>
          <cell r="J1320"/>
          <cell r="K1320"/>
          <cell r="L1320"/>
          <cell r="M1320"/>
          <cell r="N1320"/>
          <cell r="O1320"/>
          <cell r="P1320"/>
          <cell r="Q1320"/>
          <cell r="R1320"/>
          <cell r="S1320"/>
        </row>
        <row r="1321">
          <cell r="A1321"/>
          <cell r="B1321"/>
          <cell r="C1321"/>
          <cell r="D1321"/>
          <cell r="E1321"/>
          <cell r="F1321"/>
          <cell r="G1321"/>
          <cell r="H1321"/>
          <cell r="I1321"/>
          <cell r="J1321"/>
          <cell r="K1321"/>
          <cell r="L1321"/>
          <cell r="M1321"/>
          <cell r="N1321"/>
          <cell r="O1321"/>
          <cell r="P1321"/>
          <cell r="Q1321"/>
          <cell r="R1321"/>
          <cell r="S1321"/>
        </row>
        <row r="1322">
          <cell r="A1322"/>
          <cell r="B1322"/>
          <cell r="C1322"/>
          <cell r="D1322"/>
          <cell r="E1322"/>
          <cell r="F1322"/>
          <cell r="G1322"/>
          <cell r="H1322"/>
          <cell r="I1322"/>
          <cell r="J1322"/>
          <cell r="K1322"/>
          <cell r="L1322"/>
          <cell r="M1322"/>
          <cell r="N1322"/>
          <cell r="O1322"/>
          <cell r="P1322"/>
          <cell r="Q1322"/>
          <cell r="R1322"/>
          <cell r="S1322"/>
        </row>
        <row r="1323">
          <cell r="A1323"/>
          <cell r="B1323"/>
          <cell r="C1323"/>
          <cell r="D1323"/>
          <cell r="E1323"/>
          <cell r="F1323"/>
          <cell r="G1323"/>
          <cell r="H1323"/>
          <cell r="I1323"/>
          <cell r="J1323"/>
          <cell r="K1323"/>
          <cell r="L1323"/>
          <cell r="M1323"/>
          <cell r="N1323"/>
          <cell r="O1323"/>
          <cell r="P1323"/>
          <cell r="Q1323"/>
          <cell r="R1323"/>
          <cell r="S1323"/>
        </row>
        <row r="1324">
          <cell r="A1324"/>
          <cell r="B1324"/>
          <cell r="C1324"/>
          <cell r="D1324"/>
          <cell r="E1324"/>
          <cell r="F1324"/>
          <cell r="G1324"/>
          <cell r="H1324"/>
          <cell r="I1324"/>
          <cell r="J1324"/>
          <cell r="K1324"/>
          <cell r="L1324"/>
          <cell r="M1324"/>
          <cell r="N1324"/>
          <cell r="O1324"/>
          <cell r="P1324"/>
          <cell r="Q1324"/>
          <cell r="R1324"/>
          <cell r="S1324"/>
        </row>
        <row r="1325">
          <cell r="A1325"/>
          <cell r="B1325"/>
          <cell r="C1325"/>
          <cell r="D1325"/>
          <cell r="E1325"/>
          <cell r="F1325"/>
          <cell r="G1325"/>
          <cell r="H1325"/>
          <cell r="I1325"/>
          <cell r="J1325"/>
          <cell r="K1325"/>
          <cell r="L1325"/>
          <cell r="M1325"/>
          <cell r="N1325"/>
          <cell r="O1325"/>
          <cell r="P1325"/>
          <cell r="Q1325"/>
          <cell r="R1325"/>
          <cell r="S1325"/>
        </row>
        <row r="1326">
          <cell r="A1326"/>
          <cell r="B1326"/>
          <cell r="C1326"/>
          <cell r="D1326"/>
          <cell r="E1326"/>
          <cell r="F1326"/>
          <cell r="G1326"/>
          <cell r="H1326"/>
          <cell r="I1326"/>
          <cell r="J1326"/>
          <cell r="K1326"/>
          <cell r="L1326"/>
          <cell r="M1326"/>
          <cell r="N1326"/>
          <cell r="O1326"/>
          <cell r="P1326"/>
          <cell r="Q1326"/>
          <cell r="R1326"/>
          <cell r="S1326"/>
        </row>
        <row r="1327">
          <cell r="A1327"/>
          <cell r="B1327"/>
          <cell r="C1327"/>
          <cell r="D1327"/>
          <cell r="E1327"/>
          <cell r="F1327"/>
          <cell r="G1327"/>
          <cell r="H1327"/>
          <cell r="I1327"/>
          <cell r="J1327"/>
          <cell r="K1327"/>
          <cell r="L1327"/>
          <cell r="M1327"/>
          <cell r="N1327"/>
          <cell r="O1327"/>
          <cell r="P1327"/>
          <cell r="Q1327"/>
          <cell r="R1327"/>
          <cell r="S1327"/>
        </row>
        <row r="1328">
          <cell r="A1328"/>
          <cell r="B1328"/>
          <cell r="C1328"/>
          <cell r="D1328"/>
          <cell r="E1328"/>
          <cell r="F1328"/>
          <cell r="G1328"/>
          <cell r="H1328"/>
          <cell r="I1328"/>
          <cell r="J1328"/>
          <cell r="K1328"/>
          <cell r="L1328"/>
          <cell r="M1328"/>
          <cell r="N1328"/>
          <cell r="O1328"/>
          <cell r="P1328"/>
          <cell r="Q1328"/>
          <cell r="R1328"/>
          <cell r="S1328"/>
        </row>
        <row r="1329">
          <cell r="A1329"/>
          <cell r="B1329"/>
          <cell r="C1329"/>
          <cell r="D1329"/>
          <cell r="E1329"/>
          <cell r="F1329"/>
          <cell r="G1329"/>
          <cell r="H1329"/>
          <cell r="I1329"/>
          <cell r="J1329"/>
          <cell r="K1329"/>
          <cell r="L1329"/>
          <cell r="M1329"/>
          <cell r="N1329"/>
          <cell r="O1329"/>
          <cell r="P1329"/>
          <cell r="Q1329"/>
          <cell r="R1329"/>
          <cell r="S1329"/>
        </row>
        <row r="1330">
          <cell r="A1330"/>
          <cell r="B1330"/>
          <cell r="C1330"/>
          <cell r="D1330"/>
          <cell r="E1330"/>
          <cell r="F1330"/>
          <cell r="G1330"/>
          <cell r="H1330"/>
          <cell r="I1330"/>
          <cell r="J1330"/>
          <cell r="K1330"/>
          <cell r="L1330"/>
          <cell r="M1330"/>
          <cell r="N1330"/>
          <cell r="O1330"/>
          <cell r="P1330"/>
          <cell r="Q1330"/>
          <cell r="R1330"/>
          <cell r="S1330"/>
        </row>
        <row r="1331">
          <cell r="A1331"/>
          <cell r="B1331"/>
          <cell r="C1331"/>
          <cell r="D1331"/>
          <cell r="E1331"/>
          <cell r="F1331"/>
          <cell r="G1331"/>
          <cell r="H1331"/>
          <cell r="I1331"/>
          <cell r="J1331"/>
          <cell r="K1331"/>
          <cell r="L1331"/>
          <cell r="M1331"/>
          <cell r="N1331"/>
          <cell r="O1331"/>
          <cell r="P1331"/>
          <cell r="Q1331"/>
          <cell r="R1331"/>
          <cell r="S1331"/>
        </row>
        <row r="1332">
          <cell r="A1332"/>
          <cell r="B1332"/>
          <cell r="C1332"/>
          <cell r="D1332"/>
          <cell r="E1332"/>
          <cell r="F1332"/>
          <cell r="G1332"/>
          <cell r="H1332"/>
          <cell r="I1332"/>
          <cell r="J1332"/>
          <cell r="K1332"/>
          <cell r="L1332"/>
          <cell r="M1332"/>
          <cell r="N1332"/>
          <cell r="O1332"/>
          <cell r="P1332"/>
          <cell r="Q1332"/>
          <cell r="R1332"/>
          <cell r="S1332"/>
        </row>
        <row r="1333">
          <cell r="A1333"/>
          <cell r="B1333"/>
          <cell r="C1333"/>
          <cell r="D1333"/>
          <cell r="E1333"/>
          <cell r="F1333"/>
          <cell r="G1333"/>
          <cell r="H1333"/>
          <cell r="I1333"/>
          <cell r="J1333"/>
          <cell r="K1333"/>
          <cell r="L1333"/>
          <cell r="M1333"/>
          <cell r="N1333"/>
          <cell r="O1333"/>
          <cell r="P1333"/>
          <cell r="Q1333"/>
          <cell r="R1333"/>
          <cell r="S1333"/>
        </row>
        <row r="1334">
          <cell r="A1334"/>
          <cell r="B1334"/>
          <cell r="C1334"/>
          <cell r="D1334"/>
          <cell r="E1334"/>
          <cell r="F1334"/>
          <cell r="G1334"/>
          <cell r="H1334"/>
          <cell r="I1334"/>
          <cell r="J1334"/>
          <cell r="K1334"/>
          <cell r="L1334"/>
          <cell r="M1334"/>
          <cell r="N1334"/>
          <cell r="O1334"/>
          <cell r="P1334"/>
          <cell r="Q1334"/>
          <cell r="R1334"/>
          <cell r="S1334"/>
        </row>
        <row r="1335">
          <cell r="A1335"/>
          <cell r="B1335"/>
          <cell r="C1335"/>
          <cell r="D1335"/>
          <cell r="E1335"/>
          <cell r="F1335"/>
          <cell r="G1335"/>
          <cell r="H1335"/>
          <cell r="I1335"/>
          <cell r="J1335"/>
          <cell r="K1335"/>
          <cell r="L1335"/>
          <cell r="M1335"/>
          <cell r="N1335"/>
          <cell r="O1335"/>
          <cell r="P1335"/>
          <cell r="Q1335"/>
          <cell r="R1335"/>
          <cell r="S1335"/>
        </row>
        <row r="1336">
          <cell r="A1336"/>
          <cell r="B1336"/>
          <cell r="C1336"/>
          <cell r="D1336"/>
          <cell r="E1336"/>
          <cell r="F1336"/>
          <cell r="G1336"/>
          <cell r="H1336"/>
          <cell r="I1336"/>
          <cell r="J1336"/>
          <cell r="K1336"/>
          <cell r="L1336"/>
          <cell r="M1336"/>
          <cell r="N1336"/>
          <cell r="O1336"/>
          <cell r="P1336"/>
          <cell r="Q1336"/>
          <cell r="R1336"/>
          <cell r="S1336"/>
        </row>
        <row r="1337">
          <cell r="A1337"/>
          <cell r="B1337"/>
          <cell r="C1337"/>
          <cell r="D1337"/>
          <cell r="E1337"/>
          <cell r="F1337"/>
          <cell r="G1337"/>
          <cell r="H1337"/>
          <cell r="I1337"/>
          <cell r="J1337"/>
          <cell r="K1337"/>
          <cell r="L1337"/>
          <cell r="M1337"/>
          <cell r="N1337"/>
          <cell r="O1337"/>
          <cell r="P1337"/>
          <cell r="Q1337"/>
          <cell r="R1337"/>
          <cell r="S1337"/>
        </row>
        <row r="1338">
          <cell r="A1338"/>
          <cell r="B1338"/>
          <cell r="C1338"/>
          <cell r="D1338"/>
          <cell r="E1338"/>
          <cell r="F1338"/>
          <cell r="G1338"/>
          <cell r="H1338"/>
          <cell r="I1338"/>
          <cell r="J1338"/>
          <cell r="K1338"/>
          <cell r="L1338"/>
          <cell r="M1338"/>
          <cell r="N1338"/>
          <cell r="O1338"/>
          <cell r="P1338"/>
          <cell r="Q1338"/>
          <cell r="R1338"/>
          <cell r="S1338"/>
        </row>
        <row r="1339">
          <cell r="A1339"/>
          <cell r="B1339"/>
          <cell r="C1339"/>
          <cell r="D1339"/>
          <cell r="E1339"/>
          <cell r="F1339"/>
          <cell r="G1339"/>
          <cell r="H1339"/>
          <cell r="I1339"/>
          <cell r="J1339"/>
          <cell r="K1339"/>
          <cell r="L1339"/>
          <cell r="M1339"/>
          <cell r="N1339"/>
          <cell r="O1339"/>
          <cell r="P1339"/>
          <cell r="Q1339"/>
          <cell r="R1339"/>
          <cell r="S1339"/>
        </row>
        <row r="1340">
          <cell r="A1340"/>
          <cell r="B1340"/>
          <cell r="C1340"/>
          <cell r="D1340"/>
          <cell r="E1340"/>
          <cell r="F1340"/>
          <cell r="G1340"/>
          <cell r="H1340"/>
          <cell r="I1340"/>
          <cell r="J1340"/>
          <cell r="K1340"/>
          <cell r="L1340"/>
          <cell r="M1340"/>
          <cell r="N1340"/>
          <cell r="O1340"/>
          <cell r="P1340"/>
          <cell r="Q1340"/>
          <cell r="R1340"/>
          <cell r="S1340"/>
        </row>
        <row r="1341">
          <cell r="A1341"/>
          <cell r="B1341"/>
          <cell r="C1341"/>
          <cell r="D1341"/>
          <cell r="E1341"/>
          <cell r="F1341"/>
          <cell r="G1341"/>
          <cell r="H1341"/>
          <cell r="I1341"/>
          <cell r="J1341"/>
          <cell r="K1341"/>
          <cell r="L1341"/>
          <cell r="M1341"/>
          <cell r="N1341"/>
          <cell r="O1341"/>
          <cell r="P1341"/>
          <cell r="Q1341"/>
          <cell r="R1341"/>
          <cell r="S1341"/>
        </row>
        <row r="1342">
          <cell r="A1342"/>
          <cell r="B1342"/>
          <cell r="C1342"/>
          <cell r="D1342"/>
          <cell r="E1342"/>
          <cell r="F1342"/>
          <cell r="G1342"/>
          <cell r="H1342"/>
          <cell r="I1342"/>
          <cell r="J1342"/>
          <cell r="K1342"/>
          <cell r="L1342"/>
          <cell r="M1342"/>
          <cell r="N1342"/>
          <cell r="O1342"/>
          <cell r="P1342"/>
          <cell r="Q1342"/>
          <cell r="R1342"/>
          <cell r="S1342"/>
        </row>
        <row r="1343">
          <cell r="A1343"/>
          <cell r="B1343"/>
          <cell r="C1343"/>
          <cell r="D1343"/>
          <cell r="E1343"/>
          <cell r="F1343"/>
          <cell r="G1343"/>
          <cell r="H1343"/>
          <cell r="I1343"/>
          <cell r="J1343"/>
          <cell r="K1343"/>
          <cell r="L1343"/>
          <cell r="M1343"/>
          <cell r="N1343"/>
          <cell r="O1343"/>
          <cell r="P1343"/>
          <cell r="Q1343"/>
          <cell r="R1343"/>
          <cell r="S1343"/>
        </row>
        <row r="1344">
          <cell r="A1344"/>
          <cell r="B1344"/>
          <cell r="C1344"/>
          <cell r="D1344"/>
          <cell r="E1344"/>
          <cell r="F1344"/>
          <cell r="G1344"/>
          <cell r="H1344"/>
          <cell r="I1344"/>
          <cell r="J1344"/>
          <cell r="K1344"/>
          <cell r="L1344"/>
          <cell r="M1344"/>
          <cell r="N1344"/>
          <cell r="O1344"/>
          <cell r="P1344"/>
          <cell r="Q1344"/>
          <cell r="R1344"/>
          <cell r="S1344"/>
        </row>
        <row r="1345">
          <cell r="A1345"/>
          <cell r="B1345"/>
          <cell r="C1345"/>
          <cell r="D1345"/>
          <cell r="E1345"/>
          <cell r="F1345"/>
          <cell r="G1345"/>
          <cell r="H1345"/>
          <cell r="I1345"/>
          <cell r="J1345"/>
          <cell r="K1345"/>
          <cell r="L1345"/>
          <cell r="M1345"/>
          <cell r="N1345"/>
          <cell r="O1345"/>
          <cell r="P1345"/>
          <cell r="Q1345"/>
          <cell r="R1345"/>
          <cell r="S1345"/>
        </row>
        <row r="1346">
          <cell r="A1346"/>
          <cell r="B1346"/>
          <cell r="C1346"/>
          <cell r="D1346"/>
          <cell r="E1346"/>
          <cell r="F1346"/>
          <cell r="G1346"/>
          <cell r="H1346"/>
          <cell r="I1346"/>
          <cell r="J1346"/>
          <cell r="K1346"/>
          <cell r="L1346"/>
          <cell r="M1346"/>
          <cell r="N1346"/>
          <cell r="O1346"/>
          <cell r="P1346"/>
          <cell r="Q1346"/>
          <cell r="R1346"/>
          <cell r="S1346"/>
        </row>
        <row r="1347">
          <cell r="A1347"/>
          <cell r="B1347"/>
          <cell r="C1347"/>
          <cell r="D1347"/>
          <cell r="E1347"/>
          <cell r="F1347"/>
          <cell r="G1347"/>
          <cell r="H1347"/>
          <cell r="I1347"/>
          <cell r="J1347"/>
          <cell r="K1347"/>
          <cell r="L1347"/>
          <cell r="M1347"/>
          <cell r="N1347"/>
          <cell r="O1347"/>
          <cell r="P1347"/>
          <cell r="Q1347"/>
          <cell r="R1347"/>
          <cell r="S1347"/>
        </row>
        <row r="1348">
          <cell r="A1348"/>
          <cell r="B1348"/>
          <cell r="C1348"/>
          <cell r="D1348"/>
          <cell r="E1348"/>
          <cell r="F1348"/>
          <cell r="G1348"/>
          <cell r="H1348"/>
          <cell r="I1348"/>
          <cell r="J1348"/>
          <cell r="K1348"/>
          <cell r="L1348"/>
          <cell r="M1348"/>
          <cell r="N1348"/>
          <cell r="O1348"/>
          <cell r="P1348"/>
          <cell r="Q1348"/>
          <cell r="R1348"/>
          <cell r="S1348"/>
        </row>
        <row r="1349">
          <cell r="A1349"/>
          <cell r="B1349"/>
          <cell r="C1349"/>
          <cell r="D1349"/>
          <cell r="E1349"/>
          <cell r="F1349"/>
          <cell r="G1349"/>
          <cell r="H1349"/>
          <cell r="I1349"/>
          <cell r="J1349"/>
          <cell r="K1349"/>
          <cell r="L1349"/>
          <cell r="M1349"/>
          <cell r="N1349"/>
          <cell r="O1349"/>
          <cell r="P1349"/>
          <cell r="Q1349"/>
          <cell r="R1349"/>
          <cell r="S1349"/>
        </row>
        <row r="1350">
          <cell r="A1350"/>
          <cell r="B1350"/>
          <cell r="C1350"/>
          <cell r="D1350"/>
          <cell r="E1350"/>
          <cell r="F1350"/>
          <cell r="G1350"/>
          <cell r="H1350"/>
          <cell r="I1350"/>
          <cell r="J1350"/>
          <cell r="K1350"/>
          <cell r="L1350"/>
          <cell r="M1350"/>
          <cell r="N1350"/>
          <cell r="O1350"/>
          <cell r="P1350"/>
          <cell r="Q1350"/>
          <cell r="R1350"/>
          <cell r="S1350"/>
        </row>
        <row r="1351">
          <cell r="A1351"/>
          <cell r="B1351"/>
          <cell r="C1351"/>
          <cell r="D1351"/>
          <cell r="E1351"/>
          <cell r="F1351"/>
          <cell r="G1351"/>
          <cell r="H1351"/>
          <cell r="I1351"/>
          <cell r="J1351"/>
          <cell r="K1351"/>
          <cell r="L1351"/>
          <cell r="M1351"/>
          <cell r="N1351"/>
          <cell r="O1351"/>
          <cell r="P1351"/>
          <cell r="Q1351"/>
          <cell r="R1351"/>
          <cell r="S1351"/>
        </row>
        <row r="1352">
          <cell r="A1352"/>
          <cell r="B1352"/>
          <cell r="C1352"/>
          <cell r="D1352"/>
          <cell r="E1352"/>
          <cell r="F1352"/>
          <cell r="G1352"/>
          <cell r="H1352"/>
          <cell r="I1352"/>
          <cell r="J1352"/>
          <cell r="K1352"/>
          <cell r="L1352"/>
          <cell r="M1352"/>
          <cell r="N1352"/>
          <cell r="O1352"/>
          <cell r="P1352"/>
          <cell r="Q1352"/>
          <cell r="R1352"/>
          <cell r="S1352"/>
        </row>
        <row r="1353">
          <cell r="A1353"/>
          <cell r="B1353"/>
          <cell r="C1353"/>
          <cell r="D1353"/>
          <cell r="E1353"/>
          <cell r="F1353"/>
          <cell r="G1353"/>
          <cell r="H1353"/>
          <cell r="I1353"/>
          <cell r="J1353"/>
          <cell r="K1353"/>
          <cell r="L1353"/>
          <cell r="M1353"/>
          <cell r="N1353"/>
          <cell r="O1353"/>
          <cell r="P1353"/>
          <cell r="Q1353"/>
          <cell r="R1353"/>
          <cell r="S1353"/>
        </row>
        <row r="1354">
          <cell r="A1354"/>
          <cell r="B1354"/>
          <cell r="C1354"/>
          <cell r="D1354"/>
          <cell r="E1354"/>
          <cell r="F1354"/>
          <cell r="G1354"/>
          <cell r="H1354"/>
          <cell r="I1354"/>
          <cell r="J1354"/>
          <cell r="K1354"/>
          <cell r="L1354"/>
          <cell r="M1354"/>
          <cell r="N1354"/>
          <cell r="O1354"/>
          <cell r="P1354"/>
          <cell r="Q1354"/>
          <cell r="R1354"/>
          <cell r="S1354"/>
        </row>
        <row r="1355">
          <cell r="A1355"/>
          <cell r="B1355"/>
          <cell r="C1355"/>
          <cell r="D1355"/>
          <cell r="E1355"/>
          <cell r="F1355"/>
          <cell r="G1355"/>
          <cell r="H1355"/>
          <cell r="I1355"/>
          <cell r="J1355"/>
          <cell r="K1355"/>
          <cell r="L1355"/>
          <cell r="M1355"/>
          <cell r="N1355"/>
          <cell r="O1355"/>
          <cell r="P1355"/>
          <cell r="Q1355"/>
          <cell r="R1355"/>
          <cell r="S1355"/>
        </row>
        <row r="1356">
          <cell r="A1356"/>
          <cell r="B1356"/>
          <cell r="C1356"/>
          <cell r="D1356"/>
          <cell r="E1356"/>
          <cell r="F1356"/>
          <cell r="G1356"/>
          <cell r="H1356"/>
          <cell r="I1356"/>
          <cell r="J1356"/>
          <cell r="K1356"/>
          <cell r="L1356"/>
          <cell r="M1356"/>
          <cell r="N1356"/>
          <cell r="O1356"/>
          <cell r="P1356"/>
          <cell r="Q1356"/>
          <cell r="R1356"/>
          <cell r="S1356"/>
        </row>
        <row r="1357">
          <cell r="A1357"/>
          <cell r="B1357"/>
          <cell r="C1357"/>
          <cell r="D1357"/>
          <cell r="E1357"/>
          <cell r="F1357"/>
          <cell r="G1357"/>
          <cell r="H1357"/>
          <cell r="I1357"/>
          <cell r="J1357"/>
          <cell r="K1357"/>
          <cell r="L1357"/>
          <cell r="M1357"/>
          <cell r="N1357"/>
          <cell r="O1357"/>
          <cell r="P1357"/>
          <cell r="Q1357"/>
          <cell r="R1357"/>
          <cell r="S1357"/>
        </row>
        <row r="1358">
          <cell r="A1358"/>
          <cell r="B1358"/>
          <cell r="C1358"/>
          <cell r="D1358"/>
          <cell r="E1358"/>
          <cell r="F1358"/>
          <cell r="G1358"/>
          <cell r="H1358"/>
          <cell r="I1358"/>
          <cell r="J1358"/>
          <cell r="K1358"/>
          <cell r="L1358"/>
          <cell r="M1358"/>
          <cell r="N1358"/>
          <cell r="O1358"/>
          <cell r="P1358"/>
          <cell r="Q1358"/>
          <cell r="R1358"/>
          <cell r="S1358"/>
        </row>
        <row r="1359">
          <cell r="A1359"/>
          <cell r="B1359"/>
          <cell r="C1359"/>
          <cell r="D1359"/>
          <cell r="E1359"/>
          <cell r="F1359"/>
          <cell r="G1359"/>
          <cell r="H1359"/>
          <cell r="I1359"/>
          <cell r="J1359"/>
          <cell r="K1359"/>
          <cell r="L1359"/>
          <cell r="M1359"/>
          <cell r="N1359"/>
          <cell r="O1359"/>
          <cell r="P1359"/>
          <cell r="Q1359"/>
          <cell r="R1359"/>
          <cell r="S1359"/>
        </row>
        <row r="1360">
          <cell r="A1360"/>
          <cell r="B1360"/>
          <cell r="C1360"/>
          <cell r="D1360"/>
          <cell r="E1360"/>
          <cell r="F1360"/>
          <cell r="G1360"/>
          <cell r="H1360"/>
          <cell r="I1360"/>
          <cell r="J1360"/>
          <cell r="K1360"/>
          <cell r="L1360"/>
          <cell r="M1360"/>
          <cell r="N1360"/>
          <cell r="O1360"/>
          <cell r="P1360"/>
          <cell r="Q1360"/>
          <cell r="R1360"/>
          <cell r="S1360"/>
        </row>
        <row r="1361">
          <cell r="A1361"/>
          <cell r="B1361"/>
          <cell r="C1361"/>
          <cell r="D1361"/>
          <cell r="E1361"/>
          <cell r="F1361"/>
          <cell r="G1361"/>
          <cell r="H1361"/>
          <cell r="I1361"/>
          <cell r="J1361"/>
          <cell r="K1361"/>
          <cell r="L1361"/>
          <cell r="M1361"/>
          <cell r="N1361"/>
          <cell r="O1361"/>
          <cell r="P1361"/>
          <cell r="Q1361"/>
          <cell r="R1361"/>
          <cell r="S1361"/>
        </row>
        <row r="1362">
          <cell r="A1362"/>
          <cell r="B1362"/>
          <cell r="C1362"/>
          <cell r="D1362"/>
          <cell r="E1362"/>
          <cell r="F1362"/>
          <cell r="G1362"/>
          <cell r="H1362"/>
          <cell r="I1362"/>
          <cell r="J1362"/>
          <cell r="K1362"/>
          <cell r="L1362"/>
          <cell r="M1362"/>
          <cell r="N1362"/>
          <cell r="O1362"/>
          <cell r="P1362"/>
          <cell r="Q1362"/>
          <cell r="R1362"/>
          <cell r="S1362"/>
        </row>
        <row r="1363">
          <cell r="A1363"/>
          <cell r="B1363"/>
          <cell r="C1363"/>
          <cell r="D1363"/>
          <cell r="E1363"/>
          <cell r="F1363"/>
          <cell r="G1363"/>
          <cell r="H1363"/>
          <cell r="I1363"/>
          <cell r="J1363"/>
          <cell r="K1363"/>
          <cell r="L1363"/>
          <cell r="M1363"/>
          <cell r="N1363"/>
          <cell r="O1363"/>
          <cell r="P1363"/>
          <cell r="Q1363"/>
          <cell r="R1363"/>
          <cell r="S1363"/>
        </row>
        <row r="1364">
          <cell r="A1364"/>
          <cell r="B1364"/>
          <cell r="C1364"/>
          <cell r="D1364"/>
          <cell r="E1364"/>
          <cell r="F1364"/>
          <cell r="G1364"/>
          <cell r="H1364"/>
          <cell r="I1364"/>
          <cell r="J1364"/>
          <cell r="K1364"/>
          <cell r="L1364"/>
          <cell r="M1364"/>
          <cell r="N1364"/>
          <cell r="O1364"/>
          <cell r="P1364"/>
          <cell r="Q1364"/>
          <cell r="R1364"/>
          <cell r="S1364"/>
        </row>
        <row r="1365">
          <cell r="A1365"/>
          <cell r="B1365"/>
          <cell r="C1365"/>
          <cell r="D1365"/>
          <cell r="E1365"/>
          <cell r="F1365"/>
          <cell r="G1365"/>
          <cell r="H1365"/>
          <cell r="I1365"/>
          <cell r="J1365"/>
          <cell r="K1365"/>
          <cell r="L1365"/>
          <cell r="M1365"/>
          <cell r="N1365"/>
          <cell r="O1365"/>
          <cell r="P1365"/>
          <cell r="Q1365"/>
          <cell r="R1365"/>
          <cell r="S1365"/>
        </row>
        <row r="1366">
          <cell r="A1366"/>
          <cell r="B1366"/>
          <cell r="C1366"/>
          <cell r="D1366"/>
          <cell r="E1366"/>
          <cell r="F1366"/>
          <cell r="G1366"/>
          <cell r="H1366"/>
          <cell r="I1366"/>
          <cell r="J1366"/>
          <cell r="K1366"/>
          <cell r="L1366"/>
          <cell r="M1366"/>
          <cell r="N1366"/>
          <cell r="O1366"/>
          <cell r="P1366"/>
          <cell r="Q1366"/>
          <cell r="R1366"/>
          <cell r="S1366"/>
        </row>
        <row r="1367">
          <cell r="A1367"/>
          <cell r="B1367"/>
          <cell r="C1367"/>
          <cell r="D1367"/>
          <cell r="E1367"/>
          <cell r="F1367"/>
          <cell r="G1367"/>
          <cell r="H1367"/>
          <cell r="I1367"/>
          <cell r="J1367"/>
          <cell r="K1367"/>
          <cell r="L1367"/>
          <cell r="M1367"/>
          <cell r="N1367"/>
          <cell r="O1367"/>
          <cell r="P1367"/>
          <cell r="Q1367"/>
          <cell r="R1367"/>
          <cell r="S1367"/>
        </row>
        <row r="1368">
          <cell r="A1368"/>
          <cell r="B1368"/>
          <cell r="C1368"/>
          <cell r="D1368"/>
          <cell r="E1368"/>
          <cell r="F1368"/>
          <cell r="G1368"/>
          <cell r="H1368"/>
          <cell r="I1368"/>
          <cell r="J1368"/>
          <cell r="K1368"/>
          <cell r="L1368"/>
          <cell r="M1368"/>
          <cell r="N1368"/>
          <cell r="O1368"/>
          <cell r="P1368"/>
          <cell r="Q1368"/>
          <cell r="R1368"/>
          <cell r="S1368"/>
        </row>
        <row r="1369">
          <cell r="A1369"/>
          <cell r="B1369"/>
          <cell r="C1369"/>
          <cell r="D1369"/>
          <cell r="E1369"/>
          <cell r="F1369"/>
          <cell r="G1369"/>
          <cell r="H1369"/>
          <cell r="I1369"/>
          <cell r="J1369"/>
          <cell r="K1369"/>
          <cell r="L1369"/>
          <cell r="M1369"/>
          <cell r="N1369"/>
          <cell r="O1369"/>
          <cell r="P1369"/>
          <cell r="Q1369"/>
          <cell r="R1369"/>
          <cell r="S1369"/>
        </row>
        <row r="1370">
          <cell r="A1370"/>
          <cell r="B1370"/>
          <cell r="C1370"/>
          <cell r="D1370"/>
          <cell r="E1370"/>
          <cell r="F1370"/>
          <cell r="G1370"/>
          <cell r="H1370"/>
          <cell r="I1370"/>
          <cell r="J1370"/>
          <cell r="K1370"/>
          <cell r="L1370"/>
          <cell r="M1370"/>
          <cell r="N1370"/>
          <cell r="O1370"/>
          <cell r="P1370"/>
          <cell r="Q1370"/>
          <cell r="R1370"/>
          <cell r="S1370"/>
        </row>
        <row r="1371">
          <cell r="A1371"/>
          <cell r="B1371"/>
          <cell r="C1371"/>
          <cell r="D1371"/>
          <cell r="E1371"/>
          <cell r="F1371"/>
          <cell r="G1371"/>
          <cell r="H1371"/>
          <cell r="I1371"/>
          <cell r="J1371"/>
          <cell r="K1371"/>
          <cell r="L1371"/>
          <cell r="M1371"/>
          <cell r="N1371"/>
          <cell r="O1371"/>
          <cell r="P1371"/>
          <cell r="Q1371"/>
          <cell r="R1371"/>
          <cell r="S1371"/>
        </row>
        <row r="1372">
          <cell r="A1372"/>
          <cell r="B1372"/>
          <cell r="C1372"/>
          <cell r="D1372"/>
          <cell r="E1372"/>
          <cell r="F1372"/>
          <cell r="G1372"/>
          <cell r="H1372"/>
          <cell r="I1372"/>
          <cell r="J1372"/>
          <cell r="K1372"/>
          <cell r="L1372"/>
          <cell r="M1372"/>
          <cell r="N1372"/>
          <cell r="O1372"/>
          <cell r="P1372"/>
          <cell r="Q1372"/>
          <cell r="R1372"/>
          <cell r="S1372"/>
        </row>
        <row r="1373">
          <cell r="A1373"/>
          <cell r="B1373"/>
          <cell r="C1373"/>
          <cell r="D1373"/>
          <cell r="E1373"/>
          <cell r="F1373"/>
          <cell r="G1373"/>
          <cell r="H1373"/>
          <cell r="I1373"/>
          <cell r="J1373"/>
          <cell r="K1373"/>
          <cell r="L1373"/>
          <cell r="M1373"/>
          <cell r="N1373"/>
          <cell r="O1373"/>
          <cell r="P1373"/>
          <cell r="Q1373"/>
          <cell r="R1373"/>
          <cell r="S1373"/>
        </row>
        <row r="1374">
          <cell r="A1374"/>
          <cell r="B1374"/>
          <cell r="C1374"/>
          <cell r="D1374"/>
          <cell r="E1374"/>
          <cell r="F1374"/>
          <cell r="G1374"/>
          <cell r="H1374"/>
          <cell r="I1374"/>
          <cell r="J1374"/>
          <cell r="K1374"/>
          <cell r="L1374"/>
          <cell r="M1374"/>
          <cell r="N1374"/>
          <cell r="O1374"/>
          <cell r="P1374"/>
          <cell r="Q1374"/>
          <cell r="R1374"/>
          <cell r="S1374"/>
        </row>
        <row r="1375">
          <cell r="A1375"/>
          <cell r="B1375"/>
          <cell r="C1375"/>
          <cell r="D1375"/>
          <cell r="E1375"/>
          <cell r="F1375"/>
          <cell r="G1375"/>
          <cell r="H1375"/>
          <cell r="I1375"/>
          <cell r="J1375"/>
          <cell r="K1375"/>
          <cell r="L1375"/>
          <cell r="M1375"/>
          <cell r="N1375"/>
          <cell r="O1375"/>
          <cell r="P1375"/>
          <cell r="Q1375"/>
          <cell r="R1375"/>
          <cell r="S1375"/>
        </row>
        <row r="1376">
          <cell r="A1376"/>
          <cell r="B1376"/>
          <cell r="C1376"/>
          <cell r="D1376"/>
          <cell r="E1376"/>
          <cell r="F1376"/>
          <cell r="G1376"/>
          <cell r="H1376"/>
          <cell r="I1376"/>
          <cell r="J1376"/>
          <cell r="K1376"/>
          <cell r="L1376"/>
          <cell r="M1376"/>
          <cell r="N1376"/>
          <cell r="O1376"/>
          <cell r="P1376"/>
          <cell r="Q1376"/>
          <cell r="R1376"/>
          <cell r="S1376"/>
        </row>
        <row r="1377">
          <cell r="A1377"/>
          <cell r="B1377"/>
          <cell r="C1377"/>
          <cell r="D1377"/>
          <cell r="E1377"/>
          <cell r="F1377"/>
          <cell r="G1377"/>
          <cell r="H1377"/>
          <cell r="I1377"/>
          <cell r="J1377"/>
          <cell r="K1377"/>
          <cell r="L1377"/>
          <cell r="M1377"/>
          <cell r="N1377"/>
          <cell r="O1377"/>
          <cell r="P1377"/>
          <cell r="Q1377"/>
          <cell r="R1377"/>
          <cell r="S1377"/>
        </row>
        <row r="1378">
          <cell r="A1378"/>
          <cell r="B1378"/>
          <cell r="C1378"/>
          <cell r="D1378"/>
          <cell r="E1378"/>
          <cell r="F1378"/>
          <cell r="G1378"/>
          <cell r="H1378"/>
          <cell r="I1378"/>
          <cell r="J1378"/>
          <cell r="K1378"/>
          <cell r="L1378"/>
          <cell r="M1378"/>
          <cell r="N1378"/>
          <cell r="O1378"/>
          <cell r="P1378"/>
          <cell r="Q1378"/>
          <cell r="R1378"/>
          <cell r="S1378"/>
        </row>
        <row r="1379">
          <cell r="A1379"/>
          <cell r="B1379"/>
          <cell r="C1379"/>
          <cell r="D1379"/>
          <cell r="E1379"/>
          <cell r="F1379"/>
          <cell r="G1379"/>
          <cell r="H1379"/>
          <cell r="I1379"/>
          <cell r="J1379"/>
          <cell r="K1379"/>
          <cell r="L1379"/>
          <cell r="M1379"/>
          <cell r="N1379"/>
          <cell r="O1379"/>
          <cell r="P1379"/>
          <cell r="Q1379"/>
          <cell r="R1379"/>
          <cell r="S1379"/>
        </row>
        <row r="1380">
          <cell r="A1380"/>
          <cell r="B1380"/>
          <cell r="C1380"/>
          <cell r="D1380"/>
          <cell r="E1380"/>
          <cell r="F1380"/>
          <cell r="G1380"/>
          <cell r="H1380"/>
          <cell r="I1380"/>
          <cell r="J1380"/>
          <cell r="K1380"/>
          <cell r="L1380"/>
          <cell r="M1380"/>
          <cell r="N1380"/>
          <cell r="O1380"/>
          <cell r="P1380"/>
          <cell r="Q1380"/>
          <cell r="R1380"/>
          <cell r="S1380"/>
        </row>
        <row r="1381">
          <cell r="A1381"/>
          <cell r="B1381"/>
          <cell r="C1381"/>
          <cell r="D1381"/>
          <cell r="E1381"/>
          <cell r="F1381"/>
          <cell r="G1381"/>
          <cell r="H1381"/>
          <cell r="I1381"/>
          <cell r="J1381"/>
          <cell r="K1381"/>
          <cell r="L1381"/>
          <cell r="M1381"/>
          <cell r="N1381"/>
          <cell r="O1381"/>
          <cell r="P1381"/>
          <cell r="Q1381"/>
          <cell r="R1381"/>
          <cell r="S1381"/>
        </row>
        <row r="1382">
          <cell r="A1382"/>
          <cell r="B1382"/>
          <cell r="C1382"/>
          <cell r="D1382"/>
          <cell r="E1382"/>
          <cell r="F1382"/>
          <cell r="G1382"/>
          <cell r="H1382"/>
          <cell r="I1382"/>
          <cell r="J1382"/>
          <cell r="K1382"/>
          <cell r="L1382"/>
          <cell r="M1382"/>
          <cell r="N1382"/>
          <cell r="O1382"/>
          <cell r="P1382"/>
          <cell r="Q1382"/>
          <cell r="R1382"/>
          <cell r="S1382"/>
        </row>
        <row r="1383">
          <cell r="A1383"/>
          <cell r="B1383"/>
          <cell r="C1383"/>
          <cell r="D1383"/>
          <cell r="E1383"/>
          <cell r="F1383"/>
          <cell r="G1383"/>
          <cell r="H1383"/>
          <cell r="I1383"/>
          <cell r="J1383"/>
          <cell r="K1383"/>
          <cell r="L1383"/>
          <cell r="M1383"/>
          <cell r="N1383"/>
          <cell r="O1383"/>
          <cell r="P1383"/>
          <cell r="Q1383"/>
          <cell r="R1383"/>
          <cell r="S1383"/>
        </row>
        <row r="1384">
          <cell r="A1384"/>
          <cell r="B1384"/>
          <cell r="C1384"/>
          <cell r="D1384"/>
          <cell r="E1384"/>
          <cell r="F1384"/>
          <cell r="G1384"/>
          <cell r="H1384"/>
          <cell r="I1384"/>
          <cell r="J1384"/>
          <cell r="K1384"/>
          <cell r="L1384"/>
          <cell r="M1384"/>
          <cell r="N1384"/>
          <cell r="O1384"/>
          <cell r="P1384"/>
          <cell r="Q1384"/>
          <cell r="R1384"/>
          <cell r="S1384"/>
        </row>
        <row r="1385">
          <cell r="A1385"/>
          <cell r="B1385"/>
          <cell r="C1385"/>
          <cell r="D1385"/>
          <cell r="E1385"/>
          <cell r="F1385"/>
          <cell r="G1385"/>
          <cell r="H1385"/>
          <cell r="I1385"/>
          <cell r="J1385"/>
          <cell r="K1385"/>
          <cell r="L1385"/>
          <cell r="M1385"/>
          <cell r="N1385"/>
          <cell r="O1385"/>
          <cell r="P1385"/>
          <cell r="Q1385"/>
          <cell r="R1385"/>
          <cell r="S1385"/>
        </row>
        <row r="1386">
          <cell r="A1386"/>
          <cell r="B1386"/>
          <cell r="C1386"/>
          <cell r="D1386"/>
          <cell r="E1386"/>
          <cell r="F1386"/>
          <cell r="G1386"/>
          <cell r="H1386"/>
          <cell r="I1386"/>
          <cell r="J1386"/>
          <cell r="K1386"/>
          <cell r="L1386"/>
          <cell r="M1386"/>
          <cell r="N1386"/>
          <cell r="O1386"/>
          <cell r="P1386"/>
          <cell r="Q1386"/>
          <cell r="R1386"/>
          <cell r="S1386"/>
        </row>
        <row r="1387">
          <cell r="A1387"/>
          <cell r="B1387"/>
          <cell r="C1387"/>
          <cell r="D1387"/>
          <cell r="E1387"/>
          <cell r="F1387"/>
          <cell r="G1387"/>
          <cell r="H1387"/>
          <cell r="I1387"/>
          <cell r="J1387"/>
          <cell r="K1387"/>
          <cell r="L1387"/>
          <cell r="M1387"/>
          <cell r="N1387"/>
          <cell r="O1387"/>
          <cell r="P1387"/>
          <cell r="Q1387"/>
          <cell r="R1387"/>
          <cell r="S1387"/>
        </row>
        <row r="1388">
          <cell r="A1388"/>
          <cell r="B1388"/>
          <cell r="C1388"/>
          <cell r="D1388"/>
          <cell r="E1388"/>
          <cell r="F1388"/>
          <cell r="G1388"/>
          <cell r="H1388"/>
          <cell r="I1388"/>
          <cell r="J1388"/>
          <cell r="K1388"/>
          <cell r="L1388"/>
          <cell r="M1388"/>
          <cell r="N1388"/>
          <cell r="O1388"/>
          <cell r="P1388"/>
          <cell r="Q1388"/>
          <cell r="R1388"/>
          <cell r="S1388"/>
        </row>
        <row r="1389">
          <cell r="A1389"/>
          <cell r="B1389"/>
          <cell r="C1389"/>
          <cell r="D1389"/>
          <cell r="E1389"/>
          <cell r="F1389"/>
          <cell r="G1389"/>
          <cell r="H1389"/>
          <cell r="I1389"/>
          <cell r="J1389"/>
          <cell r="K1389"/>
          <cell r="L1389"/>
          <cell r="M1389"/>
          <cell r="N1389"/>
          <cell r="O1389"/>
          <cell r="P1389"/>
          <cell r="Q1389"/>
          <cell r="R1389"/>
          <cell r="S1389"/>
        </row>
        <row r="1390">
          <cell r="A1390"/>
          <cell r="B1390"/>
          <cell r="C1390"/>
          <cell r="D1390"/>
          <cell r="E1390"/>
          <cell r="F1390"/>
          <cell r="G1390"/>
          <cell r="H1390"/>
          <cell r="I1390"/>
          <cell r="J1390"/>
          <cell r="K1390"/>
          <cell r="L1390"/>
          <cell r="M1390"/>
          <cell r="N1390"/>
          <cell r="O1390"/>
          <cell r="P1390"/>
          <cell r="Q1390"/>
          <cell r="R1390"/>
          <cell r="S1390"/>
        </row>
        <row r="1391">
          <cell r="A1391"/>
          <cell r="B1391"/>
          <cell r="C1391"/>
          <cell r="D1391"/>
          <cell r="E1391"/>
          <cell r="F1391"/>
          <cell r="G1391"/>
          <cell r="H1391"/>
          <cell r="I1391"/>
          <cell r="J1391"/>
          <cell r="K1391"/>
          <cell r="L1391"/>
          <cell r="M1391"/>
          <cell r="N1391"/>
          <cell r="O1391"/>
          <cell r="P1391"/>
          <cell r="Q1391"/>
          <cell r="R1391"/>
          <cell r="S1391"/>
        </row>
        <row r="1392">
          <cell r="A1392"/>
          <cell r="B1392"/>
          <cell r="C1392"/>
          <cell r="D1392"/>
          <cell r="E1392"/>
          <cell r="F1392"/>
          <cell r="G1392"/>
          <cell r="H1392"/>
          <cell r="I1392"/>
          <cell r="J1392"/>
          <cell r="K1392"/>
          <cell r="L1392"/>
          <cell r="M1392"/>
          <cell r="N1392"/>
          <cell r="O1392"/>
          <cell r="P1392"/>
          <cell r="Q1392"/>
          <cell r="R1392"/>
          <cell r="S1392"/>
        </row>
        <row r="1393">
          <cell r="A1393"/>
          <cell r="B1393"/>
          <cell r="C1393"/>
          <cell r="D1393"/>
          <cell r="E1393"/>
          <cell r="F1393"/>
          <cell r="G1393"/>
          <cell r="H1393"/>
          <cell r="I1393"/>
          <cell r="J1393"/>
          <cell r="K1393"/>
          <cell r="L1393"/>
          <cell r="M1393"/>
          <cell r="N1393"/>
          <cell r="O1393"/>
          <cell r="P1393"/>
          <cell r="Q1393"/>
          <cell r="R1393"/>
          <cell r="S1393"/>
        </row>
        <row r="1394">
          <cell r="A1394"/>
          <cell r="B1394"/>
          <cell r="C1394"/>
          <cell r="D1394"/>
          <cell r="E1394"/>
          <cell r="F1394"/>
          <cell r="G1394"/>
          <cell r="H1394"/>
          <cell r="I1394"/>
          <cell r="J1394"/>
          <cell r="K1394"/>
          <cell r="L1394"/>
          <cell r="M1394"/>
          <cell r="N1394"/>
          <cell r="O1394"/>
          <cell r="P1394"/>
          <cell r="Q1394"/>
          <cell r="R1394"/>
          <cell r="S1394"/>
        </row>
        <row r="1395">
          <cell r="A1395"/>
          <cell r="B1395"/>
          <cell r="C1395"/>
          <cell r="D1395"/>
          <cell r="E1395"/>
          <cell r="F1395"/>
          <cell r="G1395"/>
          <cell r="H1395"/>
          <cell r="I1395"/>
          <cell r="J1395"/>
          <cell r="K1395"/>
          <cell r="L1395"/>
          <cell r="M1395"/>
          <cell r="N1395"/>
          <cell r="O1395"/>
          <cell r="P1395"/>
          <cell r="Q1395"/>
          <cell r="R1395"/>
          <cell r="S1395"/>
        </row>
        <row r="1396">
          <cell r="A1396"/>
          <cell r="B1396"/>
          <cell r="C1396"/>
          <cell r="D1396"/>
          <cell r="E1396"/>
          <cell r="F1396"/>
          <cell r="G1396"/>
          <cell r="H1396"/>
          <cell r="I1396"/>
          <cell r="J1396"/>
          <cell r="K1396"/>
          <cell r="L1396"/>
          <cell r="M1396"/>
          <cell r="N1396"/>
          <cell r="O1396"/>
          <cell r="P1396"/>
          <cell r="Q1396"/>
          <cell r="R1396"/>
          <cell r="S1396"/>
        </row>
        <row r="1397">
          <cell r="A1397"/>
          <cell r="B1397"/>
          <cell r="C1397"/>
          <cell r="D1397"/>
          <cell r="E1397"/>
          <cell r="F1397"/>
          <cell r="G1397"/>
          <cell r="H1397"/>
          <cell r="I1397"/>
          <cell r="J1397"/>
          <cell r="K1397"/>
          <cell r="L1397"/>
          <cell r="M1397"/>
          <cell r="N1397"/>
          <cell r="O1397"/>
          <cell r="P1397"/>
          <cell r="Q1397"/>
          <cell r="R1397"/>
          <cell r="S1397"/>
        </row>
        <row r="1398">
          <cell r="A1398"/>
          <cell r="B1398"/>
          <cell r="C1398"/>
          <cell r="D1398"/>
          <cell r="E1398"/>
          <cell r="F1398"/>
          <cell r="G1398"/>
          <cell r="H1398"/>
          <cell r="I1398"/>
          <cell r="J1398"/>
          <cell r="K1398"/>
          <cell r="L1398"/>
          <cell r="M1398"/>
          <cell r="N1398"/>
          <cell r="O1398"/>
          <cell r="P1398"/>
          <cell r="Q1398"/>
          <cell r="R1398"/>
          <cell r="S1398"/>
        </row>
        <row r="1399">
          <cell r="A1399"/>
          <cell r="B1399"/>
          <cell r="C1399"/>
          <cell r="D1399"/>
          <cell r="E1399"/>
          <cell r="F1399"/>
          <cell r="G1399"/>
          <cell r="H1399"/>
          <cell r="I1399"/>
          <cell r="J1399"/>
          <cell r="K1399"/>
          <cell r="L1399"/>
          <cell r="M1399"/>
          <cell r="N1399"/>
          <cell r="O1399"/>
          <cell r="P1399"/>
          <cell r="Q1399"/>
          <cell r="R1399"/>
          <cell r="S1399"/>
        </row>
        <row r="1400">
          <cell r="A1400"/>
          <cell r="B1400"/>
          <cell r="C1400"/>
          <cell r="D1400"/>
          <cell r="E1400"/>
          <cell r="F1400"/>
          <cell r="G1400"/>
          <cell r="H1400"/>
          <cell r="I1400"/>
          <cell r="J1400"/>
          <cell r="K1400"/>
          <cell r="L1400"/>
          <cell r="M1400"/>
          <cell r="N1400"/>
          <cell r="O1400"/>
          <cell r="P1400"/>
          <cell r="Q1400"/>
          <cell r="R1400"/>
          <cell r="S1400"/>
        </row>
        <row r="1401">
          <cell r="A1401"/>
          <cell r="B1401"/>
          <cell r="C1401"/>
          <cell r="D1401"/>
          <cell r="E1401"/>
          <cell r="F1401"/>
          <cell r="G1401"/>
          <cell r="H1401"/>
          <cell r="I1401"/>
          <cell r="J1401"/>
          <cell r="K1401"/>
          <cell r="L1401"/>
          <cell r="M1401"/>
          <cell r="N1401"/>
          <cell r="O1401"/>
          <cell r="P1401"/>
          <cell r="Q1401"/>
          <cell r="R1401"/>
          <cell r="S1401"/>
        </row>
        <row r="1402">
          <cell r="A1402"/>
          <cell r="B1402"/>
          <cell r="C1402"/>
          <cell r="D1402"/>
          <cell r="E1402"/>
          <cell r="F1402"/>
          <cell r="G1402"/>
          <cell r="H1402"/>
          <cell r="I1402"/>
          <cell r="J1402"/>
          <cell r="K1402"/>
          <cell r="L1402"/>
          <cell r="M1402"/>
          <cell r="N1402"/>
          <cell r="O1402"/>
          <cell r="P1402"/>
          <cell r="Q1402"/>
          <cell r="R1402"/>
          <cell r="S1402"/>
        </row>
        <row r="1403">
          <cell r="A1403"/>
          <cell r="B1403"/>
          <cell r="C1403"/>
          <cell r="D1403"/>
          <cell r="E1403"/>
          <cell r="F1403"/>
          <cell r="G1403"/>
          <cell r="H1403"/>
          <cell r="I1403"/>
          <cell r="J1403"/>
          <cell r="K1403"/>
          <cell r="L1403"/>
          <cell r="M1403"/>
          <cell r="N1403"/>
          <cell r="O1403"/>
          <cell r="P1403"/>
          <cell r="Q1403"/>
          <cell r="R1403"/>
          <cell r="S1403"/>
        </row>
        <row r="1404">
          <cell r="A1404"/>
          <cell r="B1404"/>
          <cell r="C1404"/>
          <cell r="D1404"/>
          <cell r="E1404"/>
          <cell r="F1404"/>
          <cell r="G1404"/>
          <cell r="H1404"/>
          <cell r="I1404"/>
          <cell r="J1404"/>
          <cell r="K1404"/>
          <cell r="L1404"/>
          <cell r="M1404"/>
          <cell r="N1404"/>
          <cell r="O1404"/>
          <cell r="P1404"/>
          <cell r="Q1404"/>
          <cell r="R1404"/>
          <cell r="S1404"/>
        </row>
        <row r="1405">
          <cell r="A1405"/>
          <cell r="B1405"/>
          <cell r="C1405"/>
          <cell r="D1405"/>
          <cell r="E1405"/>
          <cell r="F1405"/>
          <cell r="G1405"/>
          <cell r="H1405"/>
          <cell r="I1405"/>
          <cell r="J1405"/>
          <cell r="K1405"/>
          <cell r="L1405"/>
          <cell r="M1405"/>
          <cell r="N1405"/>
          <cell r="O1405"/>
          <cell r="P1405"/>
          <cell r="Q1405"/>
          <cell r="R1405"/>
          <cell r="S1405"/>
        </row>
        <row r="1406">
          <cell r="A1406"/>
          <cell r="B1406"/>
          <cell r="C1406"/>
          <cell r="D1406"/>
          <cell r="E1406"/>
          <cell r="F1406"/>
          <cell r="G1406"/>
          <cell r="H1406"/>
          <cell r="I1406"/>
          <cell r="J1406"/>
          <cell r="K1406"/>
          <cell r="L1406"/>
          <cell r="M1406"/>
          <cell r="N1406"/>
          <cell r="O1406"/>
          <cell r="P1406"/>
          <cell r="Q1406"/>
          <cell r="R1406"/>
          <cell r="S1406"/>
        </row>
        <row r="1407">
          <cell r="A1407"/>
          <cell r="B1407"/>
          <cell r="C1407"/>
          <cell r="D1407"/>
          <cell r="E1407"/>
          <cell r="F1407"/>
          <cell r="G1407"/>
          <cell r="H1407"/>
          <cell r="I1407"/>
          <cell r="J1407"/>
          <cell r="K1407"/>
          <cell r="L1407"/>
          <cell r="M1407"/>
          <cell r="N1407"/>
          <cell r="O1407"/>
          <cell r="P1407"/>
          <cell r="Q1407"/>
          <cell r="R1407"/>
          <cell r="S1407"/>
        </row>
        <row r="1408">
          <cell r="A1408"/>
          <cell r="B1408"/>
          <cell r="C1408"/>
          <cell r="D1408"/>
          <cell r="E1408"/>
          <cell r="F1408"/>
          <cell r="G1408"/>
          <cell r="H1408"/>
          <cell r="I1408"/>
          <cell r="J1408"/>
          <cell r="K1408"/>
          <cell r="L1408"/>
          <cell r="M1408"/>
          <cell r="N1408"/>
          <cell r="O1408"/>
          <cell r="P1408"/>
          <cell r="Q1408"/>
          <cell r="R1408"/>
          <cell r="S1408"/>
        </row>
        <row r="1409">
          <cell r="A1409"/>
          <cell r="B1409"/>
          <cell r="C1409"/>
          <cell r="D1409"/>
          <cell r="E1409"/>
          <cell r="F1409"/>
          <cell r="G1409"/>
          <cell r="H1409"/>
          <cell r="I1409"/>
          <cell r="J1409"/>
          <cell r="K1409"/>
          <cell r="L1409"/>
          <cell r="M1409"/>
          <cell r="N1409"/>
          <cell r="O1409"/>
          <cell r="P1409"/>
          <cell r="Q1409"/>
          <cell r="R1409"/>
          <cell r="S1409"/>
        </row>
        <row r="1410">
          <cell r="A1410"/>
          <cell r="B1410"/>
          <cell r="C1410"/>
          <cell r="D1410"/>
          <cell r="E1410"/>
          <cell r="F1410"/>
          <cell r="G1410"/>
          <cell r="H1410"/>
          <cell r="I1410"/>
          <cell r="J1410"/>
          <cell r="K1410"/>
          <cell r="L1410"/>
          <cell r="M1410"/>
          <cell r="N1410"/>
          <cell r="O1410"/>
          <cell r="P1410"/>
          <cell r="Q1410"/>
          <cell r="R1410"/>
          <cell r="S1410"/>
        </row>
        <row r="1411">
          <cell r="A1411"/>
          <cell r="B1411"/>
          <cell r="C1411"/>
          <cell r="D1411"/>
          <cell r="E1411"/>
          <cell r="F1411"/>
          <cell r="G1411"/>
          <cell r="H1411"/>
          <cell r="I1411"/>
          <cell r="J1411"/>
          <cell r="K1411"/>
          <cell r="L1411"/>
          <cell r="M1411"/>
          <cell r="N1411"/>
          <cell r="O1411"/>
          <cell r="P1411"/>
          <cell r="Q1411"/>
          <cell r="R1411"/>
          <cell r="S1411"/>
        </row>
        <row r="1412">
          <cell r="A1412"/>
          <cell r="B1412"/>
          <cell r="C1412"/>
          <cell r="D1412"/>
          <cell r="E1412"/>
          <cell r="F1412"/>
          <cell r="G1412"/>
          <cell r="H1412"/>
          <cell r="I1412"/>
          <cell r="J1412"/>
          <cell r="K1412"/>
          <cell r="L1412"/>
          <cell r="M1412"/>
          <cell r="N1412"/>
          <cell r="O1412"/>
          <cell r="P1412"/>
          <cell r="Q1412"/>
          <cell r="R1412"/>
          <cell r="S1412"/>
        </row>
        <row r="1413">
          <cell r="A1413"/>
          <cell r="B1413"/>
          <cell r="C1413"/>
          <cell r="D1413"/>
          <cell r="E1413"/>
          <cell r="F1413"/>
          <cell r="G1413"/>
          <cell r="H1413"/>
          <cell r="I1413"/>
          <cell r="J1413"/>
          <cell r="K1413"/>
          <cell r="L1413"/>
          <cell r="M1413"/>
          <cell r="N1413"/>
          <cell r="O1413"/>
          <cell r="P1413"/>
          <cell r="Q1413"/>
          <cell r="R1413"/>
          <cell r="S1413"/>
        </row>
        <row r="1414">
          <cell r="A1414"/>
          <cell r="B1414"/>
          <cell r="C1414"/>
          <cell r="D1414"/>
          <cell r="E1414"/>
          <cell r="F1414"/>
          <cell r="G1414"/>
          <cell r="H1414"/>
          <cell r="I1414"/>
          <cell r="J1414"/>
          <cell r="K1414"/>
          <cell r="L1414"/>
          <cell r="M1414"/>
          <cell r="N1414"/>
          <cell r="O1414"/>
          <cell r="P1414"/>
          <cell r="Q1414"/>
          <cell r="R1414"/>
          <cell r="S1414"/>
        </row>
        <row r="1415">
          <cell r="A1415"/>
          <cell r="B1415"/>
          <cell r="C1415"/>
          <cell r="D1415"/>
          <cell r="E1415"/>
          <cell r="F1415"/>
          <cell r="G1415"/>
          <cell r="H1415"/>
          <cell r="I1415"/>
          <cell r="J1415"/>
          <cell r="K1415"/>
          <cell r="L1415"/>
          <cell r="M1415"/>
          <cell r="N1415"/>
          <cell r="O1415"/>
          <cell r="P1415"/>
          <cell r="Q1415"/>
          <cell r="R1415"/>
          <cell r="S1415"/>
        </row>
        <row r="1416">
          <cell r="A1416"/>
          <cell r="B1416"/>
          <cell r="C1416"/>
          <cell r="D1416"/>
          <cell r="E1416"/>
          <cell r="F1416"/>
          <cell r="G1416"/>
          <cell r="H1416"/>
          <cell r="I1416"/>
          <cell r="J1416"/>
          <cell r="K1416"/>
          <cell r="L1416"/>
          <cell r="M1416"/>
          <cell r="N1416"/>
          <cell r="O1416"/>
          <cell r="P1416"/>
          <cell r="Q1416"/>
          <cell r="R1416"/>
          <cell r="S1416"/>
        </row>
        <row r="1417">
          <cell r="A1417"/>
          <cell r="B1417"/>
          <cell r="C1417"/>
          <cell r="D1417"/>
          <cell r="E1417"/>
          <cell r="F1417"/>
          <cell r="G1417"/>
          <cell r="H1417"/>
          <cell r="I1417"/>
          <cell r="J1417"/>
          <cell r="K1417"/>
          <cell r="L1417"/>
          <cell r="M1417"/>
          <cell r="N1417"/>
          <cell r="O1417"/>
          <cell r="P1417"/>
          <cell r="Q1417"/>
          <cell r="R1417"/>
          <cell r="S1417"/>
        </row>
        <row r="1418">
          <cell r="A1418"/>
          <cell r="B1418"/>
          <cell r="C1418"/>
          <cell r="D1418"/>
          <cell r="E1418"/>
          <cell r="F1418"/>
          <cell r="G1418"/>
          <cell r="H1418"/>
          <cell r="I1418"/>
          <cell r="J1418"/>
          <cell r="K1418"/>
          <cell r="L1418"/>
          <cell r="M1418"/>
          <cell r="N1418"/>
          <cell r="O1418"/>
          <cell r="P1418"/>
          <cell r="Q1418"/>
          <cell r="R1418"/>
          <cell r="S1418"/>
        </row>
        <row r="1419">
          <cell r="A1419"/>
          <cell r="B1419"/>
          <cell r="C1419"/>
          <cell r="D1419"/>
          <cell r="E1419"/>
          <cell r="F1419"/>
          <cell r="G1419"/>
          <cell r="H1419"/>
          <cell r="I1419"/>
          <cell r="J1419"/>
          <cell r="K1419"/>
          <cell r="L1419"/>
          <cell r="M1419"/>
          <cell r="N1419"/>
          <cell r="O1419"/>
          <cell r="P1419"/>
          <cell r="Q1419"/>
          <cell r="R1419"/>
          <cell r="S1419"/>
        </row>
        <row r="1420">
          <cell r="A1420"/>
          <cell r="B1420"/>
          <cell r="C1420"/>
          <cell r="D1420"/>
          <cell r="E1420"/>
          <cell r="F1420"/>
          <cell r="G1420"/>
          <cell r="H1420"/>
          <cell r="I1420"/>
          <cell r="J1420"/>
          <cell r="K1420"/>
          <cell r="L1420"/>
          <cell r="M1420"/>
          <cell r="N1420"/>
          <cell r="O1420"/>
          <cell r="P1420"/>
          <cell r="Q1420"/>
          <cell r="R1420"/>
          <cell r="S1420"/>
        </row>
        <row r="1421">
          <cell r="A1421"/>
          <cell r="B1421"/>
          <cell r="C1421"/>
          <cell r="D1421"/>
          <cell r="E1421"/>
          <cell r="F1421"/>
          <cell r="G1421"/>
          <cell r="H1421"/>
          <cell r="I1421"/>
          <cell r="J1421"/>
          <cell r="K1421"/>
          <cell r="L1421"/>
          <cell r="M1421"/>
          <cell r="N1421"/>
          <cell r="O1421"/>
          <cell r="P1421"/>
          <cell r="Q1421"/>
          <cell r="R1421"/>
          <cell r="S1421"/>
        </row>
        <row r="1422">
          <cell r="A1422"/>
          <cell r="B1422"/>
          <cell r="C1422"/>
          <cell r="D1422"/>
          <cell r="E1422"/>
          <cell r="F1422"/>
          <cell r="G1422"/>
          <cell r="H1422"/>
          <cell r="I1422"/>
          <cell r="J1422"/>
          <cell r="K1422"/>
          <cell r="L1422"/>
          <cell r="M1422"/>
          <cell r="N1422"/>
          <cell r="O1422"/>
          <cell r="P1422"/>
          <cell r="Q1422"/>
          <cell r="R1422"/>
          <cell r="S1422"/>
        </row>
        <row r="1423">
          <cell r="A1423"/>
          <cell r="B1423"/>
          <cell r="C1423"/>
          <cell r="D1423"/>
          <cell r="E1423"/>
          <cell r="F1423"/>
          <cell r="G1423"/>
          <cell r="H1423"/>
          <cell r="I1423"/>
          <cell r="J1423"/>
          <cell r="K1423"/>
          <cell r="L1423"/>
          <cell r="M1423"/>
          <cell r="N1423"/>
          <cell r="O1423"/>
          <cell r="P1423"/>
          <cell r="Q1423"/>
          <cell r="R1423"/>
          <cell r="S1423"/>
        </row>
        <row r="1424">
          <cell r="A1424"/>
          <cell r="B1424"/>
          <cell r="C1424"/>
          <cell r="D1424"/>
          <cell r="E1424"/>
          <cell r="F1424"/>
          <cell r="G1424"/>
          <cell r="H1424"/>
          <cell r="I1424"/>
          <cell r="J1424"/>
          <cell r="K1424"/>
          <cell r="L1424"/>
          <cell r="M1424"/>
          <cell r="N1424"/>
          <cell r="O1424"/>
          <cell r="P1424"/>
          <cell r="Q1424"/>
          <cell r="R1424"/>
          <cell r="S1424"/>
        </row>
        <row r="1425">
          <cell r="A1425"/>
          <cell r="B1425"/>
          <cell r="C1425"/>
          <cell r="D1425"/>
          <cell r="E1425"/>
          <cell r="F1425"/>
          <cell r="G1425"/>
          <cell r="H1425"/>
          <cell r="I1425"/>
          <cell r="J1425"/>
          <cell r="K1425"/>
          <cell r="L1425"/>
          <cell r="M1425"/>
          <cell r="N1425"/>
          <cell r="O1425"/>
          <cell r="P1425"/>
          <cell r="Q1425"/>
          <cell r="R1425"/>
          <cell r="S1425"/>
        </row>
        <row r="1426">
          <cell r="A1426"/>
          <cell r="B1426"/>
          <cell r="C1426"/>
          <cell r="D1426"/>
          <cell r="E1426"/>
          <cell r="F1426"/>
          <cell r="G1426"/>
          <cell r="H1426"/>
          <cell r="I1426"/>
          <cell r="J1426"/>
          <cell r="K1426"/>
          <cell r="L1426"/>
          <cell r="M1426"/>
          <cell r="N1426"/>
          <cell r="O1426"/>
          <cell r="P1426"/>
          <cell r="Q1426"/>
          <cell r="R1426"/>
          <cell r="S1426"/>
        </row>
        <row r="1427">
          <cell r="A1427"/>
          <cell r="B1427"/>
          <cell r="C1427"/>
          <cell r="D1427"/>
          <cell r="E1427"/>
          <cell r="F1427"/>
          <cell r="G1427"/>
          <cell r="H1427"/>
          <cell r="I1427"/>
          <cell r="J1427"/>
          <cell r="K1427"/>
          <cell r="L1427"/>
          <cell r="M1427"/>
          <cell r="N1427"/>
          <cell r="O1427"/>
          <cell r="P1427"/>
          <cell r="Q1427"/>
          <cell r="R1427"/>
          <cell r="S1427"/>
        </row>
        <row r="1428">
          <cell r="A1428"/>
          <cell r="B1428"/>
          <cell r="C1428"/>
          <cell r="D1428"/>
          <cell r="E1428"/>
          <cell r="F1428"/>
          <cell r="G1428"/>
          <cell r="H1428"/>
          <cell r="I1428"/>
          <cell r="J1428"/>
          <cell r="K1428"/>
          <cell r="L1428"/>
          <cell r="M1428"/>
          <cell r="N1428"/>
          <cell r="O1428"/>
          <cell r="P1428"/>
          <cell r="Q1428"/>
          <cell r="R1428"/>
          <cell r="S1428"/>
        </row>
        <row r="1429">
          <cell r="A1429"/>
          <cell r="B1429"/>
          <cell r="C1429"/>
          <cell r="D1429"/>
          <cell r="E1429"/>
          <cell r="F1429"/>
          <cell r="G1429"/>
          <cell r="H1429"/>
          <cell r="I1429"/>
          <cell r="J1429"/>
          <cell r="K1429"/>
          <cell r="L1429"/>
          <cell r="M1429"/>
          <cell r="N1429"/>
          <cell r="O1429"/>
          <cell r="P1429"/>
          <cell r="Q1429"/>
          <cell r="R1429"/>
          <cell r="S1429"/>
        </row>
        <row r="1430">
          <cell r="A1430"/>
          <cell r="B1430"/>
          <cell r="C1430"/>
          <cell r="D1430"/>
          <cell r="E1430"/>
          <cell r="F1430"/>
          <cell r="G1430"/>
          <cell r="H1430"/>
          <cell r="I1430"/>
          <cell r="J1430"/>
          <cell r="K1430"/>
          <cell r="L1430"/>
          <cell r="M1430"/>
          <cell r="N1430"/>
          <cell r="O1430"/>
          <cell r="P1430"/>
          <cell r="Q1430"/>
          <cell r="R1430"/>
          <cell r="S1430"/>
        </row>
        <row r="1431">
          <cell r="A1431"/>
          <cell r="B1431"/>
          <cell r="C1431"/>
          <cell r="D1431"/>
          <cell r="E1431"/>
          <cell r="F1431"/>
          <cell r="G1431"/>
          <cell r="H1431"/>
          <cell r="I1431"/>
          <cell r="J1431"/>
          <cell r="K1431"/>
          <cell r="L1431"/>
          <cell r="M1431"/>
          <cell r="N1431"/>
          <cell r="O1431"/>
          <cell r="P1431"/>
          <cell r="Q1431"/>
          <cell r="R1431"/>
          <cell r="S1431"/>
        </row>
        <row r="1432">
          <cell r="A1432"/>
          <cell r="B1432"/>
          <cell r="C1432"/>
          <cell r="D1432"/>
          <cell r="E1432"/>
          <cell r="F1432"/>
          <cell r="G1432"/>
          <cell r="H1432"/>
          <cell r="I1432"/>
          <cell r="J1432"/>
          <cell r="K1432"/>
          <cell r="L1432"/>
          <cell r="M1432"/>
          <cell r="N1432"/>
          <cell r="O1432"/>
          <cell r="P1432"/>
          <cell r="Q1432"/>
          <cell r="R1432"/>
          <cell r="S1432"/>
        </row>
        <row r="1433">
          <cell r="A1433"/>
          <cell r="B1433"/>
          <cell r="C1433"/>
          <cell r="D1433"/>
          <cell r="E1433"/>
          <cell r="F1433"/>
          <cell r="G1433"/>
          <cell r="H1433"/>
          <cell r="I1433"/>
          <cell r="J1433"/>
          <cell r="K1433"/>
          <cell r="L1433"/>
          <cell r="M1433"/>
          <cell r="N1433"/>
          <cell r="O1433"/>
          <cell r="P1433"/>
          <cell r="Q1433"/>
          <cell r="R1433"/>
          <cell r="S1433"/>
        </row>
        <row r="1434">
          <cell r="A1434"/>
          <cell r="B1434"/>
          <cell r="C1434"/>
          <cell r="D1434"/>
          <cell r="E1434"/>
          <cell r="F1434"/>
          <cell r="G1434"/>
          <cell r="H1434"/>
          <cell r="I1434"/>
          <cell r="J1434"/>
          <cell r="K1434"/>
          <cell r="L1434"/>
          <cell r="M1434"/>
          <cell r="N1434"/>
          <cell r="O1434"/>
          <cell r="P1434"/>
          <cell r="Q1434"/>
          <cell r="R1434"/>
          <cell r="S1434"/>
        </row>
        <row r="1435">
          <cell r="A1435"/>
          <cell r="B1435"/>
          <cell r="C1435"/>
          <cell r="D1435"/>
          <cell r="E1435"/>
          <cell r="F1435"/>
          <cell r="G1435"/>
          <cell r="H1435"/>
          <cell r="I1435"/>
          <cell r="J1435"/>
          <cell r="K1435"/>
          <cell r="L1435"/>
          <cell r="M1435"/>
          <cell r="N1435"/>
          <cell r="O1435"/>
          <cell r="P1435"/>
          <cell r="Q1435"/>
          <cell r="R1435"/>
          <cell r="S1435"/>
        </row>
        <row r="1436">
          <cell r="A1436"/>
          <cell r="B1436"/>
          <cell r="C1436"/>
          <cell r="D1436"/>
          <cell r="E1436"/>
          <cell r="F1436"/>
          <cell r="G1436"/>
          <cell r="H1436"/>
          <cell r="I1436"/>
          <cell r="J1436"/>
          <cell r="K1436"/>
          <cell r="L1436"/>
          <cell r="M1436"/>
          <cell r="N1436"/>
          <cell r="O1436"/>
          <cell r="P1436"/>
          <cell r="Q1436"/>
          <cell r="R1436"/>
          <cell r="S1436"/>
        </row>
        <row r="1437">
          <cell r="A1437"/>
          <cell r="B1437"/>
          <cell r="C1437"/>
          <cell r="D1437"/>
          <cell r="E1437"/>
          <cell r="F1437"/>
          <cell r="G1437"/>
          <cell r="H1437"/>
          <cell r="I1437"/>
          <cell r="J1437"/>
          <cell r="K1437"/>
          <cell r="L1437"/>
          <cell r="M1437"/>
          <cell r="N1437"/>
          <cell r="O1437"/>
          <cell r="P1437"/>
          <cell r="Q1437"/>
          <cell r="R1437"/>
          <cell r="S1437"/>
        </row>
        <row r="1438">
          <cell r="A1438"/>
          <cell r="B1438"/>
          <cell r="C1438"/>
          <cell r="D1438"/>
          <cell r="E1438"/>
          <cell r="F1438"/>
          <cell r="G1438"/>
          <cell r="H1438"/>
          <cell r="I1438"/>
          <cell r="J1438"/>
          <cell r="K1438"/>
          <cell r="L1438"/>
          <cell r="M1438"/>
          <cell r="N1438"/>
          <cell r="O1438"/>
          <cell r="P1438"/>
          <cell r="Q1438"/>
          <cell r="R1438"/>
          <cell r="S1438"/>
        </row>
        <row r="1439">
          <cell r="A1439"/>
          <cell r="B1439"/>
          <cell r="C1439"/>
          <cell r="D1439"/>
          <cell r="E1439"/>
          <cell r="F1439"/>
          <cell r="G1439"/>
          <cell r="H1439"/>
          <cell r="I1439"/>
          <cell r="J1439"/>
          <cell r="K1439"/>
          <cell r="L1439"/>
          <cell r="M1439"/>
          <cell r="N1439"/>
          <cell r="O1439"/>
          <cell r="P1439"/>
          <cell r="Q1439"/>
          <cell r="R1439"/>
          <cell r="S1439"/>
        </row>
        <row r="1440">
          <cell r="A1440"/>
          <cell r="B1440"/>
          <cell r="C1440"/>
          <cell r="D1440"/>
          <cell r="E1440"/>
          <cell r="F1440"/>
          <cell r="G1440"/>
          <cell r="H1440"/>
          <cell r="I1440"/>
          <cell r="J1440"/>
          <cell r="K1440"/>
          <cell r="L1440"/>
          <cell r="M1440"/>
          <cell r="N1440"/>
          <cell r="O1440"/>
          <cell r="P1440"/>
          <cell r="Q1440"/>
          <cell r="R1440"/>
          <cell r="S1440"/>
        </row>
        <row r="1441">
          <cell r="A1441"/>
          <cell r="B1441"/>
          <cell r="C1441"/>
          <cell r="D1441"/>
          <cell r="E1441"/>
          <cell r="F1441"/>
          <cell r="G1441"/>
          <cell r="H1441"/>
          <cell r="I1441"/>
          <cell r="J1441"/>
          <cell r="K1441"/>
          <cell r="L1441"/>
          <cell r="M1441"/>
          <cell r="N1441"/>
          <cell r="O1441"/>
          <cell r="P1441"/>
          <cell r="Q1441"/>
          <cell r="R1441"/>
          <cell r="S1441"/>
        </row>
        <row r="1442">
          <cell r="A1442"/>
          <cell r="B1442"/>
          <cell r="C1442"/>
          <cell r="D1442"/>
          <cell r="E1442"/>
          <cell r="F1442"/>
          <cell r="G1442"/>
          <cell r="H1442"/>
          <cell r="I1442"/>
          <cell r="J1442"/>
          <cell r="K1442"/>
          <cell r="L1442"/>
          <cell r="M1442"/>
          <cell r="N1442"/>
          <cell r="O1442"/>
          <cell r="P1442"/>
          <cell r="Q1442"/>
          <cell r="R1442"/>
          <cell r="S1442"/>
        </row>
        <row r="1443">
          <cell r="A1443"/>
          <cell r="B1443"/>
          <cell r="C1443"/>
          <cell r="D1443"/>
          <cell r="E1443"/>
          <cell r="F1443"/>
          <cell r="G1443"/>
          <cell r="H1443"/>
          <cell r="I1443"/>
          <cell r="J1443"/>
          <cell r="K1443"/>
          <cell r="L1443"/>
          <cell r="M1443"/>
          <cell r="N1443"/>
          <cell r="O1443"/>
          <cell r="P1443"/>
          <cell r="Q1443"/>
          <cell r="R1443"/>
          <cell r="S1443"/>
        </row>
        <row r="1444">
          <cell r="A1444"/>
          <cell r="B1444"/>
          <cell r="C1444"/>
          <cell r="D1444"/>
          <cell r="E1444"/>
          <cell r="F1444"/>
          <cell r="G1444"/>
          <cell r="H1444"/>
          <cell r="I1444"/>
          <cell r="J1444"/>
          <cell r="K1444"/>
          <cell r="L1444"/>
          <cell r="M1444"/>
          <cell r="N1444"/>
          <cell r="O1444"/>
          <cell r="P1444"/>
          <cell r="Q1444"/>
          <cell r="R1444"/>
          <cell r="S1444"/>
        </row>
        <row r="1445">
          <cell r="A1445"/>
          <cell r="B1445"/>
          <cell r="C1445"/>
          <cell r="D1445"/>
          <cell r="E1445"/>
          <cell r="F1445"/>
          <cell r="G1445"/>
          <cell r="H1445"/>
          <cell r="I1445"/>
          <cell r="J1445"/>
          <cell r="K1445"/>
          <cell r="L1445"/>
          <cell r="M1445"/>
          <cell r="N1445"/>
          <cell r="O1445"/>
          <cell r="P1445"/>
          <cell r="Q1445"/>
          <cell r="R1445"/>
          <cell r="S1445"/>
        </row>
        <row r="1446">
          <cell r="A1446"/>
          <cell r="B1446"/>
          <cell r="C1446"/>
          <cell r="D1446"/>
          <cell r="E1446"/>
          <cell r="F1446"/>
          <cell r="G1446"/>
          <cell r="H1446"/>
          <cell r="I1446"/>
          <cell r="J1446"/>
          <cell r="K1446"/>
          <cell r="L1446"/>
          <cell r="M1446"/>
          <cell r="N1446"/>
          <cell r="O1446"/>
          <cell r="P1446"/>
          <cell r="Q1446"/>
          <cell r="R1446"/>
          <cell r="S1446"/>
        </row>
        <row r="1447">
          <cell r="A1447"/>
          <cell r="B1447"/>
          <cell r="C1447"/>
          <cell r="D1447"/>
          <cell r="E1447"/>
          <cell r="F1447"/>
          <cell r="G1447"/>
          <cell r="H1447"/>
          <cell r="I1447"/>
          <cell r="J1447"/>
          <cell r="K1447"/>
          <cell r="L1447"/>
          <cell r="M1447"/>
          <cell r="N1447"/>
          <cell r="O1447"/>
          <cell r="P1447"/>
          <cell r="Q1447"/>
          <cell r="R1447"/>
          <cell r="S1447"/>
        </row>
        <row r="1448">
          <cell r="A1448"/>
          <cell r="B1448"/>
          <cell r="C1448"/>
          <cell r="D1448"/>
          <cell r="E1448"/>
          <cell r="F1448"/>
          <cell r="G1448"/>
          <cell r="H1448"/>
          <cell r="I1448"/>
          <cell r="J1448"/>
          <cell r="K1448"/>
          <cell r="L1448"/>
          <cell r="M1448"/>
          <cell r="N1448"/>
          <cell r="O1448"/>
          <cell r="P1448"/>
          <cell r="Q1448"/>
          <cell r="R1448"/>
          <cell r="S1448"/>
        </row>
        <row r="1449">
          <cell r="A1449"/>
          <cell r="B1449"/>
          <cell r="C1449"/>
          <cell r="D1449"/>
          <cell r="E1449"/>
          <cell r="F1449"/>
          <cell r="G1449"/>
          <cell r="H1449"/>
          <cell r="I1449"/>
          <cell r="J1449"/>
          <cell r="K1449"/>
          <cell r="L1449"/>
          <cell r="M1449"/>
          <cell r="N1449"/>
          <cell r="O1449"/>
          <cell r="P1449"/>
          <cell r="Q1449"/>
          <cell r="R1449"/>
          <cell r="S1449"/>
        </row>
        <row r="1450">
          <cell r="A1450"/>
          <cell r="B1450"/>
          <cell r="C1450"/>
          <cell r="D1450"/>
          <cell r="E1450"/>
          <cell r="F1450"/>
          <cell r="G1450"/>
          <cell r="H1450"/>
          <cell r="I1450"/>
          <cell r="J1450"/>
          <cell r="K1450"/>
          <cell r="L1450"/>
          <cell r="M1450"/>
          <cell r="N1450"/>
          <cell r="O1450"/>
          <cell r="P1450"/>
          <cell r="Q1450"/>
          <cell r="R1450"/>
          <cell r="S1450"/>
        </row>
        <row r="1451">
          <cell r="A1451"/>
          <cell r="B1451"/>
          <cell r="C1451"/>
          <cell r="D1451"/>
          <cell r="E1451"/>
          <cell r="F1451"/>
          <cell r="G1451"/>
          <cell r="H1451"/>
          <cell r="I1451"/>
          <cell r="J1451"/>
          <cell r="K1451"/>
          <cell r="L1451"/>
          <cell r="M1451"/>
          <cell r="N1451"/>
          <cell r="O1451"/>
          <cell r="P1451"/>
          <cell r="Q1451"/>
          <cell r="R1451"/>
          <cell r="S1451"/>
        </row>
        <row r="1452">
          <cell r="A1452"/>
          <cell r="B1452"/>
          <cell r="C1452"/>
          <cell r="D1452"/>
          <cell r="E1452"/>
          <cell r="F1452"/>
          <cell r="G1452"/>
          <cell r="H1452"/>
          <cell r="I1452"/>
          <cell r="J1452"/>
          <cell r="K1452"/>
          <cell r="L1452"/>
          <cell r="M1452"/>
          <cell r="N1452"/>
          <cell r="O1452"/>
          <cell r="P1452"/>
          <cell r="Q1452"/>
          <cell r="R1452"/>
          <cell r="S1452"/>
        </row>
        <row r="1453">
          <cell r="A1453"/>
          <cell r="B1453"/>
          <cell r="C1453"/>
          <cell r="D1453"/>
          <cell r="E1453"/>
          <cell r="F1453"/>
          <cell r="G1453"/>
          <cell r="H1453"/>
          <cell r="I1453"/>
          <cell r="J1453"/>
          <cell r="K1453"/>
          <cell r="L1453"/>
          <cell r="M1453"/>
          <cell r="N1453"/>
          <cell r="O1453"/>
          <cell r="P1453"/>
          <cell r="Q1453"/>
          <cell r="R1453"/>
          <cell r="S1453"/>
        </row>
        <row r="1454">
          <cell r="A1454"/>
          <cell r="B1454"/>
          <cell r="C1454"/>
          <cell r="D1454"/>
          <cell r="E1454"/>
          <cell r="F1454"/>
          <cell r="G1454"/>
          <cell r="H1454"/>
          <cell r="I1454"/>
          <cell r="J1454"/>
          <cell r="K1454"/>
          <cell r="L1454"/>
          <cell r="M1454"/>
          <cell r="N1454"/>
          <cell r="O1454"/>
          <cell r="P1454"/>
          <cell r="Q1454"/>
          <cell r="R1454"/>
          <cell r="S1454"/>
        </row>
        <row r="1455">
          <cell r="A1455"/>
          <cell r="B1455"/>
          <cell r="C1455"/>
          <cell r="D1455"/>
          <cell r="E1455"/>
          <cell r="F1455"/>
          <cell r="G1455"/>
          <cell r="H1455"/>
          <cell r="I1455"/>
          <cell r="J1455"/>
          <cell r="K1455"/>
          <cell r="L1455"/>
          <cell r="M1455"/>
          <cell r="N1455"/>
          <cell r="O1455"/>
          <cell r="P1455"/>
          <cell r="Q1455"/>
          <cell r="R1455"/>
          <cell r="S1455"/>
        </row>
        <row r="1456">
          <cell r="A1456"/>
          <cell r="B1456"/>
          <cell r="C1456"/>
          <cell r="D1456"/>
          <cell r="E1456"/>
          <cell r="F1456"/>
          <cell r="G1456"/>
          <cell r="H1456"/>
          <cell r="I1456"/>
          <cell r="J1456"/>
          <cell r="K1456"/>
          <cell r="L1456"/>
          <cell r="M1456"/>
          <cell r="N1456"/>
          <cell r="O1456"/>
          <cell r="P1456"/>
          <cell r="Q1456"/>
          <cell r="R1456"/>
          <cell r="S1456"/>
        </row>
        <row r="1457">
          <cell r="A1457"/>
          <cell r="B1457"/>
          <cell r="C1457"/>
          <cell r="D1457"/>
          <cell r="E1457"/>
          <cell r="F1457"/>
          <cell r="G1457"/>
          <cell r="H1457"/>
          <cell r="I1457"/>
          <cell r="J1457"/>
          <cell r="K1457"/>
          <cell r="L1457"/>
          <cell r="M1457"/>
          <cell r="N1457"/>
          <cell r="O1457"/>
          <cell r="P1457"/>
          <cell r="Q1457"/>
          <cell r="R1457"/>
          <cell r="S1457"/>
        </row>
        <row r="1458">
          <cell r="A1458"/>
          <cell r="B1458"/>
          <cell r="C1458"/>
          <cell r="D1458"/>
          <cell r="E1458"/>
          <cell r="F1458"/>
          <cell r="G1458"/>
          <cell r="H1458"/>
          <cell r="I1458"/>
          <cell r="J1458"/>
          <cell r="K1458"/>
          <cell r="L1458"/>
          <cell r="M1458"/>
          <cell r="N1458"/>
          <cell r="O1458"/>
          <cell r="P1458"/>
          <cell r="Q1458"/>
          <cell r="R1458"/>
          <cell r="S1458"/>
        </row>
        <row r="1459">
          <cell r="A1459"/>
          <cell r="B1459"/>
          <cell r="C1459"/>
          <cell r="D1459"/>
          <cell r="E1459"/>
          <cell r="F1459"/>
          <cell r="G1459"/>
          <cell r="H1459"/>
          <cell r="I1459"/>
          <cell r="J1459"/>
          <cell r="K1459"/>
          <cell r="L1459"/>
          <cell r="M1459"/>
          <cell r="N1459"/>
          <cell r="O1459"/>
          <cell r="P1459"/>
          <cell r="Q1459"/>
          <cell r="R1459"/>
          <cell r="S1459"/>
        </row>
        <row r="1460">
          <cell r="A1460"/>
          <cell r="B1460"/>
          <cell r="C1460"/>
          <cell r="D1460"/>
          <cell r="E1460"/>
          <cell r="F1460"/>
          <cell r="G1460"/>
          <cell r="H1460"/>
          <cell r="I1460"/>
          <cell r="J1460"/>
          <cell r="K1460"/>
          <cell r="L1460"/>
          <cell r="M1460"/>
          <cell r="N1460"/>
          <cell r="O1460"/>
          <cell r="P1460"/>
          <cell r="Q1460"/>
          <cell r="R1460"/>
          <cell r="S1460"/>
        </row>
        <row r="1461">
          <cell r="A1461"/>
          <cell r="B1461"/>
          <cell r="C1461"/>
          <cell r="D1461"/>
          <cell r="E1461"/>
          <cell r="F1461"/>
          <cell r="G1461"/>
          <cell r="H1461"/>
          <cell r="I1461"/>
          <cell r="J1461"/>
          <cell r="K1461"/>
          <cell r="L1461"/>
          <cell r="M1461"/>
          <cell r="N1461"/>
          <cell r="O1461"/>
          <cell r="P1461"/>
          <cell r="Q1461"/>
          <cell r="R1461"/>
          <cell r="S1461"/>
        </row>
        <row r="1462">
          <cell r="A1462"/>
          <cell r="B1462"/>
          <cell r="C1462"/>
          <cell r="D1462"/>
          <cell r="E1462"/>
          <cell r="F1462"/>
          <cell r="G1462"/>
          <cell r="H1462"/>
          <cell r="I1462"/>
          <cell r="J1462"/>
          <cell r="K1462"/>
          <cell r="L1462"/>
          <cell r="M1462"/>
          <cell r="N1462"/>
          <cell r="O1462"/>
          <cell r="P1462"/>
          <cell r="Q1462"/>
          <cell r="R1462"/>
          <cell r="S1462"/>
        </row>
        <row r="1463">
          <cell r="A1463"/>
          <cell r="B1463"/>
          <cell r="C1463"/>
          <cell r="D1463"/>
          <cell r="E1463"/>
          <cell r="F1463"/>
          <cell r="G1463"/>
          <cell r="H1463"/>
          <cell r="I1463"/>
          <cell r="J1463"/>
          <cell r="K1463"/>
          <cell r="L1463"/>
          <cell r="M1463"/>
          <cell r="N1463"/>
          <cell r="O1463"/>
          <cell r="P1463"/>
          <cell r="Q1463"/>
          <cell r="R1463"/>
          <cell r="S1463"/>
        </row>
        <row r="1464">
          <cell r="A1464"/>
          <cell r="B1464"/>
          <cell r="C1464"/>
          <cell r="D1464"/>
          <cell r="E1464"/>
          <cell r="F1464"/>
          <cell r="G1464"/>
          <cell r="H1464"/>
          <cell r="I1464"/>
          <cell r="J1464"/>
          <cell r="K1464"/>
          <cell r="L1464"/>
          <cell r="M1464"/>
          <cell r="N1464"/>
          <cell r="O1464"/>
          <cell r="P1464"/>
          <cell r="Q1464"/>
          <cell r="R1464"/>
          <cell r="S1464"/>
        </row>
        <row r="1465">
          <cell r="A1465"/>
          <cell r="B1465"/>
          <cell r="C1465"/>
          <cell r="D1465"/>
          <cell r="E1465"/>
          <cell r="F1465"/>
          <cell r="G1465"/>
          <cell r="H1465"/>
          <cell r="I1465"/>
          <cell r="J1465"/>
          <cell r="K1465"/>
          <cell r="L1465"/>
          <cell r="M1465"/>
          <cell r="N1465"/>
          <cell r="O1465"/>
          <cell r="P1465"/>
          <cell r="Q1465"/>
          <cell r="R1465"/>
          <cell r="S1465"/>
        </row>
        <row r="1466">
          <cell r="A1466"/>
          <cell r="B1466"/>
          <cell r="C1466"/>
          <cell r="D1466"/>
          <cell r="E1466"/>
          <cell r="F1466"/>
          <cell r="G1466"/>
          <cell r="H1466"/>
          <cell r="I1466"/>
          <cell r="J1466"/>
          <cell r="K1466"/>
          <cell r="L1466"/>
          <cell r="M1466"/>
          <cell r="N1466"/>
          <cell r="O1466"/>
          <cell r="P1466"/>
          <cell r="Q1466"/>
          <cell r="R1466"/>
          <cell r="S1466"/>
        </row>
        <row r="1467">
          <cell r="A1467"/>
          <cell r="B1467"/>
          <cell r="C1467"/>
          <cell r="D1467"/>
          <cell r="E1467"/>
          <cell r="F1467"/>
          <cell r="G1467"/>
          <cell r="H1467"/>
          <cell r="I1467"/>
          <cell r="J1467"/>
          <cell r="K1467"/>
          <cell r="L1467"/>
          <cell r="M1467"/>
          <cell r="N1467"/>
          <cell r="O1467"/>
          <cell r="P1467"/>
          <cell r="Q1467"/>
          <cell r="R1467"/>
          <cell r="S1467"/>
        </row>
        <row r="1468">
          <cell r="A1468"/>
          <cell r="B1468"/>
          <cell r="C1468"/>
          <cell r="D1468"/>
          <cell r="E1468"/>
          <cell r="F1468"/>
          <cell r="G1468"/>
          <cell r="H1468"/>
          <cell r="I1468"/>
          <cell r="J1468"/>
          <cell r="K1468"/>
          <cell r="L1468"/>
          <cell r="M1468"/>
          <cell r="N1468"/>
          <cell r="O1468"/>
          <cell r="P1468"/>
          <cell r="Q1468"/>
          <cell r="R1468"/>
          <cell r="S1468"/>
        </row>
        <row r="1469">
          <cell r="A1469"/>
          <cell r="B1469"/>
          <cell r="C1469"/>
          <cell r="D1469"/>
          <cell r="E1469"/>
          <cell r="F1469"/>
          <cell r="G1469"/>
          <cell r="H1469"/>
          <cell r="I1469"/>
          <cell r="J1469"/>
          <cell r="K1469"/>
          <cell r="L1469"/>
          <cell r="M1469"/>
          <cell r="N1469"/>
          <cell r="O1469"/>
          <cell r="P1469"/>
          <cell r="Q1469"/>
          <cell r="R1469"/>
          <cell r="S1469"/>
        </row>
        <row r="1470">
          <cell r="A1470"/>
          <cell r="B1470"/>
          <cell r="C1470"/>
          <cell r="D1470"/>
          <cell r="E1470"/>
          <cell r="F1470"/>
          <cell r="G1470"/>
          <cell r="H1470"/>
          <cell r="I1470"/>
          <cell r="J1470"/>
          <cell r="K1470"/>
          <cell r="L1470"/>
          <cell r="M1470"/>
          <cell r="N1470"/>
          <cell r="O1470"/>
          <cell r="P1470"/>
          <cell r="Q1470"/>
          <cell r="R1470"/>
          <cell r="S1470"/>
        </row>
        <row r="1471">
          <cell r="A1471"/>
          <cell r="B1471"/>
          <cell r="C1471"/>
          <cell r="D1471"/>
          <cell r="E1471"/>
          <cell r="F1471"/>
          <cell r="G1471"/>
          <cell r="H1471"/>
          <cell r="I1471"/>
          <cell r="J1471"/>
          <cell r="K1471"/>
          <cell r="L1471"/>
          <cell r="M1471"/>
          <cell r="N1471"/>
          <cell r="O1471"/>
          <cell r="P1471"/>
          <cell r="Q1471"/>
          <cell r="R1471"/>
          <cell r="S1471"/>
        </row>
        <row r="1472">
          <cell r="A1472"/>
          <cell r="B1472"/>
          <cell r="C1472"/>
          <cell r="D1472"/>
          <cell r="E1472"/>
          <cell r="F1472"/>
          <cell r="G1472"/>
          <cell r="H1472"/>
          <cell r="I1472"/>
          <cell r="J1472"/>
          <cell r="K1472"/>
          <cell r="L1472"/>
          <cell r="M1472"/>
          <cell r="N1472"/>
          <cell r="O1472"/>
          <cell r="P1472"/>
          <cell r="Q1472"/>
          <cell r="R1472"/>
          <cell r="S1472"/>
        </row>
        <row r="1473">
          <cell r="A1473"/>
          <cell r="B1473"/>
          <cell r="C1473"/>
          <cell r="D1473"/>
          <cell r="E1473"/>
          <cell r="F1473"/>
          <cell r="G1473"/>
          <cell r="H1473"/>
          <cell r="I1473"/>
          <cell r="J1473"/>
          <cell r="K1473"/>
          <cell r="L1473"/>
          <cell r="M1473"/>
          <cell r="N1473"/>
          <cell r="O1473"/>
          <cell r="P1473"/>
          <cell r="Q1473"/>
          <cell r="R1473"/>
          <cell r="S1473"/>
        </row>
        <row r="1474">
          <cell r="A1474"/>
          <cell r="B1474"/>
          <cell r="C1474"/>
          <cell r="D1474"/>
          <cell r="E1474"/>
          <cell r="F1474"/>
          <cell r="G1474"/>
          <cell r="H1474"/>
          <cell r="I1474"/>
          <cell r="J1474"/>
          <cell r="K1474"/>
          <cell r="L1474"/>
          <cell r="M1474"/>
          <cell r="N1474"/>
          <cell r="O1474"/>
          <cell r="P1474"/>
          <cell r="Q1474"/>
          <cell r="R1474"/>
          <cell r="S1474"/>
        </row>
        <row r="1475">
          <cell r="A1475"/>
          <cell r="B1475"/>
          <cell r="C1475"/>
          <cell r="D1475"/>
          <cell r="E1475"/>
          <cell r="F1475"/>
          <cell r="G1475"/>
          <cell r="H1475"/>
          <cell r="I1475"/>
          <cell r="J1475"/>
          <cell r="K1475"/>
          <cell r="L1475"/>
          <cell r="M1475"/>
          <cell r="N1475"/>
          <cell r="O1475"/>
          <cell r="P1475"/>
          <cell r="Q1475"/>
          <cell r="R1475"/>
          <cell r="S1475"/>
        </row>
        <row r="1476">
          <cell r="A1476"/>
          <cell r="B1476"/>
          <cell r="C1476"/>
          <cell r="D1476"/>
          <cell r="E1476"/>
          <cell r="F1476"/>
          <cell r="G1476"/>
          <cell r="H1476"/>
          <cell r="I1476"/>
          <cell r="J1476"/>
          <cell r="K1476"/>
          <cell r="L1476"/>
          <cell r="M1476"/>
          <cell r="N1476"/>
          <cell r="O1476"/>
          <cell r="P1476"/>
          <cell r="Q1476"/>
          <cell r="R1476"/>
          <cell r="S1476"/>
        </row>
        <row r="1477">
          <cell r="A1477"/>
          <cell r="B1477"/>
          <cell r="C1477"/>
          <cell r="D1477"/>
          <cell r="E1477"/>
          <cell r="F1477"/>
          <cell r="G1477"/>
          <cell r="H1477"/>
          <cell r="I1477"/>
          <cell r="J1477"/>
          <cell r="K1477"/>
          <cell r="L1477"/>
          <cell r="M1477"/>
          <cell r="N1477"/>
          <cell r="O1477"/>
          <cell r="P1477"/>
          <cell r="Q1477"/>
          <cell r="R1477"/>
          <cell r="S1477"/>
        </row>
        <row r="1478">
          <cell r="A1478"/>
          <cell r="B1478"/>
          <cell r="C1478"/>
          <cell r="D1478"/>
          <cell r="E1478"/>
          <cell r="F1478"/>
          <cell r="G1478"/>
          <cell r="H1478"/>
          <cell r="I1478"/>
          <cell r="J1478"/>
          <cell r="K1478"/>
          <cell r="L1478"/>
          <cell r="M1478"/>
          <cell r="N1478"/>
          <cell r="O1478"/>
          <cell r="P1478"/>
          <cell r="Q1478"/>
          <cell r="R1478"/>
          <cell r="S1478"/>
        </row>
        <row r="1479">
          <cell r="A1479"/>
          <cell r="B1479"/>
          <cell r="C1479"/>
          <cell r="D1479"/>
          <cell r="E1479"/>
          <cell r="F1479"/>
          <cell r="G1479"/>
          <cell r="H1479"/>
          <cell r="I1479"/>
          <cell r="J1479"/>
          <cell r="K1479"/>
          <cell r="L1479"/>
          <cell r="M1479"/>
          <cell r="N1479"/>
          <cell r="O1479"/>
          <cell r="P1479"/>
          <cell r="Q1479"/>
          <cell r="R1479"/>
          <cell r="S1479"/>
        </row>
        <row r="1480">
          <cell r="A1480"/>
          <cell r="B1480"/>
          <cell r="C1480"/>
          <cell r="D1480"/>
          <cell r="E1480"/>
          <cell r="F1480"/>
          <cell r="G1480"/>
          <cell r="H1480"/>
          <cell r="I1480"/>
          <cell r="J1480"/>
          <cell r="K1480"/>
          <cell r="L1480"/>
          <cell r="M1480"/>
          <cell r="N1480"/>
          <cell r="O1480"/>
          <cell r="P1480"/>
          <cell r="Q1480"/>
          <cell r="R1480"/>
          <cell r="S1480"/>
        </row>
        <row r="1481">
          <cell r="A1481"/>
          <cell r="B1481"/>
          <cell r="C1481"/>
          <cell r="D1481"/>
          <cell r="E1481"/>
          <cell r="F1481"/>
          <cell r="G1481"/>
          <cell r="H1481"/>
          <cell r="I1481"/>
          <cell r="J1481"/>
          <cell r="K1481"/>
          <cell r="L1481"/>
          <cell r="M1481"/>
          <cell r="N1481"/>
          <cell r="O1481"/>
          <cell r="P1481"/>
          <cell r="Q1481"/>
          <cell r="R1481"/>
          <cell r="S1481"/>
        </row>
        <row r="1482">
          <cell r="A1482"/>
          <cell r="B1482"/>
          <cell r="C1482"/>
          <cell r="D1482"/>
          <cell r="E1482"/>
          <cell r="F1482"/>
          <cell r="G1482"/>
          <cell r="H1482"/>
          <cell r="I1482"/>
          <cell r="J1482"/>
          <cell r="K1482"/>
          <cell r="L1482"/>
          <cell r="M1482"/>
          <cell r="N1482"/>
          <cell r="O1482"/>
          <cell r="P1482"/>
          <cell r="Q1482"/>
          <cell r="R1482"/>
          <cell r="S1482"/>
        </row>
        <row r="1483">
          <cell r="A1483"/>
          <cell r="B1483"/>
          <cell r="C1483"/>
          <cell r="D1483"/>
          <cell r="E1483"/>
          <cell r="F1483"/>
          <cell r="G1483"/>
          <cell r="H1483"/>
          <cell r="I1483"/>
          <cell r="J1483"/>
          <cell r="K1483"/>
          <cell r="L1483"/>
          <cell r="M1483"/>
          <cell r="N1483"/>
          <cell r="O1483"/>
          <cell r="P1483"/>
          <cell r="Q1483"/>
          <cell r="R1483"/>
          <cell r="S1483"/>
        </row>
        <row r="1484">
          <cell r="A1484"/>
          <cell r="B1484"/>
          <cell r="C1484"/>
          <cell r="D1484"/>
          <cell r="E1484"/>
          <cell r="F1484"/>
          <cell r="G1484"/>
          <cell r="H1484"/>
          <cell r="I1484"/>
          <cell r="J1484"/>
          <cell r="K1484"/>
          <cell r="L1484"/>
          <cell r="M1484"/>
          <cell r="N1484"/>
          <cell r="O1484"/>
          <cell r="P1484"/>
          <cell r="Q1484"/>
          <cell r="R1484"/>
          <cell r="S1484"/>
        </row>
        <row r="1485">
          <cell r="A1485"/>
          <cell r="B1485"/>
          <cell r="C1485"/>
          <cell r="D1485"/>
          <cell r="E1485"/>
          <cell r="F1485"/>
          <cell r="G1485"/>
          <cell r="H1485"/>
          <cell r="I1485"/>
          <cell r="J1485"/>
          <cell r="K1485"/>
          <cell r="L1485"/>
          <cell r="M1485"/>
          <cell r="N1485"/>
          <cell r="O1485"/>
          <cell r="P1485"/>
          <cell r="Q1485"/>
          <cell r="R1485"/>
          <cell r="S1485"/>
        </row>
        <row r="1486">
          <cell r="A1486"/>
          <cell r="B1486"/>
          <cell r="C1486"/>
          <cell r="D1486"/>
          <cell r="E1486"/>
          <cell r="F1486"/>
          <cell r="G1486"/>
          <cell r="H1486"/>
          <cell r="I1486"/>
          <cell r="J1486"/>
          <cell r="K1486"/>
          <cell r="L1486"/>
          <cell r="M1486"/>
          <cell r="N1486"/>
          <cell r="O1486"/>
          <cell r="P1486"/>
          <cell r="Q1486"/>
          <cell r="R1486"/>
          <cell r="S1486"/>
        </row>
        <row r="1487">
          <cell r="A1487"/>
          <cell r="B1487"/>
          <cell r="C1487"/>
          <cell r="D1487"/>
          <cell r="E1487"/>
          <cell r="F1487"/>
          <cell r="G1487"/>
          <cell r="H1487"/>
          <cell r="I1487"/>
          <cell r="J1487"/>
          <cell r="K1487"/>
          <cell r="L1487"/>
          <cell r="M1487"/>
          <cell r="N1487"/>
          <cell r="O1487"/>
          <cell r="P1487"/>
          <cell r="Q1487"/>
          <cell r="R1487"/>
          <cell r="S1487"/>
        </row>
        <row r="1488">
          <cell r="A1488"/>
          <cell r="B1488"/>
          <cell r="C1488"/>
          <cell r="D1488"/>
          <cell r="E1488"/>
          <cell r="F1488"/>
          <cell r="G1488"/>
          <cell r="H1488"/>
          <cell r="I1488"/>
          <cell r="J1488"/>
          <cell r="K1488"/>
          <cell r="L1488"/>
          <cell r="M1488"/>
          <cell r="N1488"/>
          <cell r="O1488"/>
          <cell r="P1488"/>
          <cell r="Q1488"/>
          <cell r="R1488"/>
          <cell r="S1488"/>
        </row>
        <row r="1489">
          <cell r="A1489"/>
          <cell r="B1489"/>
          <cell r="C1489"/>
          <cell r="D1489"/>
          <cell r="E1489"/>
          <cell r="F1489"/>
          <cell r="G1489"/>
          <cell r="H1489"/>
          <cell r="I1489"/>
          <cell r="J1489"/>
          <cell r="K1489"/>
          <cell r="L1489"/>
          <cell r="M1489"/>
          <cell r="N1489"/>
          <cell r="O1489"/>
          <cell r="P1489"/>
          <cell r="Q1489"/>
          <cell r="R1489"/>
          <cell r="S1489"/>
        </row>
        <row r="1490">
          <cell r="A1490"/>
          <cell r="B1490"/>
          <cell r="C1490"/>
          <cell r="D1490"/>
          <cell r="E1490"/>
          <cell r="F1490"/>
          <cell r="G1490"/>
          <cell r="H1490"/>
          <cell r="I1490"/>
          <cell r="J1490"/>
          <cell r="K1490"/>
          <cell r="L1490"/>
          <cell r="M1490"/>
          <cell r="N1490"/>
          <cell r="O1490"/>
          <cell r="P1490"/>
          <cell r="Q1490"/>
          <cell r="R1490"/>
          <cell r="S1490"/>
        </row>
        <row r="1491">
          <cell r="A1491"/>
          <cell r="B1491"/>
          <cell r="C1491"/>
          <cell r="D1491"/>
          <cell r="E1491"/>
          <cell r="F1491"/>
          <cell r="G1491"/>
          <cell r="H1491"/>
          <cell r="I1491"/>
          <cell r="J1491"/>
          <cell r="K1491"/>
          <cell r="L1491"/>
          <cell r="M1491"/>
          <cell r="N1491"/>
          <cell r="O1491"/>
          <cell r="P1491"/>
          <cell r="Q1491"/>
          <cell r="R1491"/>
          <cell r="S1491"/>
        </row>
        <row r="1492">
          <cell r="A1492"/>
          <cell r="B1492"/>
          <cell r="C1492"/>
          <cell r="D1492"/>
          <cell r="E1492"/>
          <cell r="F1492"/>
          <cell r="G1492"/>
          <cell r="H1492"/>
          <cell r="I1492"/>
          <cell r="J1492"/>
          <cell r="K1492"/>
          <cell r="L1492"/>
          <cell r="M1492"/>
          <cell r="N1492"/>
          <cell r="O1492"/>
          <cell r="P1492"/>
          <cell r="Q1492"/>
          <cell r="R1492"/>
          <cell r="S1492"/>
        </row>
        <row r="1493">
          <cell r="A1493"/>
          <cell r="B1493"/>
          <cell r="C1493"/>
          <cell r="D1493"/>
          <cell r="E1493"/>
          <cell r="F1493"/>
          <cell r="G1493"/>
          <cell r="H1493"/>
          <cell r="I1493"/>
          <cell r="J1493"/>
          <cell r="K1493"/>
          <cell r="L1493"/>
          <cell r="M1493"/>
          <cell r="N1493"/>
          <cell r="O1493"/>
          <cell r="P1493"/>
          <cell r="Q1493"/>
          <cell r="R1493"/>
          <cell r="S1493"/>
        </row>
        <row r="1494">
          <cell r="A1494"/>
          <cell r="B1494"/>
          <cell r="C1494"/>
          <cell r="D1494"/>
          <cell r="E1494"/>
          <cell r="F1494"/>
          <cell r="G1494"/>
          <cell r="H1494"/>
          <cell r="I1494"/>
          <cell r="J1494"/>
          <cell r="K1494"/>
          <cell r="L1494"/>
          <cell r="M1494"/>
          <cell r="N1494"/>
          <cell r="O1494"/>
          <cell r="P1494"/>
          <cell r="Q1494"/>
          <cell r="R1494"/>
          <cell r="S1494"/>
        </row>
        <row r="1495">
          <cell r="A1495"/>
          <cell r="B1495"/>
          <cell r="C1495"/>
          <cell r="D1495"/>
          <cell r="E1495"/>
          <cell r="F1495"/>
          <cell r="G1495"/>
          <cell r="H1495"/>
          <cell r="I1495"/>
          <cell r="J1495"/>
          <cell r="K1495"/>
          <cell r="L1495"/>
          <cell r="M1495"/>
          <cell r="N1495"/>
          <cell r="O1495"/>
          <cell r="P1495"/>
          <cell r="Q1495"/>
          <cell r="R1495"/>
          <cell r="S1495"/>
        </row>
        <row r="1496">
          <cell r="A1496"/>
          <cell r="B1496"/>
          <cell r="C1496"/>
          <cell r="D1496"/>
          <cell r="E1496"/>
          <cell r="F1496"/>
          <cell r="G1496"/>
          <cell r="H1496"/>
          <cell r="I1496"/>
          <cell r="J1496"/>
          <cell r="K1496"/>
          <cell r="L1496"/>
          <cell r="M1496"/>
          <cell r="N1496"/>
          <cell r="O1496"/>
          <cell r="P1496"/>
          <cell r="Q1496"/>
          <cell r="R1496"/>
          <cell r="S1496"/>
        </row>
        <row r="1497">
          <cell r="A1497"/>
          <cell r="B1497"/>
          <cell r="C1497"/>
          <cell r="D1497"/>
          <cell r="E1497"/>
          <cell r="F1497"/>
          <cell r="G1497"/>
          <cell r="H1497"/>
          <cell r="I1497"/>
          <cell r="J1497"/>
          <cell r="K1497"/>
          <cell r="L1497"/>
          <cell r="M1497"/>
          <cell r="N1497"/>
          <cell r="O1497"/>
          <cell r="P1497"/>
          <cell r="Q1497"/>
          <cell r="R1497"/>
          <cell r="S1497"/>
        </row>
        <row r="1498">
          <cell r="A1498"/>
          <cell r="B1498"/>
          <cell r="C1498"/>
          <cell r="D1498"/>
          <cell r="E1498"/>
          <cell r="F1498"/>
          <cell r="G1498"/>
          <cell r="H1498"/>
          <cell r="I1498"/>
          <cell r="J1498"/>
          <cell r="K1498"/>
          <cell r="L1498"/>
          <cell r="M1498"/>
          <cell r="N1498"/>
          <cell r="O1498"/>
          <cell r="P1498"/>
          <cell r="Q1498"/>
          <cell r="R1498"/>
          <cell r="S1498"/>
        </row>
        <row r="1499">
          <cell r="A1499"/>
          <cell r="B1499"/>
          <cell r="C1499"/>
          <cell r="D1499"/>
          <cell r="E1499"/>
          <cell r="F1499"/>
          <cell r="G1499"/>
          <cell r="H1499"/>
          <cell r="I1499"/>
          <cell r="J1499"/>
          <cell r="K1499"/>
          <cell r="L1499"/>
          <cell r="M1499"/>
          <cell r="N1499"/>
          <cell r="O1499"/>
          <cell r="P1499"/>
          <cell r="Q1499"/>
          <cell r="R1499"/>
          <cell r="S1499"/>
        </row>
        <row r="1500">
          <cell r="A1500"/>
          <cell r="B1500"/>
          <cell r="C1500"/>
          <cell r="D1500"/>
          <cell r="E1500"/>
          <cell r="F1500"/>
          <cell r="G1500"/>
          <cell r="H1500"/>
          <cell r="I1500"/>
          <cell r="J1500"/>
          <cell r="K1500"/>
          <cell r="L1500"/>
          <cell r="M1500"/>
          <cell r="N1500"/>
          <cell r="O1500"/>
          <cell r="P1500"/>
          <cell r="Q1500"/>
          <cell r="R1500"/>
          <cell r="S1500"/>
        </row>
        <row r="1501">
          <cell r="A1501"/>
          <cell r="B1501"/>
          <cell r="C1501"/>
          <cell r="D1501"/>
          <cell r="E1501"/>
          <cell r="F1501"/>
          <cell r="G1501"/>
          <cell r="H1501"/>
          <cell r="I1501"/>
          <cell r="J1501"/>
          <cell r="K1501"/>
          <cell r="L1501"/>
          <cell r="M1501"/>
          <cell r="N1501"/>
          <cell r="O1501"/>
          <cell r="P1501"/>
          <cell r="Q1501"/>
          <cell r="R1501"/>
          <cell r="S1501"/>
        </row>
        <row r="1502">
          <cell r="A1502"/>
          <cell r="B1502"/>
          <cell r="C1502"/>
          <cell r="D1502"/>
          <cell r="E1502"/>
          <cell r="F1502"/>
          <cell r="G1502"/>
          <cell r="H1502"/>
          <cell r="I1502"/>
          <cell r="J1502"/>
          <cell r="K1502"/>
          <cell r="L1502"/>
          <cell r="M1502"/>
          <cell r="N1502"/>
          <cell r="O1502"/>
          <cell r="P1502"/>
          <cell r="Q1502"/>
          <cell r="R1502"/>
          <cell r="S1502"/>
        </row>
        <row r="1503">
          <cell r="A1503"/>
          <cell r="B1503"/>
          <cell r="C1503"/>
          <cell r="D1503"/>
          <cell r="E1503"/>
          <cell r="F1503"/>
          <cell r="G1503"/>
          <cell r="H1503"/>
          <cell r="I1503"/>
          <cell r="J1503"/>
          <cell r="K1503"/>
          <cell r="L1503"/>
          <cell r="M1503"/>
          <cell r="N1503"/>
          <cell r="O1503"/>
          <cell r="P1503"/>
          <cell r="Q1503"/>
          <cell r="R1503"/>
          <cell r="S1503"/>
        </row>
        <row r="1504">
          <cell r="A1504"/>
          <cell r="B1504"/>
          <cell r="C1504"/>
          <cell r="D1504"/>
          <cell r="E1504"/>
          <cell r="F1504"/>
          <cell r="G1504"/>
          <cell r="H1504"/>
          <cell r="I1504"/>
          <cell r="J1504"/>
          <cell r="K1504"/>
          <cell r="L1504"/>
          <cell r="M1504"/>
          <cell r="N1504"/>
          <cell r="O1504"/>
          <cell r="P1504"/>
          <cell r="Q1504"/>
          <cell r="R1504"/>
          <cell r="S1504"/>
        </row>
        <row r="1505">
          <cell r="A1505"/>
          <cell r="B1505"/>
          <cell r="C1505"/>
          <cell r="D1505"/>
          <cell r="E1505"/>
          <cell r="F1505"/>
          <cell r="G1505"/>
          <cell r="H1505"/>
          <cell r="I1505"/>
          <cell r="J1505"/>
          <cell r="K1505"/>
          <cell r="L1505"/>
          <cell r="M1505"/>
          <cell r="N1505"/>
          <cell r="O1505"/>
          <cell r="P1505"/>
          <cell r="Q1505"/>
          <cell r="R1505"/>
          <cell r="S1505"/>
        </row>
        <row r="1506">
          <cell r="A1506"/>
          <cell r="B1506"/>
          <cell r="C1506"/>
          <cell r="D1506"/>
          <cell r="E1506"/>
          <cell r="F1506"/>
          <cell r="G1506"/>
          <cell r="H1506"/>
          <cell r="I1506"/>
          <cell r="J1506"/>
          <cell r="K1506"/>
          <cell r="L1506"/>
          <cell r="M1506"/>
          <cell r="N1506"/>
          <cell r="O1506"/>
          <cell r="P1506"/>
          <cell r="Q1506"/>
          <cell r="R1506"/>
          <cell r="S1506"/>
        </row>
        <row r="1507">
          <cell r="A1507"/>
          <cell r="B1507"/>
          <cell r="C1507"/>
          <cell r="D1507"/>
          <cell r="E1507"/>
          <cell r="F1507"/>
          <cell r="G1507"/>
          <cell r="H1507"/>
          <cell r="I1507"/>
          <cell r="J1507"/>
          <cell r="K1507"/>
          <cell r="L1507"/>
          <cell r="M1507"/>
          <cell r="N1507"/>
          <cell r="O1507"/>
          <cell r="P1507"/>
          <cell r="Q1507"/>
          <cell r="R1507"/>
          <cell r="S1507"/>
        </row>
        <row r="1508">
          <cell r="A1508"/>
          <cell r="B1508"/>
          <cell r="C1508"/>
          <cell r="D1508"/>
          <cell r="E1508"/>
          <cell r="F1508"/>
          <cell r="G1508"/>
          <cell r="H1508"/>
          <cell r="I1508"/>
          <cell r="J1508"/>
          <cell r="K1508"/>
          <cell r="L1508"/>
          <cell r="M1508"/>
          <cell r="N1508"/>
          <cell r="O1508"/>
          <cell r="P1508"/>
          <cell r="Q1508"/>
          <cell r="R1508"/>
          <cell r="S1508"/>
        </row>
        <row r="1509">
          <cell r="A1509"/>
          <cell r="B1509"/>
          <cell r="C1509"/>
          <cell r="D1509"/>
          <cell r="E1509"/>
          <cell r="F1509"/>
          <cell r="G1509"/>
          <cell r="H1509"/>
          <cell r="I1509"/>
          <cell r="J1509"/>
          <cell r="K1509"/>
          <cell r="L1509"/>
          <cell r="M1509"/>
          <cell r="N1509"/>
          <cell r="O1509"/>
          <cell r="P1509"/>
          <cell r="Q1509"/>
          <cell r="R1509"/>
          <cell r="S1509"/>
        </row>
        <row r="1510">
          <cell r="A1510"/>
          <cell r="B1510"/>
          <cell r="C1510"/>
          <cell r="D1510"/>
          <cell r="E1510"/>
          <cell r="F1510"/>
          <cell r="G1510"/>
          <cell r="H1510"/>
          <cell r="I1510"/>
          <cell r="J1510"/>
          <cell r="K1510"/>
          <cell r="L1510"/>
          <cell r="M1510"/>
          <cell r="N1510"/>
          <cell r="O1510"/>
          <cell r="P1510"/>
          <cell r="Q1510"/>
          <cell r="R1510"/>
          <cell r="S1510"/>
        </row>
        <row r="1511">
          <cell r="A1511"/>
          <cell r="B1511"/>
          <cell r="C1511"/>
          <cell r="D1511"/>
          <cell r="E1511"/>
          <cell r="F1511"/>
          <cell r="G1511"/>
          <cell r="H1511"/>
          <cell r="I1511"/>
          <cell r="J1511"/>
          <cell r="K1511"/>
          <cell r="L1511"/>
          <cell r="M1511"/>
          <cell r="N1511"/>
          <cell r="O1511"/>
          <cell r="P1511"/>
          <cell r="Q1511"/>
          <cell r="R1511"/>
          <cell r="S1511"/>
        </row>
        <row r="1512">
          <cell r="A1512"/>
          <cell r="B1512"/>
          <cell r="C1512"/>
          <cell r="D1512"/>
          <cell r="E1512"/>
          <cell r="F1512"/>
          <cell r="G1512"/>
          <cell r="H1512"/>
          <cell r="I1512"/>
          <cell r="J1512"/>
          <cell r="K1512"/>
          <cell r="L1512"/>
          <cell r="M1512"/>
          <cell r="N1512"/>
          <cell r="O1512"/>
          <cell r="P1512"/>
          <cell r="Q1512"/>
          <cell r="R1512"/>
          <cell r="S1512"/>
        </row>
        <row r="1513">
          <cell r="A1513"/>
          <cell r="B1513"/>
          <cell r="C1513"/>
          <cell r="D1513"/>
          <cell r="E1513"/>
          <cell r="F1513"/>
          <cell r="G1513"/>
          <cell r="H1513"/>
          <cell r="I1513"/>
          <cell r="J1513"/>
          <cell r="K1513"/>
          <cell r="L1513"/>
          <cell r="M1513"/>
          <cell r="N1513"/>
          <cell r="O1513"/>
          <cell r="P1513"/>
          <cell r="Q1513"/>
          <cell r="R1513"/>
          <cell r="S1513"/>
        </row>
        <row r="1514">
          <cell r="A1514"/>
          <cell r="B1514"/>
          <cell r="C1514"/>
          <cell r="D1514"/>
          <cell r="E1514"/>
          <cell r="F1514"/>
          <cell r="G1514"/>
          <cell r="H1514"/>
          <cell r="I1514"/>
          <cell r="J1514"/>
          <cell r="K1514"/>
          <cell r="L1514"/>
          <cell r="M1514"/>
          <cell r="N1514"/>
          <cell r="O1514"/>
          <cell r="P1514"/>
          <cell r="Q1514"/>
          <cell r="R1514"/>
          <cell r="S1514"/>
        </row>
        <row r="1515">
          <cell r="A1515"/>
          <cell r="B1515"/>
          <cell r="C1515"/>
          <cell r="D1515"/>
          <cell r="E1515"/>
          <cell r="F1515"/>
          <cell r="G1515"/>
          <cell r="H1515"/>
          <cell r="I1515"/>
          <cell r="J1515"/>
          <cell r="K1515"/>
          <cell r="L1515"/>
          <cell r="M1515"/>
          <cell r="N1515"/>
          <cell r="O1515"/>
          <cell r="P1515"/>
          <cell r="Q1515"/>
          <cell r="R1515"/>
          <cell r="S1515"/>
        </row>
        <row r="1516">
          <cell r="A1516"/>
          <cell r="B1516"/>
          <cell r="C1516"/>
          <cell r="D1516"/>
          <cell r="E1516"/>
          <cell r="F1516"/>
          <cell r="G1516"/>
          <cell r="H1516"/>
          <cell r="I1516"/>
          <cell r="J1516"/>
          <cell r="K1516"/>
          <cell r="L1516"/>
          <cell r="M1516"/>
          <cell r="N1516"/>
          <cell r="O1516"/>
          <cell r="P1516"/>
          <cell r="Q1516"/>
          <cell r="R1516"/>
          <cell r="S1516"/>
        </row>
        <row r="1517">
          <cell r="A1517"/>
          <cell r="B1517"/>
          <cell r="C1517"/>
          <cell r="D1517"/>
          <cell r="E1517"/>
          <cell r="F1517"/>
          <cell r="G1517"/>
          <cell r="H1517"/>
          <cell r="I1517"/>
          <cell r="J1517"/>
          <cell r="K1517"/>
          <cell r="L1517"/>
          <cell r="M1517"/>
          <cell r="N1517"/>
          <cell r="O1517"/>
          <cell r="P1517"/>
          <cell r="Q1517"/>
          <cell r="R1517"/>
          <cell r="S1517"/>
        </row>
        <row r="1518">
          <cell r="A1518"/>
          <cell r="B1518"/>
          <cell r="C1518"/>
          <cell r="D1518"/>
          <cell r="E1518"/>
          <cell r="F1518"/>
          <cell r="G1518"/>
          <cell r="H1518"/>
          <cell r="I1518"/>
          <cell r="J1518"/>
          <cell r="K1518"/>
          <cell r="L1518"/>
          <cell r="M1518"/>
          <cell r="N1518"/>
          <cell r="O1518"/>
          <cell r="P1518"/>
          <cell r="Q1518"/>
          <cell r="R1518"/>
          <cell r="S1518"/>
        </row>
        <row r="1519">
          <cell r="A1519"/>
          <cell r="B1519"/>
          <cell r="C1519"/>
          <cell r="D1519"/>
          <cell r="E1519"/>
          <cell r="F1519"/>
          <cell r="G1519"/>
          <cell r="H1519"/>
          <cell r="I1519"/>
          <cell r="J1519"/>
          <cell r="K1519"/>
          <cell r="L1519"/>
          <cell r="M1519"/>
          <cell r="N1519"/>
          <cell r="O1519"/>
          <cell r="P1519"/>
          <cell r="Q1519"/>
          <cell r="R1519"/>
          <cell r="S1519"/>
        </row>
        <row r="1520">
          <cell r="A1520"/>
          <cell r="B1520"/>
          <cell r="C1520"/>
          <cell r="D1520"/>
          <cell r="E1520"/>
          <cell r="F1520"/>
          <cell r="G1520"/>
          <cell r="H1520"/>
          <cell r="I1520"/>
          <cell r="J1520"/>
          <cell r="K1520"/>
          <cell r="L1520"/>
          <cell r="M1520"/>
          <cell r="N1520"/>
          <cell r="O1520"/>
          <cell r="P1520"/>
          <cell r="Q1520"/>
          <cell r="R1520"/>
          <cell r="S1520"/>
        </row>
        <row r="1521">
          <cell r="A1521"/>
          <cell r="B1521"/>
          <cell r="C1521"/>
          <cell r="D1521"/>
          <cell r="E1521"/>
          <cell r="F1521"/>
          <cell r="G1521"/>
          <cell r="H1521"/>
          <cell r="I1521"/>
          <cell r="J1521"/>
          <cell r="K1521"/>
          <cell r="L1521"/>
          <cell r="M1521"/>
          <cell r="N1521"/>
          <cell r="O1521"/>
          <cell r="P1521"/>
          <cell r="Q1521"/>
          <cell r="R1521"/>
          <cell r="S1521"/>
        </row>
        <row r="1522">
          <cell r="A1522"/>
          <cell r="B1522"/>
          <cell r="C1522"/>
          <cell r="D1522"/>
          <cell r="E1522"/>
          <cell r="F1522"/>
          <cell r="G1522"/>
          <cell r="H1522"/>
          <cell r="I1522"/>
          <cell r="J1522"/>
          <cell r="K1522"/>
          <cell r="L1522"/>
          <cell r="M1522"/>
          <cell r="N1522"/>
          <cell r="O1522"/>
          <cell r="P1522"/>
          <cell r="Q1522"/>
          <cell r="R1522"/>
          <cell r="S1522"/>
        </row>
        <row r="1523">
          <cell r="A1523"/>
          <cell r="B1523"/>
          <cell r="C1523"/>
          <cell r="D1523"/>
          <cell r="E1523"/>
          <cell r="F1523"/>
          <cell r="G1523"/>
          <cell r="H1523"/>
          <cell r="I1523"/>
          <cell r="J1523"/>
          <cell r="K1523"/>
          <cell r="L1523"/>
          <cell r="M1523"/>
          <cell r="N1523"/>
          <cell r="O1523"/>
          <cell r="P1523"/>
          <cell r="Q1523"/>
          <cell r="R1523"/>
          <cell r="S1523"/>
        </row>
        <row r="1524">
          <cell r="A1524"/>
          <cell r="B1524"/>
          <cell r="C1524"/>
          <cell r="D1524"/>
          <cell r="E1524"/>
          <cell r="F1524"/>
          <cell r="G1524"/>
          <cell r="H1524"/>
          <cell r="I1524"/>
          <cell r="J1524"/>
          <cell r="K1524"/>
          <cell r="L1524"/>
          <cell r="M1524"/>
          <cell r="N1524"/>
          <cell r="O1524"/>
          <cell r="P1524"/>
          <cell r="Q1524"/>
          <cell r="R1524"/>
          <cell r="S1524"/>
        </row>
        <row r="1525">
          <cell r="A1525"/>
          <cell r="B1525"/>
          <cell r="C1525"/>
          <cell r="D1525"/>
          <cell r="E1525"/>
          <cell r="F1525"/>
          <cell r="G1525"/>
          <cell r="H1525"/>
          <cell r="I1525"/>
          <cell r="J1525"/>
          <cell r="K1525"/>
          <cell r="L1525"/>
          <cell r="M1525"/>
          <cell r="N1525"/>
          <cell r="O1525"/>
          <cell r="P1525"/>
          <cell r="Q1525"/>
          <cell r="R1525"/>
          <cell r="S1525"/>
        </row>
        <row r="1526">
          <cell r="A1526"/>
          <cell r="B1526"/>
          <cell r="C1526"/>
          <cell r="D1526"/>
          <cell r="E1526"/>
          <cell r="F1526"/>
          <cell r="G1526"/>
          <cell r="H1526"/>
          <cell r="I1526"/>
          <cell r="J1526"/>
          <cell r="K1526"/>
          <cell r="L1526"/>
          <cell r="M1526"/>
          <cell r="N1526"/>
          <cell r="O1526"/>
          <cell r="P1526"/>
          <cell r="Q1526"/>
          <cell r="R1526"/>
          <cell r="S1526"/>
        </row>
        <row r="1527">
          <cell r="A1527"/>
          <cell r="B1527"/>
          <cell r="C1527"/>
          <cell r="D1527"/>
          <cell r="E1527"/>
          <cell r="F1527"/>
          <cell r="G1527"/>
          <cell r="H1527"/>
          <cell r="I1527"/>
          <cell r="J1527"/>
          <cell r="K1527"/>
          <cell r="L1527"/>
          <cell r="M1527"/>
          <cell r="N1527"/>
          <cell r="O1527"/>
          <cell r="P1527"/>
          <cell r="Q1527"/>
          <cell r="R1527"/>
          <cell r="S1527"/>
        </row>
        <row r="1528">
          <cell r="A1528"/>
          <cell r="B1528"/>
          <cell r="C1528"/>
          <cell r="D1528"/>
          <cell r="E1528"/>
          <cell r="F1528"/>
          <cell r="G1528"/>
          <cell r="H1528"/>
          <cell r="I1528"/>
          <cell r="J1528"/>
          <cell r="K1528"/>
          <cell r="L1528"/>
          <cell r="M1528"/>
          <cell r="N1528"/>
          <cell r="O1528"/>
          <cell r="P1528"/>
          <cell r="Q1528"/>
          <cell r="R1528"/>
          <cell r="S1528"/>
        </row>
        <row r="1529">
          <cell r="A1529"/>
          <cell r="B1529"/>
          <cell r="C1529"/>
          <cell r="D1529"/>
          <cell r="E1529"/>
          <cell r="F1529"/>
          <cell r="G1529"/>
          <cell r="H1529"/>
          <cell r="I1529"/>
          <cell r="J1529"/>
          <cell r="K1529"/>
          <cell r="L1529"/>
          <cell r="M1529"/>
          <cell r="N1529"/>
          <cell r="O1529"/>
          <cell r="P1529"/>
          <cell r="Q1529"/>
          <cell r="R1529"/>
          <cell r="S1529"/>
        </row>
        <row r="1530">
          <cell r="A1530"/>
          <cell r="B1530"/>
          <cell r="C1530"/>
          <cell r="D1530"/>
          <cell r="E1530"/>
          <cell r="F1530"/>
          <cell r="G1530"/>
          <cell r="H1530"/>
          <cell r="I1530"/>
          <cell r="J1530"/>
          <cell r="K1530"/>
          <cell r="L1530"/>
          <cell r="M1530"/>
          <cell r="N1530"/>
          <cell r="O1530"/>
          <cell r="P1530"/>
          <cell r="Q1530"/>
          <cell r="R1530"/>
          <cell r="S1530"/>
        </row>
        <row r="1531">
          <cell r="A1531"/>
          <cell r="B1531"/>
          <cell r="C1531"/>
          <cell r="D1531"/>
          <cell r="E1531"/>
          <cell r="F1531"/>
          <cell r="G1531"/>
          <cell r="H1531"/>
          <cell r="I1531"/>
          <cell r="J1531"/>
          <cell r="K1531"/>
          <cell r="L1531"/>
          <cell r="M1531"/>
          <cell r="N1531"/>
          <cell r="O1531"/>
          <cell r="P1531"/>
          <cell r="Q1531"/>
          <cell r="R1531"/>
          <cell r="S1531"/>
        </row>
        <row r="1532">
          <cell r="A1532"/>
          <cell r="B1532"/>
          <cell r="C1532"/>
          <cell r="D1532"/>
          <cell r="E1532"/>
          <cell r="F1532"/>
          <cell r="G1532"/>
          <cell r="H1532"/>
          <cell r="I1532"/>
          <cell r="J1532"/>
          <cell r="K1532"/>
          <cell r="L1532"/>
          <cell r="M1532"/>
          <cell r="N1532"/>
          <cell r="O1532"/>
          <cell r="P1532"/>
          <cell r="Q1532"/>
          <cell r="R1532"/>
          <cell r="S1532"/>
        </row>
        <row r="1533">
          <cell r="A1533"/>
          <cell r="B1533"/>
          <cell r="C1533"/>
          <cell r="D1533"/>
          <cell r="E1533"/>
          <cell r="F1533"/>
          <cell r="G1533"/>
          <cell r="H1533"/>
          <cell r="I1533"/>
          <cell r="J1533"/>
          <cell r="K1533"/>
          <cell r="L1533"/>
          <cell r="M1533"/>
          <cell r="N1533"/>
          <cell r="O1533"/>
          <cell r="P1533"/>
          <cell r="Q1533"/>
          <cell r="R1533"/>
          <cell r="S1533"/>
        </row>
        <row r="1534">
          <cell r="A1534"/>
          <cell r="B1534"/>
          <cell r="C1534"/>
          <cell r="D1534"/>
          <cell r="E1534"/>
          <cell r="F1534"/>
          <cell r="G1534"/>
          <cell r="H1534"/>
          <cell r="I1534"/>
          <cell r="J1534"/>
          <cell r="K1534"/>
          <cell r="L1534"/>
          <cell r="M1534"/>
          <cell r="N1534"/>
          <cell r="O1534"/>
          <cell r="P1534"/>
          <cell r="Q1534"/>
          <cell r="R1534"/>
          <cell r="S1534"/>
        </row>
        <row r="1535">
          <cell r="A1535"/>
          <cell r="B1535"/>
          <cell r="C1535"/>
          <cell r="D1535"/>
          <cell r="E1535"/>
          <cell r="F1535"/>
          <cell r="G1535"/>
          <cell r="H1535"/>
          <cell r="I1535"/>
          <cell r="J1535"/>
          <cell r="K1535"/>
          <cell r="L1535"/>
          <cell r="M1535"/>
          <cell r="N1535"/>
          <cell r="O1535"/>
          <cell r="P1535"/>
          <cell r="Q1535"/>
          <cell r="R1535"/>
          <cell r="S1535"/>
        </row>
        <row r="1536">
          <cell r="A1536"/>
          <cell r="B1536"/>
          <cell r="C1536"/>
          <cell r="D1536"/>
          <cell r="E1536"/>
          <cell r="F1536"/>
          <cell r="G1536"/>
          <cell r="H1536"/>
          <cell r="I1536"/>
          <cell r="J1536"/>
          <cell r="K1536"/>
          <cell r="L1536"/>
          <cell r="M1536"/>
          <cell r="N1536"/>
          <cell r="O1536"/>
          <cell r="P1536"/>
          <cell r="Q1536"/>
          <cell r="R1536"/>
          <cell r="S1536"/>
        </row>
        <row r="1537">
          <cell r="A1537"/>
          <cell r="B1537"/>
          <cell r="C1537"/>
          <cell r="D1537"/>
          <cell r="E1537"/>
          <cell r="F1537"/>
          <cell r="G1537"/>
          <cell r="H1537"/>
          <cell r="I1537"/>
          <cell r="J1537"/>
          <cell r="K1537"/>
          <cell r="L1537"/>
          <cell r="M1537"/>
          <cell r="N1537"/>
          <cell r="O1537"/>
          <cell r="P1537"/>
          <cell r="Q1537"/>
          <cell r="R1537"/>
          <cell r="S1537"/>
        </row>
        <row r="1538">
          <cell r="A1538"/>
          <cell r="B1538"/>
          <cell r="C1538"/>
          <cell r="D1538"/>
          <cell r="E1538"/>
          <cell r="F1538"/>
          <cell r="G1538"/>
          <cell r="H1538"/>
          <cell r="I1538"/>
          <cell r="J1538"/>
          <cell r="K1538"/>
          <cell r="L1538"/>
          <cell r="M1538"/>
          <cell r="N1538"/>
          <cell r="O1538"/>
          <cell r="P1538"/>
          <cell r="Q1538"/>
          <cell r="R1538"/>
          <cell r="S1538"/>
        </row>
        <row r="1539">
          <cell r="A1539"/>
          <cell r="B1539"/>
          <cell r="C1539"/>
          <cell r="D1539"/>
          <cell r="E1539"/>
          <cell r="F1539"/>
          <cell r="G1539"/>
          <cell r="H1539"/>
          <cell r="I1539"/>
          <cell r="J1539"/>
          <cell r="K1539"/>
          <cell r="L1539"/>
          <cell r="M1539"/>
          <cell r="N1539"/>
          <cell r="O1539"/>
          <cell r="P1539"/>
          <cell r="Q1539"/>
          <cell r="R1539"/>
          <cell r="S1539"/>
        </row>
        <row r="1540">
          <cell r="A1540"/>
          <cell r="B1540"/>
          <cell r="C1540"/>
          <cell r="D1540"/>
          <cell r="E1540"/>
          <cell r="F1540"/>
          <cell r="G1540"/>
          <cell r="H1540"/>
          <cell r="I1540"/>
          <cell r="J1540"/>
          <cell r="K1540"/>
          <cell r="L1540"/>
          <cell r="M1540"/>
          <cell r="N1540"/>
          <cell r="O1540"/>
          <cell r="P1540"/>
          <cell r="Q1540"/>
          <cell r="R1540"/>
          <cell r="S1540"/>
        </row>
        <row r="1541">
          <cell r="A1541"/>
          <cell r="B1541"/>
          <cell r="C1541"/>
          <cell r="D1541"/>
          <cell r="E1541"/>
          <cell r="F1541"/>
          <cell r="G1541"/>
          <cell r="H1541"/>
          <cell r="I1541"/>
          <cell r="J1541"/>
          <cell r="K1541"/>
          <cell r="L1541"/>
          <cell r="M1541"/>
          <cell r="N1541"/>
          <cell r="O1541"/>
          <cell r="P1541"/>
          <cell r="Q1541"/>
          <cell r="R1541"/>
          <cell r="S1541"/>
        </row>
        <row r="1542">
          <cell r="A1542"/>
          <cell r="B1542"/>
          <cell r="C1542"/>
          <cell r="D1542"/>
          <cell r="E1542"/>
          <cell r="F1542"/>
          <cell r="G1542"/>
          <cell r="H1542"/>
          <cell r="I1542"/>
          <cell r="J1542"/>
          <cell r="K1542"/>
          <cell r="L1542"/>
          <cell r="M1542"/>
          <cell r="N1542"/>
          <cell r="O1542"/>
          <cell r="P1542"/>
          <cell r="Q1542"/>
          <cell r="R1542"/>
          <cell r="S1542"/>
        </row>
        <row r="1543">
          <cell r="A1543"/>
          <cell r="B1543"/>
          <cell r="C1543"/>
          <cell r="D1543"/>
          <cell r="E1543"/>
          <cell r="F1543"/>
          <cell r="G1543"/>
          <cell r="H1543"/>
          <cell r="I1543"/>
          <cell r="J1543"/>
          <cell r="K1543"/>
          <cell r="L1543"/>
          <cell r="M1543"/>
          <cell r="N1543"/>
          <cell r="O1543"/>
          <cell r="P1543"/>
          <cell r="Q1543"/>
          <cell r="R1543"/>
          <cell r="S1543"/>
        </row>
        <row r="1544">
          <cell r="A1544"/>
          <cell r="B1544"/>
          <cell r="C1544"/>
          <cell r="D1544"/>
          <cell r="E1544"/>
          <cell r="F1544"/>
          <cell r="G1544"/>
          <cell r="H1544"/>
          <cell r="I1544"/>
          <cell r="J1544"/>
          <cell r="K1544"/>
          <cell r="L1544"/>
          <cell r="M1544"/>
          <cell r="N1544"/>
          <cell r="O1544"/>
          <cell r="P1544"/>
          <cell r="Q1544"/>
          <cell r="R1544"/>
          <cell r="S1544"/>
        </row>
        <row r="1545">
          <cell r="A1545"/>
          <cell r="B1545"/>
          <cell r="C1545"/>
          <cell r="D1545"/>
          <cell r="E1545"/>
          <cell r="F1545"/>
          <cell r="G1545"/>
          <cell r="H1545"/>
          <cell r="I1545"/>
          <cell r="J1545"/>
          <cell r="K1545"/>
          <cell r="L1545"/>
          <cell r="M1545"/>
          <cell r="N1545"/>
          <cell r="O1545"/>
          <cell r="P1545"/>
          <cell r="Q1545"/>
          <cell r="R1545"/>
          <cell r="S1545"/>
        </row>
        <row r="1546">
          <cell r="A1546"/>
          <cell r="B1546"/>
          <cell r="C1546"/>
          <cell r="D1546"/>
          <cell r="E1546"/>
          <cell r="F1546"/>
          <cell r="G1546"/>
          <cell r="H1546"/>
          <cell r="I1546"/>
          <cell r="J1546"/>
          <cell r="K1546"/>
          <cell r="L1546"/>
          <cell r="M1546"/>
          <cell r="N1546"/>
          <cell r="O1546"/>
          <cell r="P1546"/>
          <cell r="Q1546"/>
          <cell r="R1546"/>
          <cell r="S1546"/>
        </row>
        <row r="1547">
          <cell r="A1547"/>
          <cell r="B1547"/>
          <cell r="C1547"/>
          <cell r="D1547"/>
          <cell r="E1547"/>
          <cell r="F1547"/>
          <cell r="G1547"/>
          <cell r="H1547"/>
          <cell r="I1547"/>
          <cell r="J1547"/>
          <cell r="K1547"/>
          <cell r="L1547"/>
          <cell r="M1547"/>
          <cell r="N1547"/>
          <cell r="O1547"/>
          <cell r="P1547"/>
          <cell r="Q1547"/>
          <cell r="R1547"/>
          <cell r="S1547"/>
        </row>
        <row r="1548">
          <cell r="A1548"/>
          <cell r="B1548"/>
          <cell r="C1548"/>
          <cell r="D1548"/>
          <cell r="E1548"/>
          <cell r="F1548"/>
          <cell r="G1548"/>
          <cell r="H1548"/>
          <cell r="I1548"/>
          <cell r="J1548"/>
          <cell r="K1548"/>
          <cell r="L1548"/>
          <cell r="M1548"/>
          <cell r="N1548"/>
          <cell r="O1548"/>
          <cell r="P1548"/>
          <cell r="Q1548"/>
          <cell r="R1548"/>
          <cell r="S1548"/>
        </row>
        <row r="1549">
          <cell r="A1549"/>
          <cell r="B1549"/>
          <cell r="C1549"/>
          <cell r="D1549"/>
          <cell r="E1549"/>
          <cell r="F1549"/>
          <cell r="G1549"/>
          <cell r="H1549"/>
          <cell r="I1549"/>
          <cell r="J1549"/>
          <cell r="K1549"/>
          <cell r="L1549"/>
          <cell r="M1549"/>
          <cell r="N1549"/>
          <cell r="O1549"/>
          <cell r="P1549"/>
          <cell r="Q1549"/>
          <cell r="R1549"/>
          <cell r="S1549"/>
        </row>
        <row r="1550">
          <cell r="A1550"/>
          <cell r="B1550"/>
          <cell r="C1550"/>
          <cell r="D1550"/>
          <cell r="E1550"/>
          <cell r="F1550"/>
          <cell r="G1550"/>
          <cell r="H1550"/>
          <cell r="I1550"/>
          <cell r="J1550"/>
          <cell r="K1550"/>
          <cell r="L1550"/>
          <cell r="M1550"/>
          <cell r="N1550"/>
          <cell r="O1550"/>
          <cell r="P1550"/>
          <cell r="Q1550"/>
          <cell r="R1550"/>
          <cell r="S1550"/>
        </row>
        <row r="1551">
          <cell r="A1551"/>
          <cell r="B1551"/>
          <cell r="C1551"/>
          <cell r="D1551"/>
          <cell r="E1551"/>
          <cell r="F1551"/>
          <cell r="G1551"/>
          <cell r="H1551"/>
          <cell r="I1551"/>
          <cell r="J1551"/>
          <cell r="K1551"/>
          <cell r="L1551"/>
          <cell r="M1551"/>
          <cell r="N1551"/>
          <cell r="O1551"/>
          <cell r="P1551"/>
          <cell r="Q1551"/>
          <cell r="R1551"/>
          <cell r="S1551"/>
        </row>
        <row r="1552">
          <cell r="A1552"/>
          <cell r="B1552"/>
          <cell r="C1552"/>
          <cell r="D1552"/>
          <cell r="E1552"/>
          <cell r="F1552"/>
          <cell r="G1552"/>
          <cell r="H1552"/>
          <cell r="I1552"/>
          <cell r="J1552"/>
          <cell r="K1552"/>
          <cell r="L1552"/>
          <cell r="M1552"/>
          <cell r="N1552"/>
          <cell r="O1552"/>
          <cell r="P1552"/>
          <cell r="Q1552"/>
          <cell r="R1552"/>
          <cell r="S1552"/>
        </row>
        <row r="1553">
          <cell r="A1553"/>
          <cell r="B1553"/>
          <cell r="C1553"/>
          <cell r="D1553"/>
          <cell r="E1553"/>
          <cell r="F1553"/>
          <cell r="G1553"/>
          <cell r="H1553"/>
          <cell r="I1553"/>
          <cell r="J1553"/>
          <cell r="K1553"/>
          <cell r="L1553"/>
          <cell r="M1553"/>
          <cell r="N1553"/>
          <cell r="O1553"/>
          <cell r="P1553"/>
          <cell r="Q1553"/>
          <cell r="R1553"/>
          <cell r="S1553"/>
        </row>
        <row r="1554">
          <cell r="A1554"/>
          <cell r="B1554"/>
          <cell r="C1554"/>
          <cell r="D1554"/>
          <cell r="E1554"/>
          <cell r="F1554"/>
          <cell r="G1554"/>
          <cell r="H1554"/>
          <cell r="I1554"/>
          <cell r="J1554"/>
          <cell r="K1554"/>
          <cell r="L1554"/>
          <cell r="M1554"/>
          <cell r="N1554"/>
          <cell r="O1554"/>
          <cell r="P1554"/>
          <cell r="Q1554"/>
          <cell r="R1554"/>
          <cell r="S1554"/>
        </row>
        <row r="1555">
          <cell r="A1555"/>
          <cell r="B1555"/>
          <cell r="C1555"/>
          <cell r="D1555"/>
          <cell r="E1555"/>
          <cell r="F1555"/>
          <cell r="G1555"/>
          <cell r="H1555"/>
          <cell r="I1555"/>
          <cell r="J1555"/>
          <cell r="K1555"/>
          <cell r="L1555"/>
          <cell r="M1555"/>
          <cell r="N1555"/>
          <cell r="O1555"/>
          <cell r="P1555"/>
          <cell r="Q1555"/>
          <cell r="R1555"/>
          <cell r="S1555"/>
        </row>
        <row r="1556">
          <cell r="A1556"/>
          <cell r="B1556"/>
          <cell r="C1556"/>
          <cell r="D1556"/>
          <cell r="E1556"/>
          <cell r="F1556"/>
          <cell r="G1556"/>
          <cell r="H1556"/>
          <cell r="I1556"/>
          <cell r="J1556"/>
          <cell r="K1556"/>
          <cell r="L1556"/>
          <cell r="M1556"/>
          <cell r="N1556"/>
          <cell r="O1556"/>
          <cell r="P1556"/>
          <cell r="Q1556"/>
          <cell r="R1556"/>
          <cell r="S1556"/>
        </row>
        <row r="1557">
          <cell r="A1557"/>
          <cell r="B1557"/>
          <cell r="C1557"/>
          <cell r="D1557"/>
          <cell r="E1557"/>
          <cell r="F1557"/>
          <cell r="G1557"/>
          <cell r="H1557"/>
          <cell r="I1557"/>
          <cell r="J1557"/>
          <cell r="K1557"/>
          <cell r="L1557"/>
          <cell r="M1557"/>
          <cell r="N1557"/>
          <cell r="O1557"/>
          <cell r="P1557"/>
          <cell r="Q1557"/>
          <cell r="R1557"/>
          <cell r="S1557"/>
        </row>
        <row r="1558">
          <cell r="A1558"/>
          <cell r="B1558"/>
          <cell r="C1558"/>
          <cell r="D1558"/>
          <cell r="E1558"/>
          <cell r="F1558"/>
          <cell r="G1558"/>
          <cell r="H1558"/>
          <cell r="I1558"/>
          <cell r="J1558"/>
          <cell r="K1558"/>
          <cell r="L1558"/>
          <cell r="M1558"/>
          <cell r="N1558"/>
          <cell r="O1558"/>
          <cell r="P1558"/>
          <cell r="Q1558"/>
          <cell r="R1558"/>
          <cell r="S1558"/>
        </row>
        <row r="1559">
          <cell r="A1559"/>
          <cell r="B1559"/>
          <cell r="C1559"/>
          <cell r="D1559"/>
          <cell r="E1559"/>
          <cell r="F1559"/>
          <cell r="G1559"/>
          <cell r="H1559"/>
          <cell r="I1559"/>
          <cell r="J1559"/>
          <cell r="K1559"/>
          <cell r="L1559"/>
          <cell r="M1559"/>
          <cell r="N1559"/>
          <cell r="O1559"/>
          <cell r="P1559"/>
          <cell r="Q1559"/>
          <cell r="R1559"/>
          <cell r="S1559"/>
        </row>
        <row r="1560">
          <cell r="A1560"/>
          <cell r="B1560"/>
          <cell r="C1560"/>
          <cell r="D1560"/>
          <cell r="E1560"/>
          <cell r="F1560"/>
          <cell r="G1560"/>
          <cell r="H1560"/>
          <cell r="I1560"/>
          <cell r="J1560"/>
          <cell r="K1560"/>
          <cell r="L1560"/>
          <cell r="M1560"/>
          <cell r="N1560"/>
          <cell r="O1560"/>
          <cell r="P1560"/>
          <cell r="Q1560"/>
          <cell r="R1560"/>
          <cell r="S1560"/>
        </row>
        <row r="1561">
          <cell r="A1561"/>
          <cell r="B1561"/>
          <cell r="C1561"/>
          <cell r="D1561"/>
          <cell r="E1561"/>
          <cell r="F1561"/>
          <cell r="G1561"/>
          <cell r="H1561"/>
          <cell r="I1561"/>
          <cell r="J1561"/>
          <cell r="K1561"/>
          <cell r="L1561"/>
          <cell r="M1561"/>
          <cell r="N1561"/>
          <cell r="O1561"/>
          <cell r="P1561"/>
          <cell r="Q1561"/>
          <cell r="R1561"/>
          <cell r="S1561"/>
        </row>
        <row r="1562">
          <cell r="A1562"/>
          <cell r="B1562"/>
          <cell r="C1562"/>
          <cell r="D1562"/>
          <cell r="E1562"/>
          <cell r="F1562"/>
          <cell r="G1562"/>
          <cell r="H1562"/>
          <cell r="I1562"/>
          <cell r="J1562"/>
          <cell r="K1562"/>
          <cell r="L1562"/>
          <cell r="M1562"/>
          <cell r="N1562"/>
          <cell r="O1562"/>
          <cell r="P1562"/>
          <cell r="Q1562"/>
          <cell r="R1562"/>
          <cell r="S1562"/>
        </row>
        <row r="1563">
          <cell r="A1563"/>
          <cell r="B1563"/>
          <cell r="C1563"/>
          <cell r="D1563"/>
          <cell r="E1563"/>
          <cell r="F1563"/>
          <cell r="G1563"/>
          <cell r="H1563"/>
          <cell r="I1563"/>
          <cell r="J1563"/>
          <cell r="K1563"/>
          <cell r="L1563"/>
          <cell r="M1563"/>
          <cell r="N1563"/>
          <cell r="O1563"/>
          <cell r="P1563"/>
          <cell r="Q1563"/>
          <cell r="R1563"/>
          <cell r="S1563"/>
        </row>
        <row r="1564">
          <cell r="A1564"/>
          <cell r="B1564"/>
          <cell r="C1564"/>
          <cell r="D1564"/>
          <cell r="E1564"/>
          <cell r="F1564"/>
          <cell r="G1564"/>
          <cell r="H1564"/>
          <cell r="I1564"/>
          <cell r="J1564"/>
          <cell r="K1564"/>
          <cell r="L1564"/>
          <cell r="M1564"/>
          <cell r="N1564"/>
          <cell r="O1564"/>
          <cell r="P1564"/>
          <cell r="Q1564"/>
          <cell r="R1564"/>
          <cell r="S1564"/>
        </row>
        <row r="1565">
          <cell r="A1565"/>
          <cell r="B1565"/>
          <cell r="C1565"/>
          <cell r="D1565"/>
          <cell r="E1565"/>
          <cell r="F1565"/>
          <cell r="G1565"/>
          <cell r="H1565"/>
          <cell r="I1565"/>
          <cell r="J1565"/>
          <cell r="K1565"/>
          <cell r="L1565"/>
          <cell r="M1565"/>
          <cell r="N1565"/>
          <cell r="O1565"/>
          <cell r="P1565"/>
          <cell r="Q1565"/>
          <cell r="R1565"/>
          <cell r="S1565"/>
        </row>
        <row r="1566">
          <cell r="A1566"/>
          <cell r="B1566"/>
          <cell r="C1566"/>
          <cell r="D1566"/>
          <cell r="E1566"/>
          <cell r="F1566"/>
          <cell r="G1566"/>
          <cell r="H1566"/>
          <cell r="I1566"/>
          <cell r="J1566"/>
          <cell r="K1566"/>
          <cell r="L1566"/>
          <cell r="M1566"/>
          <cell r="N1566"/>
          <cell r="O1566"/>
          <cell r="P1566"/>
          <cell r="Q1566"/>
          <cell r="R1566"/>
          <cell r="S1566"/>
        </row>
        <row r="1567">
          <cell r="A1567"/>
          <cell r="B1567"/>
          <cell r="C1567"/>
          <cell r="D1567"/>
          <cell r="E1567"/>
          <cell r="F1567"/>
          <cell r="G1567"/>
          <cell r="H1567"/>
          <cell r="I1567"/>
          <cell r="J1567"/>
          <cell r="K1567"/>
          <cell r="L1567"/>
          <cell r="M1567"/>
          <cell r="N1567"/>
          <cell r="O1567"/>
          <cell r="P1567"/>
          <cell r="Q1567"/>
          <cell r="R1567"/>
          <cell r="S1567"/>
        </row>
        <row r="1568">
          <cell r="A1568"/>
          <cell r="B1568"/>
          <cell r="C1568"/>
          <cell r="D1568"/>
          <cell r="E1568"/>
          <cell r="F1568"/>
          <cell r="G1568"/>
          <cell r="H1568"/>
          <cell r="I1568"/>
          <cell r="J1568"/>
          <cell r="K1568"/>
          <cell r="L1568"/>
          <cell r="M1568"/>
          <cell r="N1568"/>
          <cell r="O1568"/>
          <cell r="P1568"/>
          <cell r="Q1568"/>
          <cell r="R1568"/>
          <cell r="S1568"/>
        </row>
        <row r="1569">
          <cell r="A1569"/>
          <cell r="B1569"/>
          <cell r="C1569"/>
          <cell r="D1569"/>
          <cell r="E1569"/>
          <cell r="F1569"/>
          <cell r="G1569"/>
          <cell r="H1569"/>
          <cell r="I1569"/>
          <cell r="J1569"/>
          <cell r="K1569"/>
          <cell r="L1569"/>
          <cell r="M1569"/>
          <cell r="N1569"/>
          <cell r="O1569"/>
          <cell r="P1569"/>
          <cell r="Q1569"/>
          <cell r="R1569"/>
          <cell r="S1569"/>
        </row>
        <row r="1570">
          <cell r="A1570"/>
          <cell r="B1570"/>
          <cell r="C1570"/>
          <cell r="D1570"/>
          <cell r="E1570"/>
          <cell r="F1570"/>
          <cell r="G1570"/>
          <cell r="H1570"/>
          <cell r="I1570"/>
          <cell r="J1570"/>
          <cell r="K1570"/>
          <cell r="L1570"/>
          <cell r="M1570"/>
          <cell r="N1570"/>
          <cell r="O1570"/>
          <cell r="P1570"/>
          <cell r="Q1570"/>
          <cell r="R1570"/>
          <cell r="S1570"/>
        </row>
        <row r="1571">
          <cell r="A1571"/>
          <cell r="B1571"/>
          <cell r="C1571"/>
          <cell r="D1571"/>
          <cell r="E1571"/>
          <cell r="F1571"/>
          <cell r="G1571"/>
          <cell r="H1571"/>
          <cell r="I1571"/>
          <cell r="J1571"/>
          <cell r="K1571"/>
          <cell r="L1571"/>
          <cell r="M1571"/>
          <cell r="N1571"/>
          <cell r="O1571"/>
          <cell r="P1571"/>
          <cell r="Q1571"/>
          <cell r="R1571"/>
          <cell r="S1571"/>
        </row>
        <row r="1572">
          <cell r="A1572"/>
          <cell r="B1572"/>
          <cell r="C1572"/>
          <cell r="D1572"/>
          <cell r="E1572"/>
          <cell r="F1572"/>
          <cell r="G1572"/>
          <cell r="H1572"/>
          <cell r="I1572"/>
          <cell r="J1572"/>
          <cell r="K1572"/>
          <cell r="L1572"/>
          <cell r="M1572"/>
          <cell r="N1572"/>
          <cell r="O1572"/>
          <cell r="P1572"/>
          <cell r="Q1572"/>
          <cell r="R1572"/>
          <cell r="S1572"/>
        </row>
        <row r="1573">
          <cell r="A1573"/>
          <cell r="B1573"/>
          <cell r="C1573"/>
          <cell r="D1573"/>
          <cell r="E1573"/>
          <cell r="F1573"/>
          <cell r="G1573"/>
          <cell r="H1573"/>
          <cell r="I1573"/>
          <cell r="J1573"/>
          <cell r="K1573"/>
          <cell r="L1573"/>
          <cell r="M1573"/>
          <cell r="N1573"/>
          <cell r="O1573"/>
          <cell r="P1573"/>
          <cell r="Q1573"/>
          <cell r="R1573"/>
          <cell r="S1573"/>
        </row>
        <row r="1574">
          <cell r="A1574"/>
          <cell r="B1574"/>
          <cell r="C1574"/>
          <cell r="D1574"/>
          <cell r="E1574"/>
          <cell r="F1574"/>
          <cell r="G1574"/>
          <cell r="H1574"/>
          <cell r="I1574"/>
          <cell r="J1574"/>
          <cell r="K1574"/>
          <cell r="L1574"/>
          <cell r="M1574"/>
          <cell r="N1574"/>
          <cell r="O1574"/>
          <cell r="P1574"/>
          <cell r="Q1574"/>
          <cell r="R1574"/>
          <cell r="S1574"/>
        </row>
        <row r="1575">
          <cell r="A1575"/>
          <cell r="B1575"/>
          <cell r="C1575"/>
          <cell r="D1575"/>
          <cell r="E1575"/>
          <cell r="F1575"/>
          <cell r="G1575"/>
          <cell r="H1575"/>
          <cell r="I1575"/>
          <cell r="J1575"/>
          <cell r="K1575"/>
          <cell r="L1575"/>
          <cell r="M1575"/>
          <cell r="N1575"/>
          <cell r="O1575"/>
          <cell r="P1575"/>
          <cell r="Q1575"/>
          <cell r="R1575"/>
          <cell r="S1575"/>
        </row>
        <row r="1576">
          <cell r="A1576"/>
          <cell r="B1576"/>
          <cell r="C1576"/>
          <cell r="D1576"/>
          <cell r="E1576"/>
          <cell r="F1576"/>
          <cell r="G1576"/>
          <cell r="H1576"/>
          <cell r="I1576"/>
          <cell r="J1576"/>
          <cell r="K1576"/>
          <cell r="L1576"/>
          <cell r="M1576"/>
          <cell r="N1576"/>
          <cell r="O1576"/>
          <cell r="P1576"/>
          <cell r="Q1576"/>
          <cell r="R1576"/>
          <cell r="S1576"/>
        </row>
        <row r="1577">
          <cell r="A1577"/>
          <cell r="B1577"/>
          <cell r="C1577"/>
          <cell r="D1577"/>
          <cell r="E1577"/>
          <cell r="F1577"/>
          <cell r="G1577"/>
          <cell r="H1577"/>
          <cell r="I1577"/>
          <cell r="J1577"/>
          <cell r="K1577"/>
          <cell r="L1577"/>
          <cell r="M1577"/>
          <cell r="N1577"/>
          <cell r="O1577"/>
          <cell r="P1577"/>
          <cell r="Q1577"/>
          <cell r="R1577"/>
          <cell r="S1577"/>
        </row>
        <row r="1578">
          <cell r="A1578"/>
          <cell r="B1578"/>
          <cell r="C1578"/>
          <cell r="D1578"/>
          <cell r="E1578"/>
          <cell r="F1578"/>
          <cell r="G1578"/>
          <cell r="H1578"/>
          <cell r="I1578"/>
          <cell r="J1578"/>
          <cell r="K1578"/>
          <cell r="L1578"/>
          <cell r="M1578"/>
          <cell r="N1578"/>
          <cell r="O1578"/>
          <cell r="P1578"/>
          <cell r="Q1578"/>
          <cell r="R1578"/>
          <cell r="S1578"/>
        </row>
        <row r="1579">
          <cell r="A1579"/>
          <cell r="B1579"/>
          <cell r="C1579"/>
          <cell r="D1579"/>
          <cell r="E1579"/>
          <cell r="F1579"/>
          <cell r="G1579"/>
          <cell r="H1579"/>
          <cell r="I1579"/>
          <cell r="J1579"/>
          <cell r="K1579"/>
          <cell r="L1579"/>
          <cell r="M1579"/>
          <cell r="N1579"/>
          <cell r="O1579"/>
          <cell r="P1579"/>
          <cell r="Q1579"/>
          <cell r="R1579"/>
          <cell r="S1579"/>
        </row>
        <row r="1580">
          <cell r="A1580"/>
          <cell r="B1580"/>
          <cell r="C1580"/>
          <cell r="D1580"/>
          <cell r="E1580"/>
          <cell r="F1580"/>
          <cell r="G1580"/>
          <cell r="H1580"/>
          <cell r="I1580"/>
          <cell r="J1580"/>
          <cell r="K1580"/>
          <cell r="L1580"/>
          <cell r="M1580"/>
          <cell r="N1580"/>
          <cell r="O1580"/>
          <cell r="P1580"/>
          <cell r="Q1580"/>
          <cell r="R1580"/>
          <cell r="S1580"/>
        </row>
        <row r="1581">
          <cell r="A1581"/>
          <cell r="B1581"/>
          <cell r="C1581"/>
          <cell r="D1581"/>
          <cell r="E1581"/>
          <cell r="F1581"/>
          <cell r="G1581"/>
          <cell r="H1581"/>
          <cell r="I1581"/>
          <cell r="J1581"/>
          <cell r="K1581"/>
          <cell r="L1581"/>
          <cell r="M1581"/>
          <cell r="N1581"/>
          <cell r="O1581"/>
          <cell r="P1581"/>
          <cell r="Q1581"/>
          <cell r="R1581"/>
          <cell r="S1581"/>
        </row>
        <row r="1582">
          <cell r="A1582"/>
          <cell r="B1582"/>
          <cell r="C1582"/>
          <cell r="D1582"/>
          <cell r="E1582"/>
          <cell r="F1582"/>
          <cell r="G1582"/>
          <cell r="H1582"/>
          <cell r="I1582"/>
          <cell r="J1582"/>
          <cell r="K1582"/>
          <cell r="L1582"/>
          <cell r="M1582"/>
          <cell r="N1582"/>
          <cell r="O1582"/>
          <cell r="P1582"/>
          <cell r="Q1582"/>
          <cell r="R1582"/>
          <cell r="S1582"/>
        </row>
        <row r="1583">
          <cell r="A1583"/>
          <cell r="B1583"/>
          <cell r="C1583"/>
          <cell r="D1583"/>
          <cell r="E1583"/>
          <cell r="F1583"/>
          <cell r="G1583"/>
          <cell r="H1583"/>
          <cell r="I1583"/>
          <cell r="J1583"/>
          <cell r="K1583"/>
          <cell r="L1583"/>
          <cell r="M1583"/>
          <cell r="N1583"/>
          <cell r="O1583"/>
          <cell r="P1583"/>
          <cell r="Q1583"/>
          <cell r="R1583"/>
          <cell r="S1583"/>
        </row>
        <row r="1584">
          <cell r="A1584"/>
          <cell r="B1584"/>
          <cell r="C1584"/>
          <cell r="D1584"/>
          <cell r="E1584"/>
          <cell r="F1584"/>
          <cell r="G1584"/>
          <cell r="H1584"/>
          <cell r="I1584"/>
          <cell r="J1584"/>
          <cell r="K1584"/>
          <cell r="L1584"/>
          <cell r="M1584"/>
          <cell r="N1584"/>
          <cell r="O1584"/>
          <cell r="P1584"/>
          <cell r="Q1584"/>
          <cell r="R1584"/>
          <cell r="S1584"/>
        </row>
        <row r="1585">
          <cell r="A1585"/>
          <cell r="B1585"/>
          <cell r="C1585"/>
          <cell r="D1585"/>
          <cell r="E1585"/>
          <cell r="F1585"/>
          <cell r="G1585"/>
          <cell r="H1585"/>
          <cell r="I1585"/>
          <cell r="J1585"/>
          <cell r="K1585"/>
          <cell r="L1585"/>
          <cell r="M1585"/>
          <cell r="N1585"/>
          <cell r="O1585"/>
          <cell r="P1585"/>
          <cell r="Q1585"/>
          <cell r="R1585"/>
          <cell r="S1585"/>
        </row>
        <row r="1586">
          <cell r="A1586"/>
          <cell r="B1586"/>
          <cell r="C1586"/>
          <cell r="D1586"/>
          <cell r="E1586"/>
          <cell r="F1586"/>
          <cell r="G1586"/>
          <cell r="H1586"/>
          <cell r="I1586"/>
          <cell r="J1586"/>
          <cell r="K1586"/>
          <cell r="L1586"/>
          <cell r="M1586"/>
          <cell r="N1586"/>
          <cell r="O1586"/>
          <cell r="P1586"/>
          <cell r="Q1586"/>
          <cell r="R1586"/>
          <cell r="S1586"/>
        </row>
        <row r="1587">
          <cell r="A1587"/>
          <cell r="B1587"/>
          <cell r="C1587"/>
          <cell r="D1587"/>
          <cell r="E1587"/>
          <cell r="F1587"/>
          <cell r="G1587"/>
          <cell r="H1587"/>
          <cell r="I1587"/>
          <cell r="J1587"/>
          <cell r="K1587"/>
          <cell r="L1587"/>
          <cell r="M1587"/>
          <cell r="N1587"/>
          <cell r="O1587"/>
          <cell r="P1587"/>
          <cell r="Q1587"/>
          <cell r="R1587"/>
          <cell r="S1587"/>
        </row>
        <row r="1588">
          <cell r="A1588"/>
          <cell r="B1588"/>
          <cell r="C1588"/>
          <cell r="D1588"/>
          <cell r="E1588"/>
          <cell r="F1588"/>
          <cell r="G1588"/>
          <cell r="H1588"/>
          <cell r="I1588"/>
          <cell r="J1588"/>
          <cell r="K1588"/>
          <cell r="L1588"/>
          <cell r="M1588"/>
          <cell r="N1588"/>
          <cell r="O1588"/>
          <cell r="P1588"/>
          <cell r="Q1588"/>
          <cell r="R1588"/>
          <cell r="S1588"/>
        </row>
        <row r="1589">
          <cell r="A1589"/>
          <cell r="B1589"/>
          <cell r="C1589"/>
          <cell r="D1589"/>
          <cell r="E1589"/>
          <cell r="F1589"/>
          <cell r="G1589"/>
          <cell r="H1589"/>
          <cell r="I1589"/>
          <cell r="J1589"/>
          <cell r="K1589"/>
          <cell r="L1589"/>
          <cell r="M1589"/>
          <cell r="N1589"/>
          <cell r="O1589"/>
          <cell r="P1589"/>
          <cell r="Q1589"/>
          <cell r="R1589"/>
          <cell r="S1589"/>
        </row>
        <row r="1590">
          <cell r="A1590"/>
          <cell r="B1590"/>
          <cell r="C1590"/>
          <cell r="D1590"/>
          <cell r="E1590"/>
          <cell r="F1590"/>
          <cell r="G1590"/>
          <cell r="H1590"/>
          <cell r="I1590"/>
          <cell r="J1590"/>
          <cell r="K1590"/>
          <cell r="L1590"/>
          <cell r="M1590"/>
          <cell r="N1590"/>
          <cell r="O1590"/>
          <cell r="P1590"/>
          <cell r="Q1590"/>
          <cell r="R1590"/>
          <cell r="S1590"/>
        </row>
        <row r="1591">
          <cell r="A1591"/>
          <cell r="B1591"/>
          <cell r="C1591"/>
          <cell r="D1591"/>
          <cell r="E1591"/>
          <cell r="F1591"/>
          <cell r="G1591"/>
          <cell r="H1591"/>
          <cell r="I1591"/>
          <cell r="J1591"/>
          <cell r="K1591"/>
          <cell r="L1591"/>
          <cell r="M1591"/>
          <cell r="N1591"/>
          <cell r="O1591"/>
          <cell r="P1591"/>
          <cell r="Q1591"/>
          <cell r="R1591"/>
          <cell r="S1591"/>
        </row>
        <row r="1592">
          <cell r="A1592"/>
          <cell r="B1592"/>
          <cell r="C1592"/>
          <cell r="D1592"/>
          <cell r="E1592"/>
          <cell r="F1592"/>
          <cell r="G1592"/>
          <cell r="H1592"/>
          <cell r="I1592"/>
          <cell r="J1592"/>
          <cell r="K1592"/>
          <cell r="L1592"/>
          <cell r="M1592"/>
          <cell r="N1592"/>
          <cell r="O1592"/>
          <cell r="P1592"/>
          <cell r="Q1592"/>
          <cell r="R1592"/>
          <cell r="S1592"/>
        </row>
        <row r="1593">
          <cell r="A1593"/>
          <cell r="B1593"/>
          <cell r="C1593"/>
          <cell r="D1593"/>
          <cell r="E1593"/>
          <cell r="F1593"/>
          <cell r="G1593"/>
          <cell r="H1593"/>
          <cell r="I1593"/>
          <cell r="J1593"/>
          <cell r="K1593"/>
          <cell r="L1593"/>
          <cell r="M1593"/>
          <cell r="N1593"/>
          <cell r="O1593"/>
          <cell r="P1593"/>
          <cell r="Q1593"/>
          <cell r="R1593"/>
          <cell r="S1593"/>
        </row>
        <row r="1594">
          <cell r="A1594"/>
          <cell r="B1594"/>
          <cell r="C1594"/>
          <cell r="D1594"/>
          <cell r="E1594"/>
          <cell r="F1594"/>
          <cell r="G1594"/>
          <cell r="H1594"/>
          <cell r="I1594"/>
          <cell r="J1594"/>
          <cell r="K1594"/>
          <cell r="L1594"/>
          <cell r="M1594"/>
          <cell r="N1594"/>
          <cell r="O1594"/>
          <cell r="P1594"/>
          <cell r="Q1594"/>
          <cell r="R1594"/>
          <cell r="S1594"/>
        </row>
        <row r="1595">
          <cell r="A1595"/>
          <cell r="B1595"/>
          <cell r="C1595"/>
          <cell r="D1595"/>
          <cell r="E1595"/>
          <cell r="F1595"/>
          <cell r="G1595"/>
          <cell r="H1595"/>
          <cell r="I1595"/>
          <cell r="J1595"/>
          <cell r="K1595"/>
          <cell r="L1595"/>
          <cell r="M1595"/>
          <cell r="N1595"/>
          <cell r="O1595"/>
          <cell r="P1595"/>
          <cell r="Q1595"/>
          <cell r="R1595"/>
          <cell r="S1595"/>
        </row>
        <row r="1596">
          <cell r="A1596"/>
          <cell r="B1596"/>
          <cell r="C1596"/>
          <cell r="D1596"/>
          <cell r="E1596"/>
          <cell r="F1596"/>
          <cell r="G1596"/>
          <cell r="H1596"/>
          <cell r="I1596"/>
          <cell r="J1596"/>
          <cell r="K1596"/>
          <cell r="L1596"/>
          <cell r="M1596"/>
          <cell r="N1596"/>
          <cell r="O1596"/>
          <cell r="P1596"/>
          <cell r="Q1596"/>
          <cell r="R1596"/>
          <cell r="S1596"/>
        </row>
        <row r="1597">
          <cell r="A1597"/>
          <cell r="B1597"/>
          <cell r="C1597"/>
          <cell r="D1597"/>
          <cell r="E1597"/>
          <cell r="F1597"/>
          <cell r="G1597"/>
          <cell r="H1597"/>
          <cell r="I1597"/>
          <cell r="J1597"/>
          <cell r="K1597"/>
          <cell r="L1597"/>
          <cell r="M1597"/>
          <cell r="N1597"/>
          <cell r="O1597"/>
          <cell r="P1597"/>
          <cell r="Q1597"/>
          <cell r="R1597"/>
          <cell r="S1597"/>
        </row>
        <row r="1598">
          <cell r="A1598"/>
          <cell r="B1598"/>
          <cell r="C1598"/>
          <cell r="D1598"/>
          <cell r="E1598"/>
          <cell r="F1598"/>
          <cell r="G1598"/>
          <cell r="H1598"/>
          <cell r="I1598"/>
          <cell r="J1598"/>
          <cell r="K1598"/>
          <cell r="L1598"/>
          <cell r="M1598"/>
          <cell r="N1598"/>
          <cell r="O1598"/>
          <cell r="P1598"/>
          <cell r="Q1598"/>
          <cell r="R1598"/>
          <cell r="S1598"/>
        </row>
        <row r="1599">
          <cell r="A1599"/>
          <cell r="B1599"/>
          <cell r="C1599"/>
          <cell r="D1599"/>
          <cell r="E1599"/>
          <cell r="F1599"/>
          <cell r="G1599"/>
          <cell r="H1599"/>
          <cell r="I1599"/>
          <cell r="J1599"/>
          <cell r="K1599"/>
          <cell r="L1599"/>
          <cell r="M1599"/>
          <cell r="N1599"/>
          <cell r="O1599"/>
          <cell r="P1599"/>
          <cell r="Q1599"/>
          <cell r="R1599"/>
          <cell r="S1599"/>
        </row>
        <row r="1600">
          <cell r="A1600"/>
          <cell r="B1600"/>
          <cell r="C1600"/>
          <cell r="D1600"/>
          <cell r="E1600"/>
          <cell r="F1600"/>
          <cell r="G1600"/>
          <cell r="H1600"/>
          <cell r="I1600"/>
          <cell r="J1600"/>
          <cell r="K1600"/>
          <cell r="L1600"/>
          <cell r="M1600"/>
          <cell r="N1600"/>
          <cell r="O1600"/>
          <cell r="P1600"/>
          <cell r="Q1600"/>
          <cell r="R1600"/>
          <cell r="S1600"/>
        </row>
        <row r="1601">
          <cell r="A1601"/>
          <cell r="B1601"/>
          <cell r="C1601"/>
          <cell r="D1601"/>
          <cell r="E1601"/>
          <cell r="F1601"/>
          <cell r="G1601"/>
          <cell r="H1601"/>
          <cell r="I1601"/>
          <cell r="J1601"/>
          <cell r="K1601"/>
          <cell r="L1601"/>
          <cell r="M1601"/>
          <cell r="N1601"/>
          <cell r="O1601"/>
          <cell r="P1601"/>
          <cell r="Q1601"/>
          <cell r="R1601"/>
          <cell r="S1601"/>
        </row>
        <row r="1602">
          <cell r="A1602"/>
          <cell r="B1602"/>
          <cell r="C1602"/>
          <cell r="D1602"/>
          <cell r="E1602"/>
          <cell r="F1602"/>
          <cell r="G1602"/>
          <cell r="H1602"/>
          <cell r="I1602"/>
          <cell r="J1602"/>
          <cell r="K1602"/>
          <cell r="L1602"/>
          <cell r="M1602"/>
          <cell r="N1602"/>
          <cell r="O1602"/>
          <cell r="P1602"/>
          <cell r="Q1602"/>
          <cell r="R1602"/>
          <cell r="S1602"/>
        </row>
        <row r="1603">
          <cell r="A1603"/>
          <cell r="B1603"/>
          <cell r="C1603"/>
          <cell r="D1603"/>
          <cell r="E1603"/>
          <cell r="F1603"/>
          <cell r="G1603"/>
          <cell r="H1603"/>
          <cell r="I1603"/>
          <cell r="J1603"/>
          <cell r="K1603"/>
          <cell r="L1603"/>
          <cell r="M1603"/>
          <cell r="N1603"/>
          <cell r="O1603"/>
          <cell r="P1603"/>
          <cell r="Q1603"/>
          <cell r="R1603"/>
          <cell r="S1603"/>
        </row>
        <row r="1604">
          <cell r="A1604"/>
          <cell r="B1604"/>
          <cell r="C1604"/>
          <cell r="D1604"/>
          <cell r="E1604"/>
          <cell r="F1604"/>
          <cell r="G1604"/>
          <cell r="H1604"/>
          <cell r="I1604"/>
          <cell r="J1604"/>
          <cell r="K1604"/>
          <cell r="L1604"/>
          <cell r="M1604"/>
          <cell r="N1604"/>
          <cell r="O1604"/>
          <cell r="P1604"/>
          <cell r="Q1604"/>
          <cell r="R1604"/>
          <cell r="S1604"/>
        </row>
        <row r="1605">
          <cell r="A1605"/>
          <cell r="B1605"/>
          <cell r="C1605"/>
          <cell r="D1605"/>
          <cell r="E1605"/>
          <cell r="F1605"/>
          <cell r="G1605"/>
          <cell r="H1605"/>
          <cell r="I1605"/>
          <cell r="J1605"/>
          <cell r="K1605"/>
          <cell r="L1605"/>
          <cell r="M1605"/>
          <cell r="N1605"/>
          <cell r="O1605"/>
          <cell r="P1605"/>
          <cell r="Q1605"/>
          <cell r="R1605"/>
          <cell r="S1605"/>
        </row>
        <row r="1606">
          <cell r="A1606"/>
          <cell r="B1606"/>
          <cell r="C1606"/>
          <cell r="D1606"/>
          <cell r="E1606"/>
          <cell r="F1606"/>
          <cell r="G1606"/>
          <cell r="H1606"/>
          <cell r="I1606"/>
          <cell r="J1606"/>
          <cell r="K1606"/>
          <cell r="L1606"/>
          <cell r="M1606"/>
          <cell r="N1606"/>
          <cell r="O1606"/>
          <cell r="P1606"/>
          <cell r="Q1606"/>
          <cell r="R1606"/>
          <cell r="S1606"/>
        </row>
        <row r="1607">
          <cell r="A1607"/>
          <cell r="B1607"/>
          <cell r="C1607"/>
          <cell r="D1607"/>
          <cell r="E1607"/>
          <cell r="F1607"/>
          <cell r="G1607"/>
          <cell r="H1607"/>
          <cell r="I1607"/>
          <cell r="J1607"/>
          <cell r="K1607"/>
          <cell r="L1607"/>
          <cell r="M1607"/>
          <cell r="N1607"/>
          <cell r="O1607"/>
          <cell r="P1607"/>
          <cell r="Q1607"/>
          <cell r="R1607"/>
          <cell r="S1607"/>
        </row>
        <row r="1608">
          <cell r="A1608"/>
          <cell r="B1608"/>
          <cell r="C1608"/>
          <cell r="D1608"/>
          <cell r="E1608"/>
          <cell r="F1608"/>
          <cell r="G1608"/>
          <cell r="H1608"/>
          <cell r="I1608"/>
          <cell r="J1608"/>
          <cell r="K1608"/>
          <cell r="L1608"/>
          <cell r="M1608"/>
          <cell r="N1608"/>
          <cell r="O1608"/>
          <cell r="P1608"/>
          <cell r="Q1608"/>
          <cell r="R1608"/>
          <cell r="S1608"/>
        </row>
        <row r="1609">
          <cell r="A1609"/>
          <cell r="B1609"/>
          <cell r="C1609"/>
          <cell r="D1609"/>
          <cell r="E1609"/>
          <cell r="F1609"/>
          <cell r="G1609"/>
          <cell r="H1609"/>
          <cell r="I1609"/>
          <cell r="J1609"/>
          <cell r="K1609"/>
          <cell r="L1609"/>
          <cell r="M1609"/>
          <cell r="N1609"/>
          <cell r="O1609"/>
          <cell r="P1609"/>
          <cell r="Q1609"/>
          <cell r="R1609"/>
          <cell r="S1609"/>
        </row>
        <row r="1610">
          <cell r="A1610"/>
          <cell r="B1610"/>
          <cell r="C1610"/>
          <cell r="D1610"/>
          <cell r="E1610"/>
          <cell r="F1610"/>
          <cell r="G1610"/>
          <cell r="H1610"/>
          <cell r="I1610"/>
          <cell r="J1610"/>
          <cell r="K1610"/>
          <cell r="L1610"/>
          <cell r="M1610"/>
          <cell r="N1610"/>
          <cell r="O1610"/>
          <cell r="P1610"/>
          <cell r="Q1610"/>
          <cell r="R1610"/>
          <cell r="S1610"/>
        </row>
        <row r="1611">
          <cell r="A1611"/>
          <cell r="B1611"/>
          <cell r="C1611"/>
          <cell r="D1611"/>
          <cell r="E1611"/>
          <cell r="F1611"/>
          <cell r="G1611"/>
          <cell r="H1611"/>
          <cell r="I1611"/>
          <cell r="J1611"/>
          <cell r="K1611"/>
          <cell r="L1611"/>
          <cell r="M1611"/>
          <cell r="N1611"/>
          <cell r="O1611"/>
          <cell r="P1611"/>
          <cell r="Q1611"/>
          <cell r="R1611"/>
          <cell r="S1611"/>
        </row>
        <row r="1612">
          <cell r="A1612"/>
          <cell r="B1612"/>
          <cell r="C1612"/>
          <cell r="D1612"/>
          <cell r="E1612"/>
          <cell r="F1612"/>
          <cell r="G1612"/>
          <cell r="H1612"/>
          <cell r="I1612"/>
          <cell r="J1612"/>
          <cell r="K1612"/>
          <cell r="L1612"/>
          <cell r="M1612"/>
          <cell r="N1612"/>
          <cell r="O1612"/>
          <cell r="P1612"/>
          <cell r="Q1612"/>
          <cell r="R1612"/>
          <cell r="S1612"/>
        </row>
        <row r="1613">
          <cell r="A1613"/>
          <cell r="B1613"/>
          <cell r="C1613"/>
          <cell r="D1613"/>
          <cell r="E1613"/>
          <cell r="F1613"/>
          <cell r="G1613"/>
          <cell r="H1613"/>
          <cell r="I1613"/>
          <cell r="J1613"/>
          <cell r="K1613"/>
          <cell r="L1613"/>
          <cell r="M1613"/>
          <cell r="N1613"/>
          <cell r="O1613"/>
          <cell r="P1613"/>
          <cell r="Q1613"/>
          <cell r="R1613"/>
          <cell r="S1613"/>
        </row>
        <row r="1614">
          <cell r="A1614"/>
          <cell r="B1614"/>
          <cell r="C1614"/>
          <cell r="D1614"/>
          <cell r="E1614"/>
          <cell r="F1614"/>
          <cell r="G1614"/>
          <cell r="H1614"/>
          <cell r="I1614"/>
          <cell r="J1614"/>
          <cell r="K1614"/>
          <cell r="L1614"/>
          <cell r="M1614"/>
          <cell r="N1614"/>
          <cell r="O1614"/>
          <cell r="P1614"/>
          <cell r="Q1614"/>
          <cell r="R1614"/>
          <cell r="S1614"/>
        </row>
        <row r="1615">
          <cell r="A1615"/>
          <cell r="B1615"/>
          <cell r="C1615"/>
          <cell r="D1615"/>
          <cell r="E1615"/>
          <cell r="F1615"/>
          <cell r="G1615"/>
          <cell r="H1615"/>
          <cell r="I1615"/>
          <cell r="J1615"/>
          <cell r="K1615"/>
          <cell r="L1615"/>
          <cell r="M1615"/>
          <cell r="N1615"/>
          <cell r="O1615"/>
          <cell r="P1615"/>
          <cell r="Q1615"/>
          <cell r="R1615"/>
          <cell r="S1615"/>
        </row>
        <row r="1616">
          <cell r="A1616"/>
          <cell r="B1616"/>
          <cell r="C1616"/>
          <cell r="D1616"/>
          <cell r="E1616"/>
          <cell r="F1616"/>
          <cell r="G1616"/>
          <cell r="H1616"/>
          <cell r="I1616"/>
          <cell r="J1616"/>
          <cell r="K1616"/>
          <cell r="L1616"/>
          <cell r="M1616"/>
          <cell r="N1616"/>
          <cell r="O1616"/>
          <cell r="P1616"/>
          <cell r="Q1616"/>
          <cell r="R1616"/>
          <cell r="S1616"/>
        </row>
        <row r="1617">
          <cell r="A1617"/>
          <cell r="B1617"/>
          <cell r="C1617"/>
          <cell r="D1617"/>
          <cell r="E1617"/>
          <cell r="F1617"/>
          <cell r="G1617"/>
          <cell r="H1617"/>
          <cell r="I1617"/>
          <cell r="J1617"/>
          <cell r="K1617"/>
          <cell r="L1617"/>
          <cell r="M1617"/>
          <cell r="N1617"/>
          <cell r="O1617"/>
          <cell r="P1617"/>
          <cell r="Q1617"/>
          <cell r="R1617"/>
          <cell r="S1617"/>
        </row>
        <row r="1618">
          <cell r="A1618"/>
          <cell r="B1618"/>
          <cell r="C1618"/>
          <cell r="D1618"/>
          <cell r="E1618"/>
          <cell r="F1618"/>
          <cell r="G1618"/>
          <cell r="H1618"/>
          <cell r="I1618"/>
          <cell r="J1618"/>
          <cell r="K1618"/>
          <cell r="L1618"/>
          <cell r="M1618"/>
          <cell r="N1618"/>
          <cell r="O1618"/>
          <cell r="P1618"/>
          <cell r="Q1618"/>
          <cell r="R1618"/>
          <cell r="S1618"/>
        </row>
        <row r="1619">
          <cell r="A1619"/>
          <cell r="B1619"/>
          <cell r="C1619"/>
          <cell r="D1619"/>
          <cell r="E1619"/>
          <cell r="F1619"/>
          <cell r="G1619"/>
          <cell r="H1619"/>
          <cell r="I1619"/>
          <cell r="J1619"/>
          <cell r="K1619"/>
          <cell r="L1619"/>
          <cell r="M1619"/>
          <cell r="N1619"/>
          <cell r="O1619"/>
          <cell r="P1619"/>
          <cell r="Q1619"/>
          <cell r="R1619"/>
          <cell r="S1619"/>
        </row>
        <row r="1620">
          <cell r="A1620"/>
          <cell r="B1620"/>
          <cell r="C1620"/>
          <cell r="D1620"/>
          <cell r="E1620"/>
          <cell r="F1620"/>
          <cell r="G1620"/>
          <cell r="H1620"/>
          <cell r="I1620"/>
          <cell r="J1620"/>
          <cell r="K1620"/>
          <cell r="L1620"/>
          <cell r="M1620"/>
          <cell r="N1620"/>
          <cell r="O1620"/>
          <cell r="P1620"/>
          <cell r="Q1620"/>
          <cell r="R1620"/>
          <cell r="S1620"/>
        </row>
        <row r="1621">
          <cell r="A1621"/>
          <cell r="B1621"/>
          <cell r="C1621"/>
          <cell r="D1621"/>
          <cell r="E1621"/>
          <cell r="F1621"/>
          <cell r="G1621"/>
          <cell r="H1621"/>
          <cell r="I1621"/>
          <cell r="J1621"/>
          <cell r="K1621"/>
          <cell r="L1621"/>
          <cell r="M1621"/>
          <cell r="N1621"/>
          <cell r="O1621"/>
          <cell r="P1621"/>
          <cell r="Q1621"/>
          <cell r="R1621"/>
          <cell r="S1621"/>
        </row>
        <row r="1622">
          <cell r="A1622"/>
          <cell r="B1622"/>
          <cell r="C1622"/>
          <cell r="D1622"/>
          <cell r="E1622"/>
          <cell r="F1622"/>
          <cell r="G1622"/>
          <cell r="H1622"/>
          <cell r="I1622"/>
          <cell r="J1622"/>
          <cell r="K1622"/>
          <cell r="L1622"/>
          <cell r="M1622"/>
          <cell r="N1622"/>
          <cell r="O1622"/>
          <cell r="P1622"/>
          <cell r="Q1622"/>
          <cell r="R1622"/>
          <cell r="S1622"/>
        </row>
        <row r="1623">
          <cell r="A1623"/>
          <cell r="B1623"/>
          <cell r="C1623"/>
          <cell r="D1623"/>
          <cell r="E1623"/>
          <cell r="F1623"/>
          <cell r="G1623"/>
          <cell r="H1623"/>
          <cell r="I1623"/>
          <cell r="J1623"/>
          <cell r="K1623"/>
          <cell r="L1623"/>
          <cell r="M1623"/>
          <cell r="N1623"/>
          <cell r="O1623"/>
          <cell r="P1623"/>
          <cell r="Q1623"/>
          <cell r="R1623"/>
          <cell r="S1623"/>
        </row>
        <row r="1624">
          <cell r="A1624"/>
          <cell r="B1624"/>
          <cell r="C1624"/>
          <cell r="D1624"/>
          <cell r="E1624"/>
          <cell r="F1624"/>
          <cell r="G1624"/>
          <cell r="H1624"/>
          <cell r="I1624"/>
          <cell r="J1624"/>
          <cell r="K1624"/>
          <cell r="L1624"/>
          <cell r="M1624"/>
          <cell r="N1624"/>
          <cell r="O1624"/>
          <cell r="P1624"/>
          <cell r="Q1624"/>
          <cell r="R1624"/>
          <cell r="S1624"/>
        </row>
        <row r="1625">
          <cell r="A1625"/>
          <cell r="B1625"/>
          <cell r="C1625"/>
          <cell r="D1625"/>
          <cell r="E1625"/>
          <cell r="F1625"/>
          <cell r="G1625"/>
          <cell r="H1625"/>
          <cell r="I1625"/>
          <cell r="J1625"/>
          <cell r="K1625"/>
          <cell r="L1625"/>
          <cell r="M1625"/>
          <cell r="N1625"/>
          <cell r="O1625"/>
          <cell r="P1625"/>
          <cell r="Q1625"/>
          <cell r="R1625"/>
          <cell r="S1625"/>
        </row>
        <row r="1626">
          <cell r="A1626"/>
          <cell r="B1626"/>
          <cell r="C1626"/>
          <cell r="D1626"/>
          <cell r="E1626"/>
          <cell r="F1626"/>
          <cell r="G1626"/>
          <cell r="H1626"/>
          <cell r="I1626"/>
          <cell r="J1626"/>
          <cell r="K1626"/>
          <cell r="L1626"/>
          <cell r="M1626"/>
          <cell r="N1626"/>
          <cell r="O1626"/>
          <cell r="P1626"/>
          <cell r="Q1626"/>
          <cell r="R1626"/>
          <cell r="S1626"/>
        </row>
        <row r="1627">
          <cell r="A1627"/>
          <cell r="B1627"/>
          <cell r="C1627"/>
          <cell r="D1627"/>
          <cell r="E1627"/>
          <cell r="F1627"/>
          <cell r="G1627"/>
          <cell r="H1627"/>
          <cell r="I1627"/>
          <cell r="J1627"/>
          <cell r="K1627"/>
          <cell r="L1627"/>
          <cell r="M1627"/>
          <cell r="N1627"/>
          <cell r="O1627"/>
          <cell r="P1627"/>
          <cell r="Q1627"/>
          <cell r="R1627"/>
          <cell r="S1627"/>
        </row>
        <row r="1628">
          <cell r="A1628"/>
          <cell r="B1628"/>
          <cell r="C1628"/>
          <cell r="D1628"/>
          <cell r="E1628"/>
          <cell r="F1628"/>
          <cell r="G1628"/>
          <cell r="H1628"/>
          <cell r="I1628"/>
          <cell r="J1628"/>
          <cell r="K1628"/>
          <cell r="L1628"/>
          <cell r="M1628"/>
          <cell r="N1628"/>
          <cell r="O1628"/>
          <cell r="P1628"/>
          <cell r="Q1628"/>
          <cell r="R1628"/>
          <cell r="S1628"/>
        </row>
        <row r="1629">
          <cell r="A1629"/>
          <cell r="B1629"/>
          <cell r="C1629"/>
          <cell r="D1629"/>
          <cell r="E1629"/>
          <cell r="F1629"/>
          <cell r="G1629"/>
          <cell r="H1629"/>
          <cell r="I1629"/>
          <cell r="J1629"/>
          <cell r="K1629"/>
          <cell r="L1629"/>
          <cell r="M1629"/>
          <cell r="N1629"/>
          <cell r="O1629"/>
          <cell r="P1629"/>
          <cell r="Q1629"/>
          <cell r="R1629"/>
          <cell r="S1629"/>
        </row>
        <row r="1630">
          <cell r="A1630"/>
          <cell r="B1630"/>
          <cell r="C1630"/>
          <cell r="D1630"/>
          <cell r="E1630"/>
          <cell r="F1630"/>
          <cell r="G1630"/>
          <cell r="H1630"/>
          <cell r="I1630"/>
          <cell r="J1630"/>
          <cell r="K1630"/>
          <cell r="L1630"/>
          <cell r="M1630"/>
          <cell r="N1630"/>
          <cell r="O1630"/>
          <cell r="P1630"/>
          <cell r="Q1630"/>
          <cell r="R1630"/>
          <cell r="S1630"/>
        </row>
        <row r="1631">
          <cell r="A1631"/>
          <cell r="B1631"/>
          <cell r="C1631"/>
          <cell r="D1631"/>
          <cell r="E1631"/>
          <cell r="F1631"/>
          <cell r="G1631"/>
          <cell r="H1631"/>
          <cell r="I1631"/>
          <cell r="J1631"/>
          <cell r="K1631"/>
          <cell r="L1631"/>
          <cell r="M1631"/>
          <cell r="N1631"/>
          <cell r="O1631"/>
          <cell r="P1631"/>
          <cell r="Q1631"/>
          <cell r="R1631"/>
          <cell r="S1631"/>
        </row>
        <row r="1632">
          <cell r="A1632"/>
          <cell r="B1632"/>
          <cell r="C1632"/>
          <cell r="D1632"/>
          <cell r="E1632"/>
          <cell r="F1632"/>
          <cell r="G1632"/>
          <cell r="H1632"/>
          <cell r="I1632"/>
          <cell r="J1632"/>
          <cell r="K1632"/>
          <cell r="L1632"/>
          <cell r="M1632"/>
          <cell r="N1632"/>
          <cell r="O1632"/>
          <cell r="P1632"/>
          <cell r="Q1632"/>
          <cell r="R1632"/>
          <cell r="S1632"/>
        </row>
        <row r="1633">
          <cell r="A1633"/>
          <cell r="B1633"/>
          <cell r="C1633"/>
          <cell r="D1633"/>
          <cell r="E1633"/>
          <cell r="F1633"/>
          <cell r="G1633"/>
          <cell r="H1633"/>
          <cell r="I1633"/>
          <cell r="J1633"/>
          <cell r="K1633"/>
          <cell r="L1633"/>
          <cell r="M1633"/>
          <cell r="N1633"/>
          <cell r="O1633"/>
          <cell r="P1633"/>
          <cell r="Q1633"/>
          <cell r="R1633"/>
          <cell r="S1633"/>
        </row>
        <row r="1634">
          <cell r="A1634"/>
          <cell r="B1634"/>
          <cell r="C1634"/>
          <cell r="D1634"/>
          <cell r="E1634"/>
          <cell r="F1634"/>
          <cell r="G1634"/>
          <cell r="H1634"/>
          <cell r="I1634"/>
          <cell r="J1634"/>
          <cell r="K1634"/>
          <cell r="L1634"/>
          <cell r="M1634"/>
          <cell r="N1634"/>
          <cell r="O1634"/>
          <cell r="P1634"/>
          <cell r="Q1634"/>
          <cell r="R1634"/>
          <cell r="S1634"/>
        </row>
        <row r="1635">
          <cell r="A1635"/>
          <cell r="B1635"/>
          <cell r="C1635"/>
          <cell r="D1635"/>
          <cell r="E1635"/>
          <cell r="F1635"/>
          <cell r="G1635"/>
          <cell r="H1635"/>
          <cell r="I1635"/>
          <cell r="J1635"/>
          <cell r="K1635"/>
          <cell r="L1635"/>
          <cell r="M1635"/>
          <cell r="N1635"/>
          <cell r="O1635"/>
          <cell r="P1635"/>
          <cell r="Q1635"/>
          <cell r="R1635"/>
          <cell r="S1635"/>
        </row>
        <row r="1636">
          <cell r="A1636"/>
          <cell r="B1636"/>
          <cell r="C1636"/>
          <cell r="D1636"/>
          <cell r="E1636"/>
          <cell r="F1636"/>
          <cell r="G1636"/>
          <cell r="H1636"/>
          <cell r="I1636"/>
          <cell r="J1636"/>
          <cell r="K1636"/>
          <cell r="L1636"/>
          <cell r="M1636"/>
          <cell r="N1636"/>
          <cell r="O1636"/>
          <cell r="P1636"/>
          <cell r="Q1636"/>
          <cell r="R1636"/>
          <cell r="S1636"/>
        </row>
        <row r="1637">
          <cell r="A1637"/>
          <cell r="B1637"/>
          <cell r="C1637"/>
          <cell r="D1637"/>
          <cell r="E1637"/>
          <cell r="F1637"/>
          <cell r="G1637"/>
          <cell r="H1637"/>
          <cell r="I1637"/>
          <cell r="J1637"/>
          <cell r="K1637"/>
          <cell r="L1637"/>
          <cell r="M1637"/>
          <cell r="N1637"/>
          <cell r="O1637"/>
          <cell r="P1637"/>
          <cell r="Q1637"/>
          <cell r="R1637"/>
          <cell r="S1637"/>
        </row>
        <row r="1638">
          <cell r="A1638"/>
          <cell r="B1638"/>
          <cell r="C1638"/>
          <cell r="D1638"/>
          <cell r="E1638"/>
          <cell r="F1638"/>
          <cell r="G1638"/>
          <cell r="H1638"/>
          <cell r="I1638"/>
          <cell r="J1638"/>
          <cell r="K1638"/>
          <cell r="L1638"/>
          <cell r="M1638"/>
          <cell r="N1638"/>
          <cell r="O1638"/>
          <cell r="P1638"/>
          <cell r="Q1638"/>
          <cell r="R1638"/>
          <cell r="S1638"/>
        </row>
        <row r="1639">
          <cell r="A1639"/>
          <cell r="B1639"/>
          <cell r="C1639"/>
          <cell r="D1639"/>
          <cell r="E1639"/>
          <cell r="F1639"/>
          <cell r="G1639"/>
          <cell r="H1639"/>
          <cell r="I1639"/>
          <cell r="J1639"/>
          <cell r="K1639"/>
          <cell r="L1639"/>
          <cell r="M1639"/>
          <cell r="N1639"/>
          <cell r="O1639"/>
          <cell r="P1639"/>
          <cell r="Q1639"/>
          <cell r="R1639"/>
          <cell r="S1639"/>
        </row>
        <row r="1640">
          <cell r="A1640"/>
          <cell r="B1640"/>
          <cell r="C1640"/>
          <cell r="D1640"/>
          <cell r="E1640"/>
          <cell r="F1640"/>
          <cell r="G1640"/>
          <cell r="H1640"/>
          <cell r="I1640"/>
          <cell r="J1640"/>
          <cell r="K1640"/>
          <cell r="L1640"/>
          <cell r="M1640"/>
          <cell r="N1640"/>
          <cell r="O1640"/>
          <cell r="P1640"/>
          <cell r="Q1640"/>
          <cell r="R1640"/>
          <cell r="S1640"/>
        </row>
        <row r="1641">
          <cell r="A1641"/>
          <cell r="B1641"/>
          <cell r="C1641"/>
          <cell r="D1641"/>
          <cell r="E1641"/>
          <cell r="F1641"/>
          <cell r="G1641"/>
          <cell r="H1641"/>
          <cell r="I1641"/>
          <cell r="J1641"/>
          <cell r="K1641"/>
          <cell r="L1641"/>
          <cell r="M1641"/>
          <cell r="N1641"/>
          <cell r="O1641"/>
          <cell r="P1641"/>
          <cell r="Q1641"/>
          <cell r="R1641"/>
          <cell r="S1641"/>
        </row>
        <row r="1642">
          <cell r="A1642"/>
          <cell r="B1642"/>
          <cell r="C1642"/>
          <cell r="D1642"/>
          <cell r="E1642"/>
          <cell r="F1642"/>
          <cell r="G1642"/>
          <cell r="H1642"/>
          <cell r="I1642"/>
          <cell r="J1642"/>
          <cell r="K1642"/>
          <cell r="L1642"/>
          <cell r="M1642"/>
          <cell r="N1642"/>
          <cell r="O1642"/>
          <cell r="P1642"/>
          <cell r="Q1642"/>
          <cell r="R1642"/>
          <cell r="S1642"/>
        </row>
        <row r="1643">
          <cell r="A1643"/>
          <cell r="B1643"/>
          <cell r="C1643"/>
          <cell r="D1643"/>
          <cell r="E1643"/>
          <cell r="F1643"/>
          <cell r="G1643"/>
          <cell r="H1643"/>
          <cell r="I1643"/>
          <cell r="J1643"/>
          <cell r="K1643"/>
          <cell r="L1643"/>
          <cell r="M1643"/>
          <cell r="N1643"/>
          <cell r="O1643"/>
          <cell r="P1643"/>
          <cell r="Q1643"/>
          <cell r="R1643"/>
          <cell r="S1643"/>
        </row>
        <row r="1644">
          <cell r="A1644"/>
          <cell r="B1644"/>
          <cell r="C1644"/>
          <cell r="D1644"/>
          <cell r="E1644"/>
          <cell r="F1644"/>
          <cell r="G1644"/>
          <cell r="H1644"/>
          <cell r="I1644"/>
          <cell r="J1644"/>
          <cell r="K1644"/>
          <cell r="L1644"/>
          <cell r="M1644"/>
          <cell r="N1644"/>
          <cell r="O1644"/>
          <cell r="P1644"/>
          <cell r="Q1644"/>
          <cell r="R1644"/>
          <cell r="S1644"/>
        </row>
        <row r="1645">
          <cell r="A1645"/>
          <cell r="B1645"/>
          <cell r="C1645"/>
          <cell r="D1645"/>
          <cell r="E1645"/>
          <cell r="F1645"/>
          <cell r="G1645"/>
          <cell r="H1645"/>
          <cell r="I1645"/>
          <cell r="J1645"/>
          <cell r="K1645"/>
          <cell r="L1645"/>
          <cell r="M1645"/>
          <cell r="N1645"/>
          <cell r="O1645"/>
          <cell r="P1645"/>
          <cell r="Q1645"/>
          <cell r="R1645"/>
          <cell r="S1645"/>
        </row>
        <row r="1646">
          <cell r="A1646"/>
          <cell r="B1646"/>
          <cell r="C1646"/>
          <cell r="D1646"/>
          <cell r="E1646"/>
          <cell r="F1646"/>
          <cell r="G1646"/>
          <cell r="H1646"/>
          <cell r="I1646"/>
          <cell r="J1646"/>
          <cell r="K1646"/>
          <cell r="L1646"/>
          <cell r="M1646"/>
          <cell r="N1646"/>
          <cell r="O1646"/>
          <cell r="P1646"/>
          <cell r="Q1646"/>
          <cell r="R1646"/>
          <cell r="S1646"/>
        </row>
        <row r="1647">
          <cell r="A1647"/>
          <cell r="B1647"/>
          <cell r="C1647"/>
          <cell r="D1647"/>
          <cell r="E1647"/>
          <cell r="F1647"/>
          <cell r="G1647"/>
          <cell r="H1647"/>
          <cell r="I1647"/>
          <cell r="J1647"/>
          <cell r="K1647"/>
          <cell r="L1647"/>
          <cell r="M1647"/>
          <cell r="N1647"/>
          <cell r="O1647"/>
          <cell r="P1647"/>
          <cell r="Q1647"/>
          <cell r="R1647"/>
          <cell r="S1647"/>
        </row>
        <row r="1648">
          <cell r="A1648"/>
          <cell r="B1648"/>
          <cell r="C1648"/>
          <cell r="D1648"/>
          <cell r="E1648"/>
          <cell r="F1648"/>
          <cell r="G1648"/>
          <cell r="H1648"/>
          <cell r="I1648"/>
          <cell r="J1648"/>
          <cell r="K1648"/>
          <cell r="L1648"/>
          <cell r="M1648"/>
          <cell r="N1648"/>
          <cell r="O1648"/>
          <cell r="P1648"/>
          <cell r="Q1648"/>
          <cell r="R1648"/>
          <cell r="S1648"/>
        </row>
        <row r="1649">
          <cell r="A1649"/>
          <cell r="B1649"/>
          <cell r="C1649"/>
          <cell r="D1649"/>
          <cell r="E1649"/>
          <cell r="F1649"/>
          <cell r="G1649"/>
          <cell r="H1649"/>
          <cell r="I1649"/>
          <cell r="J1649"/>
          <cell r="K1649"/>
          <cell r="L1649"/>
          <cell r="M1649"/>
          <cell r="N1649"/>
          <cell r="O1649"/>
          <cell r="P1649"/>
          <cell r="Q1649"/>
          <cell r="R1649"/>
          <cell r="S1649"/>
        </row>
        <row r="1650">
          <cell r="A1650"/>
          <cell r="B1650"/>
          <cell r="C1650"/>
          <cell r="D1650"/>
          <cell r="E1650"/>
          <cell r="F1650"/>
          <cell r="G1650"/>
          <cell r="H1650"/>
          <cell r="I1650"/>
          <cell r="J1650"/>
          <cell r="K1650"/>
          <cell r="L1650"/>
          <cell r="M1650"/>
          <cell r="N1650"/>
          <cell r="O1650"/>
          <cell r="P1650"/>
          <cell r="Q1650"/>
          <cell r="R1650"/>
          <cell r="S1650"/>
        </row>
        <row r="1651">
          <cell r="A1651"/>
          <cell r="B1651"/>
          <cell r="C1651"/>
          <cell r="D1651"/>
          <cell r="E1651"/>
          <cell r="F1651"/>
          <cell r="G1651"/>
          <cell r="H1651"/>
          <cell r="I1651"/>
          <cell r="J1651"/>
          <cell r="K1651"/>
          <cell r="L1651"/>
          <cell r="M1651"/>
          <cell r="N1651"/>
          <cell r="O1651"/>
          <cell r="P1651"/>
          <cell r="Q1651"/>
          <cell r="R1651"/>
          <cell r="S1651"/>
        </row>
        <row r="1652">
          <cell r="A1652"/>
          <cell r="B1652"/>
          <cell r="C1652"/>
          <cell r="D1652"/>
          <cell r="E1652"/>
          <cell r="F1652"/>
          <cell r="G1652"/>
          <cell r="H1652"/>
          <cell r="I1652"/>
          <cell r="J1652"/>
          <cell r="K1652"/>
          <cell r="L1652"/>
          <cell r="M1652"/>
          <cell r="N1652"/>
          <cell r="O1652"/>
          <cell r="P1652"/>
          <cell r="Q1652"/>
          <cell r="R1652"/>
          <cell r="S1652"/>
        </row>
        <row r="1653">
          <cell r="A1653"/>
          <cell r="B1653"/>
          <cell r="C1653"/>
          <cell r="D1653"/>
          <cell r="E1653"/>
          <cell r="F1653"/>
          <cell r="G1653"/>
          <cell r="H1653"/>
          <cell r="I1653"/>
          <cell r="J1653"/>
          <cell r="K1653"/>
          <cell r="L1653"/>
          <cell r="M1653"/>
          <cell r="N1653"/>
          <cell r="O1653"/>
          <cell r="P1653"/>
          <cell r="Q1653"/>
          <cell r="R1653"/>
          <cell r="S1653"/>
        </row>
        <row r="1654">
          <cell r="A1654"/>
          <cell r="B1654"/>
          <cell r="C1654"/>
          <cell r="D1654"/>
          <cell r="E1654"/>
          <cell r="F1654"/>
          <cell r="G1654"/>
          <cell r="H1654"/>
          <cell r="I1654"/>
          <cell r="J1654"/>
          <cell r="K1654"/>
          <cell r="L1654"/>
          <cell r="M1654"/>
          <cell r="N1654"/>
          <cell r="O1654"/>
          <cell r="P1654"/>
          <cell r="Q1654"/>
          <cell r="R1654"/>
          <cell r="S1654"/>
        </row>
        <row r="1655">
          <cell r="A1655"/>
          <cell r="B1655"/>
          <cell r="C1655"/>
          <cell r="D1655"/>
          <cell r="E1655"/>
          <cell r="F1655"/>
          <cell r="G1655"/>
          <cell r="H1655"/>
          <cell r="I1655"/>
          <cell r="J1655"/>
          <cell r="K1655"/>
          <cell r="L1655"/>
          <cell r="M1655"/>
          <cell r="N1655"/>
          <cell r="O1655"/>
          <cell r="P1655"/>
          <cell r="Q1655"/>
          <cell r="R1655"/>
          <cell r="S1655"/>
        </row>
        <row r="1656">
          <cell r="A1656"/>
          <cell r="B1656"/>
          <cell r="C1656"/>
          <cell r="D1656"/>
          <cell r="E1656"/>
          <cell r="F1656"/>
          <cell r="G1656"/>
          <cell r="H1656"/>
          <cell r="I1656"/>
          <cell r="J1656"/>
          <cell r="K1656"/>
          <cell r="L1656"/>
          <cell r="M1656"/>
          <cell r="N1656"/>
          <cell r="O1656"/>
          <cell r="P1656"/>
          <cell r="Q1656"/>
          <cell r="R1656"/>
          <cell r="S1656"/>
        </row>
        <row r="1657">
          <cell r="A1657"/>
          <cell r="B1657"/>
          <cell r="C1657"/>
          <cell r="D1657"/>
          <cell r="E1657"/>
          <cell r="F1657"/>
          <cell r="G1657"/>
          <cell r="H1657"/>
          <cell r="I1657"/>
          <cell r="J1657"/>
          <cell r="K1657"/>
          <cell r="L1657"/>
          <cell r="M1657"/>
          <cell r="N1657"/>
          <cell r="O1657"/>
          <cell r="P1657"/>
          <cell r="Q1657"/>
          <cell r="R1657"/>
          <cell r="S1657"/>
        </row>
        <row r="1658">
          <cell r="A1658"/>
          <cell r="B1658"/>
          <cell r="C1658"/>
          <cell r="D1658"/>
          <cell r="E1658"/>
          <cell r="F1658"/>
          <cell r="G1658"/>
          <cell r="H1658"/>
          <cell r="I1658"/>
          <cell r="J1658"/>
          <cell r="K1658"/>
          <cell r="L1658"/>
          <cell r="M1658"/>
          <cell r="N1658"/>
          <cell r="O1658"/>
          <cell r="P1658"/>
          <cell r="Q1658"/>
          <cell r="R1658"/>
          <cell r="S1658"/>
        </row>
        <row r="1659">
          <cell r="A1659"/>
          <cell r="B1659"/>
          <cell r="C1659"/>
          <cell r="D1659"/>
          <cell r="E1659"/>
          <cell r="F1659"/>
          <cell r="G1659"/>
          <cell r="H1659"/>
          <cell r="I1659"/>
          <cell r="J1659"/>
          <cell r="K1659"/>
          <cell r="L1659"/>
          <cell r="M1659"/>
          <cell r="N1659"/>
          <cell r="O1659"/>
          <cell r="P1659"/>
          <cell r="Q1659"/>
          <cell r="R1659"/>
          <cell r="S1659"/>
        </row>
        <row r="1660">
          <cell r="A1660"/>
          <cell r="B1660"/>
          <cell r="C1660"/>
          <cell r="D1660"/>
          <cell r="E1660"/>
          <cell r="F1660"/>
          <cell r="G1660"/>
          <cell r="H1660"/>
          <cell r="I1660"/>
          <cell r="J1660"/>
          <cell r="K1660"/>
          <cell r="L1660"/>
          <cell r="M1660"/>
          <cell r="N1660"/>
          <cell r="O1660"/>
          <cell r="P1660"/>
          <cell r="Q1660"/>
          <cell r="R1660"/>
          <cell r="S1660"/>
        </row>
        <row r="1661">
          <cell r="A1661"/>
          <cell r="B1661"/>
          <cell r="C1661"/>
          <cell r="D1661"/>
          <cell r="E1661"/>
          <cell r="F1661"/>
          <cell r="G1661"/>
          <cell r="H1661"/>
          <cell r="I1661"/>
          <cell r="J1661"/>
          <cell r="K1661"/>
          <cell r="L1661"/>
          <cell r="M1661"/>
          <cell r="N1661"/>
          <cell r="O1661"/>
          <cell r="P1661"/>
          <cell r="Q1661"/>
          <cell r="R1661"/>
          <cell r="S1661"/>
        </row>
        <row r="1662">
          <cell r="A1662"/>
          <cell r="B1662"/>
          <cell r="C1662"/>
          <cell r="D1662"/>
          <cell r="E1662"/>
          <cell r="F1662"/>
          <cell r="G1662"/>
          <cell r="H1662"/>
          <cell r="I1662"/>
          <cell r="J1662"/>
          <cell r="K1662"/>
          <cell r="L1662"/>
          <cell r="M1662"/>
          <cell r="N1662"/>
          <cell r="O1662"/>
          <cell r="P1662"/>
          <cell r="Q1662"/>
          <cell r="R1662"/>
          <cell r="S1662"/>
        </row>
        <row r="1663">
          <cell r="A1663"/>
          <cell r="B1663"/>
          <cell r="C1663"/>
          <cell r="D1663"/>
          <cell r="E1663"/>
          <cell r="F1663"/>
          <cell r="G1663"/>
          <cell r="H1663"/>
          <cell r="I1663"/>
          <cell r="J1663"/>
          <cell r="K1663"/>
          <cell r="L1663"/>
          <cell r="M1663"/>
          <cell r="N1663"/>
          <cell r="O1663"/>
          <cell r="P1663"/>
          <cell r="Q1663"/>
          <cell r="R1663"/>
          <cell r="S1663"/>
        </row>
        <row r="1664">
          <cell r="A1664"/>
          <cell r="B1664"/>
          <cell r="C1664"/>
          <cell r="D1664"/>
          <cell r="E1664"/>
          <cell r="F1664"/>
          <cell r="G1664"/>
          <cell r="H1664"/>
          <cell r="I1664"/>
          <cell r="J1664"/>
          <cell r="K1664"/>
          <cell r="L1664"/>
          <cell r="M1664"/>
          <cell r="N1664"/>
          <cell r="O1664"/>
          <cell r="P1664"/>
          <cell r="Q1664"/>
          <cell r="R1664"/>
          <cell r="S1664"/>
        </row>
        <row r="1665">
          <cell r="A1665"/>
          <cell r="B1665"/>
          <cell r="C1665"/>
          <cell r="D1665"/>
          <cell r="E1665"/>
          <cell r="F1665"/>
          <cell r="G1665"/>
          <cell r="H1665"/>
          <cell r="I1665"/>
          <cell r="J1665"/>
          <cell r="K1665"/>
          <cell r="L1665"/>
          <cell r="M1665"/>
          <cell r="N1665"/>
          <cell r="O1665"/>
          <cell r="P1665"/>
          <cell r="Q1665"/>
          <cell r="R1665"/>
          <cell r="S1665"/>
        </row>
        <row r="1666">
          <cell r="A1666"/>
          <cell r="B1666"/>
          <cell r="C1666"/>
          <cell r="D1666"/>
          <cell r="E1666"/>
          <cell r="F1666"/>
          <cell r="G1666"/>
          <cell r="H1666"/>
          <cell r="I1666"/>
          <cell r="J1666"/>
          <cell r="K1666"/>
          <cell r="L1666"/>
          <cell r="M1666"/>
          <cell r="N1666"/>
          <cell r="O1666"/>
          <cell r="P1666"/>
          <cell r="Q1666"/>
          <cell r="R1666"/>
          <cell r="S1666"/>
        </row>
        <row r="1667">
          <cell r="A1667"/>
          <cell r="B1667"/>
          <cell r="C1667"/>
          <cell r="D1667"/>
          <cell r="E1667"/>
          <cell r="F1667"/>
          <cell r="G1667"/>
          <cell r="H1667"/>
          <cell r="I1667"/>
          <cell r="J1667"/>
          <cell r="K1667"/>
          <cell r="L1667"/>
          <cell r="M1667"/>
          <cell r="N1667"/>
          <cell r="O1667"/>
          <cell r="P1667"/>
          <cell r="Q1667"/>
          <cell r="R1667"/>
          <cell r="S1667"/>
        </row>
        <row r="1668">
          <cell r="A1668"/>
          <cell r="B1668"/>
          <cell r="C1668"/>
          <cell r="D1668"/>
          <cell r="E1668"/>
          <cell r="F1668"/>
          <cell r="G1668"/>
          <cell r="H1668"/>
          <cell r="I1668"/>
          <cell r="J1668"/>
          <cell r="K1668"/>
          <cell r="L1668"/>
          <cell r="M1668"/>
          <cell r="N1668"/>
          <cell r="O1668"/>
          <cell r="P1668"/>
          <cell r="Q1668"/>
          <cell r="R1668"/>
          <cell r="S1668"/>
        </row>
        <row r="1669">
          <cell r="A1669"/>
          <cell r="B1669"/>
          <cell r="C1669"/>
          <cell r="D1669"/>
          <cell r="E1669"/>
          <cell r="F1669"/>
          <cell r="G1669"/>
          <cell r="H1669"/>
          <cell r="I1669"/>
          <cell r="J1669"/>
          <cell r="K1669"/>
          <cell r="L1669"/>
          <cell r="M1669"/>
          <cell r="N1669"/>
          <cell r="O1669"/>
          <cell r="P1669"/>
          <cell r="Q1669"/>
          <cell r="R1669"/>
          <cell r="S1669"/>
        </row>
        <row r="1670">
          <cell r="A1670"/>
          <cell r="B1670"/>
          <cell r="C1670"/>
          <cell r="D1670"/>
          <cell r="E1670"/>
          <cell r="F1670"/>
          <cell r="G1670"/>
          <cell r="H1670"/>
          <cell r="I1670"/>
          <cell r="J1670"/>
          <cell r="K1670"/>
          <cell r="L1670"/>
          <cell r="M1670"/>
          <cell r="N1670"/>
          <cell r="O1670"/>
          <cell r="P1670"/>
          <cell r="Q1670"/>
          <cell r="R1670"/>
          <cell r="S1670"/>
        </row>
        <row r="1671">
          <cell r="A1671"/>
          <cell r="B1671"/>
          <cell r="C1671"/>
          <cell r="D1671"/>
          <cell r="E1671"/>
          <cell r="F1671"/>
          <cell r="G1671"/>
          <cell r="H1671"/>
          <cell r="I1671"/>
          <cell r="J1671"/>
          <cell r="K1671"/>
          <cell r="L1671"/>
          <cell r="M1671"/>
          <cell r="N1671"/>
          <cell r="O1671"/>
          <cell r="P1671"/>
          <cell r="Q1671"/>
          <cell r="R1671"/>
          <cell r="S1671"/>
        </row>
        <row r="1672">
          <cell r="A1672"/>
          <cell r="B1672"/>
          <cell r="C1672"/>
          <cell r="D1672"/>
          <cell r="E1672"/>
          <cell r="F1672"/>
          <cell r="G1672"/>
          <cell r="H1672"/>
          <cell r="I1672"/>
          <cell r="J1672"/>
          <cell r="K1672"/>
          <cell r="L1672"/>
          <cell r="M1672"/>
          <cell r="N1672"/>
          <cell r="O1672"/>
          <cell r="P1672"/>
          <cell r="Q1672"/>
          <cell r="R1672"/>
          <cell r="S1672"/>
        </row>
        <row r="1673">
          <cell r="A1673"/>
          <cell r="B1673"/>
          <cell r="C1673"/>
          <cell r="D1673"/>
          <cell r="E1673"/>
          <cell r="F1673"/>
          <cell r="G1673"/>
          <cell r="H1673"/>
          <cell r="I1673"/>
          <cell r="J1673"/>
          <cell r="K1673"/>
          <cell r="L1673"/>
          <cell r="M1673"/>
          <cell r="N1673"/>
          <cell r="O1673"/>
          <cell r="P1673"/>
          <cell r="Q1673"/>
          <cell r="R1673"/>
          <cell r="S1673"/>
        </row>
        <row r="1674">
          <cell r="A1674"/>
          <cell r="B1674"/>
          <cell r="C1674"/>
          <cell r="D1674"/>
          <cell r="E1674"/>
          <cell r="F1674"/>
          <cell r="G1674"/>
          <cell r="H1674"/>
          <cell r="I1674"/>
          <cell r="J1674"/>
          <cell r="K1674"/>
          <cell r="L1674"/>
          <cell r="M1674"/>
          <cell r="N1674"/>
          <cell r="O1674"/>
          <cell r="P1674"/>
          <cell r="Q1674"/>
          <cell r="R1674"/>
          <cell r="S1674"/>
        </row>
        <row r="1675">
          <cell r="A1675"/>
          <cell r="B1675"/>
          <cell r="C1675"/>
          <cell r="D1675"/>
          <cell r="E1675"/>
          <cell r="F1675"/>
          <cell r="G1675"/>
          <cell r="H1675"/>
          <cell r="I1675"/>
          <cell r="J1675"/>
          <cell r="K1675"/>
          <cell r="L1675"/>
          <cell r="M1675"/>
          <cell r="N1675"/>
          <cell r="O1675"/>
          <cell r="P1675"/>
          <cell r="Q1675"/>
          <cell r="R1675"/>
          <cell r="S1675"/>
        </row>
        <row r="1676">
          <cell r="A1676"/>
          <cell r="B1676"/>
          <cell r="C1676"/>
          <cell r="D1676"/>
          <cell r="E1676"/>
          <cell r="F1676"/>
          <cell r="G1676"/>
          <cell r="H1676"/>
          <cell r="I1676"/>
          <cell r="J1676"/>
          <cell r="K1676"/>
          <cell r="L1676"/>
          <cell r="M1676"/>
          <cell r="N1676"/>
          <cell r="O1676"/>
          <cell r="P1676"/>
          <cell r="Q1676"/>
          <cell r="R1676"/>
          <cell r="S1676"/>
        </row>
        <row r="1677">
          <cell r="A1677"/>
          <cell r="B1677"/>
          <cell r="C1677"/>
          <cell r="D1677"/>
          <cell r="E1677"/>
          <cell r="F1677"/>
          <cell r="G1677"/>
          <cell r="H1677"/>
          <cell r="I1677"/>
          <cell r="J1677"/>
          <cell r="K1677"/>
          <cell r="L1677"/>
          <cell r="M1677"/>
          <cell r="N1677"/>
          <cell r="O1677"/>
          <cell r="P1677"/>
          <cell r="Q1677"/>
          <cell r="R1677"/>
          <cell r="S1677"/>
        </row>
        <row r="1678">
          <cell r="A1678"/>
          <cell r="B1678"/>
          <cell r="C1678"/>
          <cell r="D1678"/>
          <cell r="E1678"/>
          <cell r="F1678"/>
          <cell r="G1678"/>
          <cell r="H1678"/>
          <cell r="I1678"/>
          <cell r="J1678"/>
          <cell r="K1678"/>
          <cell r="L1678"/>
          <cell r="M1678"/>
          <cell r="N1678"/>
          <cell r="O1678"/>
          <cell r="P1678"/>
          <cell r="Q1678"/>
          <cell r="R1678"/>
          <cell r="S1678"/>
        </row>
        <row r="1679">
          <cell r="A1679"/>
          <cell r="B1679"/>
          <cell r="C1679"/>
          <cell r="D1679"/>
          <cell r="E1679"/>
          <cell r="F1679"/>
          <cell r="G1679"/>
          <cell r="H1679"/>
          <cell r="I1679"/>
          <cell r="J1679"/>
          <cell r="K1679"/>
          <cell r="L1679"/>
          <cell r="M1679"/>
          <cell r="N1679"/>
          <cell r="O1679"/>
          <cell r="P1679"/>
          <cell r="Q1679"/>
          <cell r="R1679"/>
          <cell r="S1679"/>
        </row>
        <row r="1680">
          <cell r="A1680"/>
          <cell r="B1680"/>
          <cell r="C1680"/>
          <cell r="D1680"/>
          <cell r="E1680"/>
          <cell r="F1680"/>
          <cell r="G1680"/>
          <cell r="H1680"/>
          <cell r="I1680"/>
          <cell r="J1680"/>
          <cell r="K1680"/>
          <cell r="L1680"/>
          <cell r="M1680"/>
          <cell r="N1680"/>
          <cell r="O1680"/>
          <cell r="P1680"/>
          <cell r="Q1680"/>
          <cell r="R1680"/>
          <cell r="S1680"/>
        </row>
        <row r="1681">
          <cell r="A1681"/>
          <cell r="B1681"/>
          <cell r="C1681"/>
          <cell r="D1681"/>
          <cell r="E1681"/>
          <cell r="F1681"/>
          <cell r="G1681"/>
          <cell r="H1681"/>
          <cell r="I1681"/>
          <cell r="J1681"/>
          <cell r="K1681"/>
          <cell r="L1681"/>
          <cell r="M1681"/>
          <cell r="N1681"/>
          <cell r="O1681"/>
          <cell r="P1681"/>
          <cell r="Q1681"/>
          <cell r="R1681"/>
          <cell r="S1681"/>
        </row>
        <row r="1682">
          <cell r="A1682"/>
          <cell r="B1682"/>
          <cell r="C1682"/>
          <cell r="D1682"/>
          <cell r="E1682"/>
          <cell r="F1682"/>
          <cell r="G1682"/>
          <cell r="H1682"/>
          <cell r="I1682"/>
          <cell r="J1682"/>
          <cell r="K1682"/>
          <cell r="L1682"/>
          <cell r="M1682"/>
          <cell r="N1682"/>
          <cell r="O1682"/>
          <cell r="P1682"/>
          <cell r="Q1682"/>
          <cell r="R1682"/>
          <cell r="S1682"/>
        </row>
        <row r="1683">
          <cell r="A1683"/>
          <cell r="B1683"/>
          <cell r="C1683"/>
          <cell r="D1683"/>
          <cell r="E1683"/>
          <cell r="F1683"/>
          <cell r="G1683"/>
          <cell r="H1683"/>
          <cell r="I1683"/>
          <cell r="J1683"/>
          <cell r="K1683"/>
          <cell r="L1683"/>
          <cell r="M1683"/>
          <cell r="N1683"/>
          <cell r="O1683"/>
          <cell r="P1683"/>
          <cell r="Q1683"/>
          <cell r="R1683"/>
          <cell r="S1683"/>
        </row>
        <row r="1684">
          <cell r="A1684"/>
          <cell r="B1684"/>
          <cell r="C1684"/>
          <cell r="D1684"/>
          <cell r="E1684"/>
          <cell r="F1684"/>
          <cell r="G1684"/>
          <cell r="H1684"/>
          <cell r="I1684"/>
          <cell r="J1684"/>
          <cell r="K1684"/>
          <cell r="L1684"/>
          <cell r="M1684"/>
          <cell r="N1684"/>
          <cell r="O1684"/>
          <cell r="P1684"/>
          <cell r="Q1684"/>
          <cell r="R1684"/>
          <cell r="S1684"/>
        </row>
        <row r="1685">
          <cell r="A1685"/>
          <cell r="B1685"/>
          <cell r="C1685"/>
          <cell r="D1685"/>
          <cell r="E1685"/>
          <cell r="F1685"/>
          <cell r="G1685"/>
          <cell r="H1685"/>
          <cell r="I1685"/>
          <cell r="J1685"/>
          <cell r="K1685"/>
          <cell r="L1685"/>
          <cell r="M1685"/>
          <cell r="N1685"/>
          <cell r="O1685"/>
          <cell r="P1685"/>
          <cell r="Q1685"/>
          <cell r="R1685"/>
          <cell r="S1685"/>
        </row>
        <row r="1686">
          <cell r="A1686"/>
          <cell r="B1686"/>
          <cell r="C1686"/>
          <cell r="D1686"/>
          <cell r="E1686"/>
          <cell r="F1686"/>
          <cell r="G1686"/>
          <cell r="H1686"/>
          <cell r="I1686"/>
          <cell r="J1686"/>
          <cell r="K1686"/>
          <cell r="L1686"/>
          <cell r="M1686"/>
          <cell r="N1686"/>
          <cell r="O1686"/>
          <cell r="P1686"/>
          <cell r="Q1686"/>
          <cell r="R1686"/>
          <cell r="S1686"/>
        </row>
        <row r="1687">
          <cell r="A1687"/>
          <cell r="B1687"/>
          <cell r="C1687"/>
          <cell r="D1687"/>
          <cell r="E1687"/>
          <cell r="F1687"/>
          <cell r="G1687"/>
          <cell r="H1687"/>
          <cell r="I1687"/>
          <cell r="J1687"/>
          <cell r="K1687"/>
          <cell r="L1687"/>
          <cell r="M1687"/>
          <cell r="N1687"/>
          <cell r="O1687"/>
          <cell r="P1687"/>
          <cell r="Q1687"/>
          <cell r="R1687"/>
          <cell r="S1687"/>
        </row>
        <row r="1688">
          <cell r="A1688"/>
          <cell r="B1688"/>
          <cell r="C1688"/>
          <cell r="D1688"/>
          <cell r="E1688"/>
          <cell r="F1688"/>
          <cell r="G1688"/>
          <cell r="H1688"/>
          <cell r="I1688"/>
          <cell r="J1688"/>
          <cell r="K1688"/>
          <cell r="L1688"/>
          <cell r="M1688"/>
          <cell r="N1688"/>
          <cell r="O1688"/>
          <cell r="P1688"/>
          <cell r="Q1688"/>
          <cell r="R1688"/>
          <cell r="S1688"/>
        </row>
        <row r="1689">
          <cell r="A1689"/>
          <cell r="B1689"/>
          <cell r="C1689"/>
          <cell r="D1689"/>
          <cell r="E1689"/>
          <cell r="F1689"/>
          <cell r="G1689"/>
          <cell r="H1689"/>
          <cell r="I1689"/>
          <cell r="J1689"/>
          <cell r="K1689"/>
          <cell r="L1689"/>
          <cell r="M1689"/>
          <cell r="N1689"/>
          <cell r="O1689"/>
          <cell r="P1689"/>
          <cell r="Q1689"/>
          <cell r="R1689"/>
          <cell r="S1689"/>
        </row>
        <row r="1690">
          <cell r="A1690"/>
          <cell r="B1690"/>
          <cell r="C1690"/>
          <cell r="D1690"/>
          <cell r="E1690"/>
          <cell r="F1690"/>
          <cell r="G1690"/>
          <cell r="H1690"/>
          <cell r="I1690"/>
          <cell r="J1690"/>
          <cell r="K1690"/>
          <cell r="L1690"/>
          <cell r="M1690"/>
          <cell r="N1690"/>
          <cell r="O1690"/>
          <cell r="P1690"/>
          <cell r="Q1690"/>
          <cell r="R1690"/>
          <cell r="S1690"/>
        </row>
        <row r="1691">
          <cell r="A1691"/>
          <cell r="B1691"/>
          <cell r="C1691"/>
          <cell r="D1691"/>
          <cell r="E1691"/>
          <cell r="F1691"/>
          <cell r="G1691"/>
          <cell r="H1691"/>
          <cell r="I1691"/>
          <cell r="J1691"/>
          <cell r="K1691"/>
          <cell r="L1691"/>
          <cell r="M1691"/>
          <cell r="N1691"/>
          <cell r="O1691"/>
          <cell r="P1691"/>
          <cell r="Q1691"/>
          <cell r="R1691"/>
          <cell r="S1691"/>
        </row>
        <row r="1692">
          <cell r="A1692"/>
          <cell r="B1692"/>
          <cell r="C1692"/>
          <cell r="D1692"/>
          <cell r="E1692"/>
          <cell r="F1692"/>
          <cell r="G1692"/>
          <cell r="H1692"/>
          <cell r="I1692"/>
          <cell r="J1692"/>
          <cell r="K1692"/>
          <cell r="L1692"/>
          <cell r="M1692"/>
          <cell r="N1692"/>
          <cell r="O1692"/>
          <cell r="P1692"/>
          <cell r="Q1692"/>
          <cell r="R1692"/>
          <cell r="S1692"/>
        </row>
        <row r="1693">
          <cell r="A1693"/>
          <cell r="B1693"/>
          <cell r="C1693"/>
          <cell r="D1693"/>
          <cell r="E1693"/>
          <cell r="F1693"/>
          <cell r="G1693"/>
          <cell r="H1693"/>
          <cell r="I1693"/>
          <cell r="J1693"/>
          <cell r="K1693"/>
          <cell r="L1693"/>
          <cell r="M1693"/>
          <cell r="N1693"/>
          <cell r="O1693"/>
          <cell r="P1693"/>
          <cell r="Q1693"/>
          <cell r="R1693"/>
          <cell r="S1693"/>
        </row>
        <row r="1694">
          <cell r="A1694"/>
          <cell r="B1694"/>
          <cell r="C1694"/>
          <cell r="D1694"/>
          <cell r="E1694"/>
          <cell r="F1694"/>
          <cell r="G1694"/>
          <cell r="H1694"/>
          <cell r="I1694"/>
          <cell r="J1694"/>
          <cell r="K1694"/>
          <cell r="L1694"/>
          <cell r="M1694"/>
          <cell r="N1694"/>
          <cell r="O1694"/>
          <cell r="P1694"/>
          <cell r="Q1694"/>
          <cell r="R1694"/>
          <cell r="S1694"/>
        </row>
        <row r="1695">
          <cell r="A1695"/>
          <cell r="B1695"/>
          <cell r="C1695"/>
          <cell r="D1695"/>
          <cell r="E1695"/>
          <cell r="F1695"/>
          <cell r="G1695"/>
          <cell r="H1695"/>
          <cell r="I1695"/>
          <cell r="J1695"/>
          <cell r="K1695"/>
          <cell r="L1695"/>
          <cell r="M1695"/>
          <cell r="N1695"/>
          <cell r="O1695"/>
          <cell r="P1695"/>
          <cell r="Q1695"/>
          <cell r="R1695"/>
          <cell r="S1695"/>
        </row>
        <row r="1696">
          <cell r="A1696"/>
          <cell r="B1696"/>
          <cell r="C1696"/>
          <cell r="D1696"/>
          <cell r="E1696"/>
          <cell r="F1696"/>
          <cell r="G1696"/>
          <cell r="H1696"/>
          <cell r="I1696"/>
          <cell r="J1696"/>
          <cell r="K1696"/>
          <cell r="L1696"/>
          <cell r="M1696"/>
          <cell r="N1696"/>
          <cell r="O1696"/>
          <cell r="P1696"/>
          <cell r="Q1696"/>
          <cell r="R1696"/>
          <cell r="S1696"/>
        </row>
        <row r="1697">
          <cell r="A1697"/>
          <cell r="B1697"/>
          <cell r="C1697"/>
          <cell r="D1697"/>
          <cell r="E1697"/>
          <cell r="F1697"/>
          <cell r="G1697"/>
          <cell r="H1697"/>
          <cell r="I1697"/>
          <cell r="J1697"/>
          <cell r="K1697"/>
          <cell r="L1697"/>
          <cell r="M1697"/>
          <cell r="N1697"/>
          <cell r="O1697"/>
          <cell r="P1697"/>
          <cell r="Q1697"/>
          <cell r="R1697"/>
          <cell r="S1697"/>
        </row>
        <row r="1698">
          <cell r="A1698"/>
          <cell r="B1698"/>
          <cell r="C1698"/>
          <cell r="D1698"/>
          <cell r="E1698"/>
          <cell r="F1698"/>
          <cell r="G1698"/>
          <cell r="H1698"/>
          <cell r="I1698"/>
          <cell r="J1698"/>
          <cell r="K1698"/>
          <cell r="L1698"/>
          <cell r="M1698"/>
          <cell r="N1698"/>
          <cell r="O1698"/>
          <cell r="P1698"/>
          <cell r="Q1698"/>
          <cell r="R1698"/>
          <cell r="S1698"/>
        </row>
        <row r="1699">
          <cell r="A1699"/>
          <cell r="B1699"/>
          <cell r="C1699"/>
          <cell r="D1699"/>
          <cell r="E1699"/>
          <cell r="F1699"/>
          <cell r="G1699"/>
          <cell r="H1699"/>
          <cell r="I1699"/>
          <cell r="J1699"/>
          <cell r="K1699"/>
          <cell r="L1699"/>
          <cell r="M1699"/>
          <cell r="N1699"/>
          <cell r="O1699"/>
          <cell r="P1699"/>
          <cell r="Q1699"/>
          <cell r="R1699"/>
          <cell r="S1699"/>
        </row>
        <row r="1700">
          <cell r="A1700"/>
          <cell r="B1700"/>
          <cell r="C1700"/>
          <cell r="D1700"/>
          <cell r="E1700"/>
          <cell r="F1700"/>
          <cell r="G1700"/>
          <cell r="H1700"/>
          <cell r="I1700"/>
          <cell r="J1700"/>
          <cell r="K1700"/>
          <cell r="L1700"/>
          <cell r="M1700"/>
          <cell r="N1700"/>
          <cell r="O1700"/>
          <cell r="P1700"/>
          <cell r="Q1700"/>
          <cell r="R1700"/>
          <cell r="S1700"/>
        </row>
        <row r="1701">
          <cell r="A1701"/>
          <cell r="B1701"/>
          <cell r="C1701"/>
          <cell r="D1701"/>
          <cell r="E1701"/>
          <cell r="F1701"/>
          <cell r="G1701"/>
          <cell r="H1701"/>
          <cell r="I1701"/>
          <cell r="J1701"/>
          <cell r="K1701"/>
          <cell r="L1701"/>
          <cell r="M1701"/>
          <cell r="N1701"/>
          <cell r="O1701"/>
          <cell r="P1701"/>
          <cell r="Q1701"/>
          <cell r="R1701"/>
          <cell r="S1701"/>
        </row>
        <row r="1702">
          <cell r="A1702"/>
          <cell r="B1702"/>
          <cell r="C1702"/>
          <cell r="D1702"/>
          <cell r="E1702"/>
          <cell r="F1702"/>
          <cell r="G1702"/>
          <cell r="H1702"/>
          <cell r="I1702"/>
          <cell r="J1702"/>
          <cell r="K1702"/>
          <cell r="L1702"/>
          <cell r="M1702"/>
          <cell r="N1702"/>
          <cell r="O1702"/>
          <cell r="P1702"/>
          <cell r="Q1702"/>
          <cell r="R1702"/>
          <cell r="S1702"/>
        </row>
        <row r="1703">
          <cell r="A1703"/>
          <cell r="B1703"/>
          <cell r="C1703"/>
          <cell r="D1703"/>
          <cell r="E1703"/>
          <cell r="F1703"/>
          <cell r="G1703"/>
          <cell r="H1703"/>
          <cell r="I1703"/>
          <cell r="J1703"/>
          <cell r="K1703"/>
          <cell r="L1703"/>
          <cell r="M1703"/>
          <cell r="N1703"/>
          <cell r="O1703"/>
          <cell r="P1703"/>
          <cell r="Q1703"/>
          <cell r="R1703"/>
          <cell r="S1703"/>
        </row>
        <row r="1704">
          <cell r="A1704"/>
          <cell r="B1704"/>
          <cell r="C1704"/>
          <cell r="D1704"/>
          <cell r="E1704"/>
          <cell r="F1704"/>
          <cell r="G1704"/>
          <cell r="H1704"/>
          <cell r="I1704"/>
          <cell r="J1704"/>
          <cell r="K1704"/>
          <cell r="L1704"/>
          <cell r="M1704"/>
          <cell r="N1704"/>
          <cell r="O1704"/>
          <cell r="P1704"/>
          <cell r="Q1704"/>
          <cell r="R1704"/>
          <cell r="S1704"/>
        </row>
        <row r="1705">
          <cell r="A1705"/>
          <cell r="B1705"/>
          <cell r="C1705"/>
          <cell r="D1705"/>
          <cell r="E1705"/>
          <cell r="F1705"/>
          <cell r="G1705"/>
          <cell r="H1705"/>
          <cell r="I1705"/>
          <cell r="J1705"/>
          <cell r="K1705"/>
          <cell r="L1705"/>
          <cell r="M1705"/>
          <cell r="N1705"/>
          <cell r="O1705"/>
          <cell r="P1705"/>
          <cell r="Q1705"/>
          <cell r="R1705"/>
          <cell r="S1705"/>
        </row>
        <row r="1706">
          <cell r="A1706"/>
          <cell r="B1706"/>
          <cell r="C1706"/>
          <cell r="D1706"/>
          <cell r="E1706"/>
          <cell r="F1706"/>
          <cell r="G1706"/>
          <cell r="H1706"/>
          <cell r="I1706"/>
          <cell r="J1706"/>
          <cell r="K1706"/>
          <cell r="L1706"/>
          <cell r="M1706"/>
          <cell r="N1706"/>
          <cell r="O1706"/>
          <cell r="P1706"/>
          <cell r="Q1706"/>
          <cell r="R1706"/>
          <cell r="S1706"/>
        </row>
        <row r="1707">
          <cell r="A1707"/>
          <cell r="B1707"/>
          <cell r="C1707"/>
          <cell r="D1707"/>
          <cell r="E1707"/>
          <cell r="F1707"/>
          <cell r="G1707"/>
          <cell r="H1707"/>
          <cell r="I1707"/>
          <cell r="J1707"/>
          <cell r="K1707"/>
          <cell r="L1707"/>
          <cell r="M1707"/>
          <cell r="N1707"/>
          <cell r="O1707"/>
          <cell r="P1707"/>
          <cell r="Q1707"/>
          <cell r="R1707"/>
          <cell r="S1707"/>
        </row>
        <row r="1708">
          <cell r="A1708"/>
          <cell r="B1708"/>
          <cell r="C1708"/>
          <cell r="D1708"/>
          <cell r="E1708"/>
          <cell r="F1708"/>
          <cell r="G1708"/>
          <cell r="H1708"/>
          <cell r="I1708"/>
          <cell r="J1708"/>
          <cell r="K1708"/>
          <cell r="L1708"/>
          <cell r="M1708"/>
          <cell r="N1708"/>
          <cell r="O1708"/>
          <cell r="P1708"/>
          <cell r="Q1708"/>
          <cell r="R1708"/>
          <cell r="S1708"/>
        </row>
        <row r="1709">
          <cell r="A1709"/>
          <cell r="B1709"/>
          <cell r="C1709"/>
          <cell r="D1709"/>
          <cell r="E1709"/>
          <cell r="F1709"/>
          <cell r="G1709"/>
          <cell r="H1709"/>
          <cell r="I1709"/>
          <cell r="J1709"/>
          <cell r="K1709"/>
          <cell r="L1709"/>
          <cell r="M1709"/>
          <cell r="N1709"/>
          <cell r="O1709"/>
          <cell r="P1709"/>
          <cell r="Q1709"/>
          <cell r="R1709"/>
          <cell r="S1709"/>
        </row>
        <row r="1710">
          <cell r="A1710"/>
          <cell r="B1710"/>
          <cell r="C1710"/>
          <cell r="D1710"/>
          <cell r="E1710"/>
          <cell r="F1710"/>
          <cell r="G1710"/>
          <cell r="H1710"/>
          <cell r="I1710"/>
          <cell r="J1710"/>
          <cell r="K1710"/>
          <cell r="L1710"/>
          <cell r="M1710"/>
          <cell r="N1710"/>
          <cell r="O1710"/>
          <cell r="P1710"/>
          <cell r="Q1710"/>
          <cell r="R1710"/>
          <cell r="S1710"/>
        </row>
        <row r="1711">
          <cell r="A1711"/>
          <cell r="B1711"/>
          <cell r="C1711"/>
          <cell r="D1711"/>
          <cell r="E1711"/>
          <cell r="F1711"/>
          <cell r="G1711"/>
          <cell r="H1711"/>
          <cell r="I1711"/>
          <cell r="J1711"/>
          <cell r="K1711"/>
          <cell r="L1711"/>
          <cell r="M1711"/>
          <cell r="N1711"/>
          <cell r="O1711"/>
          <cell r="P1711"/>
          <cell r="Q1711"/>
          <cell r="R1711"/>
          <cell r="S1711"/>
        </row>
      </sheetData>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SO500 Summary"/>
      <sheetName val="Sequencing Summary"/>
      <sheetName val="Working Sheet"/>
    </sheetNames>
    <sheetDataSet>
      <sheetData sheetId="0">
        <row r="1">
          <cell r="B1" t="str">
            <v>Sample ID</v>
          </cell>
          <cell r="C1" t="str">
            <v>Sample Type</v>
          </cell>
          <cell r="D1" t="str">
            <v>Sample Buffer</v>
          </cell>
          <cell r="E1" t="str">
            <v>Qbit after dilution [ng/ul]</v>
          </cell>
          <cell r="F1" t="str">
            <v>A260/280</v>
          </cell>
          <cell r="G1" t="str">
            <v>A260/230</v>
          </cell>
          <cell r="H1" t="str">
            <v>RIN</v>
          </cell>
          <cell r="I1" t="str">
            <v>DV200 [%]</v>
          </cell>
          <cell r="J1" t="str">
            <v>Qbit after fragm. [ng/ul]</v>
          </cell>
          <cell r="K1" t="str">
            <v>Fragm. Size [Avg.bp]</v>
          </cell>
          <cell r="L1" t="str">
            <v>Input amount [ng]</v>
          </cell>
          <cell r="M1" t="str">
            <v>Well pos. Final libr.</v>
          </cell>
          <cell r="N1" t="str">
            <v>Index</v>
          </cell>
          <cell r="O1"/>
          <cell r="P1" t="str">
            <v>Final Library</v>
          </cell>
          <cell r="Q1"/>
          <cell r="R1" t="str">
            <v>Final libr.</v>
          </cell>
          <cell r="S1" t="str">
            <v>Normalization</v>
          </cell>
          <cell r="T1" t="str">
            <v>Sequenced? [Yes/No]</v>
          </cell>
          <cell r="U1" t="str">
            <v>Date of sequencing</v>
          </cell>
          <cell r="V1" t="str">
            <v>Run folder</v>
          </cell>
          <cell r="W1" t="str">
            <v>Comments</v>
          </cell>
        </row>
        <row r="2">
          <cell r="B2"/>
          <cell r="C2"/>
          <cell r="D2"/>
          <cell r="E2"/>
          <cell r="F2"/>
          <cell r="G2"/>
          <cell r="H2"/>
          <cell r="I2"/>
          <cell r="J2"/>
          <cell r="K2"/>
          <cell r="L2"/>
          <cell r="M2"/>
          <cell r="N2"/>
          <cell r="O2" t="str">
            <v>Qbit conc. [ng/ul]</v>
          </cell>
          <cell r="P2" t="str">
            <v>Library Size [Avg. Bp]</v>
          </cell>
          <cell r="Q2" t="str">
            <v>Adapter Dimer [%]</v>
          </cell>
          <cell r="R2" t="str">
            <v>cleaned? [yes/no]</v>
          </cell>
          <cell r="S2"/>
          <cell r="T2"/>
          <cell r="U2"/>
          <cell r="V2"/>
          <cell r="W2"/>
        </row>
        <row r="3">
          <cell r="B3" t="str">
            <v>IPD0071-D01-M01-A04</v>
          </cell>
          <cell r="C3" t="str">
            <v>FFPE DNA</v>
          </cell>
          <cell r="D3" t="str">
            <v>ATE Buffer</v>
          </cell>
          <cell r="E3">
            <v>3</v>
          </cell>
          <cell r="F3">
            <v>1.88</v>
          </cell>
          <cell r="G3">
            <v>2.31</v>
          </cell>
          <cell r="H3" t="str">
            <v>NA</v>
          </cell>
          <cell r="J3">
            <v>1.75</v>
          </cell>
          <cell r="K3">
            <v>241</v>
          </cell>
          <cell r="L3">
            <v>50</v>
          </cell>
          <cell r="M3" t="str">
            <v>A:1</v>
          </cell>
          <cell r="N3" t="str">
            <v>UPD0001</v>
          </cell>
          <cell r="O3">
            <v>0.82</v>
          </cell>
          <cell r="P3">
            <v>315</v>
          </cell>
          <cell r="S3" t="str">
            <v>StdNorm</v>
          </cell>
          <cell r="T3" t="str">
            <v>no</v>
          </cell>
          <cell r="U3"/>
        </row>
        <row r="4">
          <cell r="B4" t="str">
            <v>IPD0072-D01-T01-A04</v>
          </cell>
          <cell r="C4" t="str">
            <v>FFPE DNA</v>
          </cell>
          <cell r="D4" t="str">
            <v>ATE Buffer</v>
          </cell>
          <cell r="E4">
            <v>3</v>
          </cell>
          <cell r="F4">
            <v>1.86</v>
          </cell>
          <cell r="G4">
            <v>2.3199999999999998</v>
          </cell>
          <cell r="H4" t="str">
            <v>NA</v>
          </cell>
          <cell r="J4">
            <v>2.1800000000000002</v>
          </cell>
          <cell r="K4">
            <v>253</v>
          </cell>
          <cell r="L4">
            <v>50</v>
          </cell>
          <cell r="M4" t="str">
            <v>B:1</v>
          </cell>
          <cell r="N4" t="str">
            <v>UPD0002</v>
          </cell>
          <cell r="O4">
            <v>3.92</v>
          </cell>
          <cell r="P4">
            <v>256</v>
          </cell>
          <cell r="S4" t="str">
            <v>StdNorm</v>
          </cell>
          <cell r="T4" t="str">
            <v>yes</v>
          </cell>
          <cell r="U4">
            <v>44211</v>
          </cell>
          <cell r="V4" t="str">
            <v>210115_NB501498_0250_AHGKTFBGXG</v>
          </cell>
        </row>
        <row r="5">
          <cell r="B5" t="str">
            <v>IPD0074-D01-M01-A23</v>
          </cell>
          <cell r="C5" t="str">
            <v>FFPE DNA</v>
          </cell>
          <cell r="D5" t="str">
            <v>Zymo Buffer</v>
          </cell>
          <cell r="E5">
            <v>3</v>
          </cell>
          <cell r="F5">
            <v>1.9</v>
          </cell>
          <cell r="G5">
            <v>1.97</v>
          </cell>
          <cell r="H5" t="str">
            <v>NA</v>
          </cell>
          <cell r="J5">
            <v>1.1060000000000001</v>
          </cell>
          <cell r="K5">
            <v>227</v>
          </cell>
          <cell r="L5">
            <v>50</v>
          </cell>
          <cell r="M5" t="str">
            <v>C:1</v>
          </cell>
          <cell r="N5" t="str">
            <v>UPD0003</v>
          </cell>
          <cell r="O5">
            <v>18.420000000000002</v>
          </cell>
          <cell r="P5">
            <v>296</v>
          </cell>
          <cell r="S5" t="str">
            <v>StdNorm</v>
          </cell>
          <cell r="T5" t="str">
            <v>yes</v>
          </cell>
          <cell r="U5">
            <v>44211</v>
          </cell>
          <cell r="V5" t="str">
            <v>210115_NB501498_0250_AHGKTFBGXG</v>
          </cell>
        </row>
        <row r="6">
          <cell r="B6" t="str">
            <v>IPD0074-D01-M02-A23</v>
          </cell>
          <cell r="C6" t="str">
            <v>FFPE DNA</v>
          </cell>
          <cell r="D6" t="str">
            <v>ATE Buffer</v>
          </cell>
          <cell r="E6">
            <v>3</v>
          </cell>
          <cell r="F6">
            <v>2.02</v>
          </cell>
          <cell r="G6">
            <v>1.48</v>
          </cell>
          <cell r="H6" t="str">
            <v>NA</v>
          </cell>
          <cell r="J6">
            <v>3.18</v>
          </cell>
          <cell r="K6">
            <v>241</v>
          </cell>
          <cell r="L6">
            <v>50</v>
          </cell>
          <cell r="M6" t="str">
            <v>D:1</v>
          </cell>
          <cell r="N6" t="str">
            <v>UPD0004</v>
          </cell>
          <cell r="O6">
            <v>12.44</v>
          </cell>
          <cell r="P6">
            <v>286</v>
          </cell>
          <cell r="S6" t="str">
            <v>StdNorm</v>
          </cell>
          <cell r="T6" t="str">
            <v>yes</v>
          </cell>
          <cell r="U6">
            <v>44211</v>
          </cell>
          <cell r="V6" t="str">
            <v>210115_NB501498_0250_AHGKTFBGXG</v>
          </cell>
        </row>
        <row r="7">
          <cell r="B7" t="str">
            <v>IPD0075-D01-T01-A14</v>
          </cell>
          <cell r="C7" t="str">
            <v>FFPE DNA</v>
          </cell>
          <cell r="D7" t="str">
            <v>ATE Buffer</v>
          </cell>
          <cell r="E7">
            <v>3</v>
          </cell>
          <cell r="F7">
            <v>1.88</v>
          </cell>
          <cell r="G7">
            <v>2.33</v>
          </cell>
          <cell r="H7" t="str">
            <v>NA</v>
          </cell>
          <cell r="J7">
            <v>2.1</v>
          </cell>
          <cell r="K7">
            <v>212</v>
          </cell>
          <cell r="L7">
            <v>50</v>
          </cell>
          <cell r="M7" t="str">
            <v>E:1</v>
          </cell>
          <cell r="N7" t="str">
            <v>UPD0005</v>
          </cell>
          <cell r="O7">
            <v>4.18</v>
          </cell>
          <cell r="P7">
            <v>270</v>
          </cell>
          <cell r="S7" t="str">
            <v>StdNorm</v>
          </cell>
          <cell r="T7" t="str">
            <v>yes</v>
          </cell>
          <cell r="U7">
            <v>44211</v>
          </cell>
          <cell r="V7" t="str">
            <v>210115_NB501498_0250_AHGKTFBGXG</v>
          </cell>
        </row>
        <row r="8">
          <cell r="B8" t="str">
            <v>IPD0076-D01-T01-A28</v>
          </cell>
          <cell r="C8" t="str">
            <v>FFPE DNA</v>
          </cell>
          <cell r="D8" t="str">
            <v>Zymo Buffer</v>
          </cell>
          <cell r="E8">
            <v>3</v>
          </cell>
          <cell r="F8">
            <v>1.89</v>
          </cell>
          <cell r="G8">
            <v>2.19</v>
          </cell>
          <cell r="H8" t="str">
            <v>NA</v>
          </cell>
          <cell r="J8">
            <v>2.2400000000000002</v>
          </cell>
          <cell r="K8">
            <v>212</v>
          </cell>
          <cell r="L8">
            <v>50</v>
          </cell>
          <cell r="M8" t="str">
            <v>F:1</v>
          </cell>
          <cell r="N8" t="str">
            <v>UPD0006</v>
          </cell>
          <cell r="O8">
            <v>16.559999999999999</v>
          </cell>
          <cell r="P8">
            <v>300</v>
          </cell>
          <cell r="S8" t="str">
            <v>StdNorm</v>
          </cell>
          <cell r="T8" t="str">
            <v>yes</v>
          </cell>
          <cell r="U8">
            <v>44211</v>
          </cell>
          <cell r="V8" t="str">
            <v>210115_NB501498_0250_AHGKTFBGXG</v>
          </cell>
        </row>
        <row r="9">
          <cell r="B9" t="str">
            <v>IPD0073-D01-T01-F25</v>
          </cell>
          <cell r="C9" t="str">
            <v>FF DNA</v>
          </cell>
          <cell r="D9" t="str">
            <v>EB Buffer</v>
          </cell>
          <cell r="E9">
            <v>3</v>
          </cell>
          <cell r="F9">
            <v>1.87</v>
          </cell>
          <cell r="G9">
            <v>1.74</v>
          </cell>
          <cell r="H9" t="str">
            <v>NA</v>
          </cell>
          <cell r="J9">
            <v>2.36</v>
          </cell>
          <cell r="K9">
            <v>228</v>
          </cell>
          <cell r="L9">
            <v>50</v>
          </cell>
          <cell r="M9" t="str">
            <v>G:1</v>
          </cell>
          <cell r="N9" t="str">
            <v>UPD0007</v>
          </cell>
          <cell r="O9">
            <v>7.54</v>
          </cell>
          <cell r="P9">
            <v>272</v>
          </cell>
          <cell r="S9" t="str">
            <v>StdNorm</v>
          </cell>
          <cell r="T9" t="str">
            <v>yes</v>
          </cell>
          <cell r="U9">
            <v>44211</v>
          </cell>
          <cell r="V9" t="str">
            <v>210115_NB501498_0250_AHGKTFBGXG</v>
          </cell>
        </row>
        <row r="10">
          <cell r="B10" t="str">
            <v>NA12878N25</v>
          </cell>
          <cell r="C10" t="str">
            <v>Comercial Control DNA</v>
          </cell>
          <cell r="E10">
            <v>464</v>
          </cell>
          <cell r="G10"/>
          <cell r="K10">
            <v>180</v>
          </cell>
          <cell r="L10">
            <v>40</v>
          </cell>
          <cell r="M10" t="str">
            <v>B:1</v>
          </cell>
          <cell r="N10" t="str">
            <v>UP02</v>
          </cell>
          <cell r="O10">
            <v>0</v>
          </cell>
          <cell r="P10">
            <v>295</v>
          </cell>
          <cell r="S10" t="str">
            <v>BeadNorm</v>
          </cell>
          <cell r="T10" t="str">
            <v>yes</v>
          </cell>
          <cell r="U10" t="str">
            <v>Sequenced</v>
          </cell>
          <cell r="V10" t="str">
            <v>191206_NB501498_0174_AHWCNMBGXC</v>
          </cell>
        </row>
        <row r="11">
          <cell r="B11" t="str">
            <v>IPD0071-R03-M01-A04</v>
          </cell>
          <cell r="C11" t="str">
            <v>FFPE RNA</v>
          </cell>
          <cell r="D11" t="str">
            <v>H2O</v>
          </cell>
          <cell r="E11">
            <v>9.48</v>
          </cell>
          <cell r="F11">
            <v>2</v>
          </cell>
          <cell r="G11">
            <v>2</v>
          </cell>
          <cell r="I11">
            <v>74</v>
          </cell>
          <cell r="J11" t="str">
            <v>NA</v>
          </cell>
          <cell r="K11" t="str">
            <v>NA</v>
          </cell>
          <cell r="L11">
            <v>80.58</v>
          </cell>
          <cell r="M11" t="str">
            <v>A:2</v>
          </cell>
          <cell r="N11" t="str">
            <v>UPD0009</v>
          </cell>
          <cell r="O11">
            <v>1.24</v>
          </cell>
          <cell r="P11">
            <v>271</v>
          </cell>
          <cell r="S11" t="str">
            <v>StdNorm</v>
          </cell>
          <cell r="T11" t="str">
            <v>yes</v>
          </cell>
          <cell r="U11">
            <v>44211</v>
          </cell>
          <cell r="V11" t="str">
            <v>210115_NB501498_0250_AHGKTFBGXG</v>
          </cell>
        </row>
        <row r="12">
          <cell r="B12" t="str">
            <v>IPD0072-R03-T01-A04</v>
          </cell>
          <cell r="C12" t="str">
            <v>FFPE RNA</v>
          </cell>
          <cell r="D12" t="str">
            <v>H2O</v>
          </cell>
          <cell r="E12">
            <v>10.5</v>
          </cell>
          <cell r="F12">
            <v>2.02</v>
          </cell>
          <cell r="G12">
            <v>1.92</v>
          </cell>
          <cell r="I12">
            <v>83</v>
          </cell>
          <cell r="J12" t="str">
            <v>NA</v>
          </cell>
          <cell r="K12" t="str">
            <v>NA</v>
          </cell>
          <cell r="L12">
            <v>89.25</v>
          </cell>
          <cell r="M12" t="str">
            <v>B:2</v>
          </cell>
          <cell r="N12" t="str">
            <v>UPD0010</v>
          </cell>
          <cell r="O12">
            <v>0.62</v>
          </cell>
          <cell r="P12">
            <v>279</v>
          </cell>
          <cell r="S12" t="str">
            <v>StdNorm</v>
          </cell>
          <cell r="T12" t="str">
            <v>yes</v>
          </cell>
          <cell r="U12">
            <v>44211</v>
          </cell>
          <cell r="V12" t="str">
            <v>210115_NB501498_0250_AHGKTFBGXG</v>
          </cell>
        </row>
        <row r="13">
          <cell r="B13" t="str">
            <v>IPD0075-R03-T01-A14</v>
          </cell>
          <cell r="C13" t="str">
            <v>FFPE RNA</v>
          </cell>
          <cell r="D13" t="str">
            <v>H2O</v>
          </cell>
          <cell r="E13">
            <v>9.84</v>
          </cell>
          <cell r="F13">
            <v>2.0099999999999998</v>
          </cell>
          <cell r="G13">
            <v>1.82</v>
          </cell>
          <cell r="I13">
            <v>76</v>
          </cell>
          <cell r="J13" t="str">
            <v>NA</v>
          </cell>
          <cell r="K13" t="str">
            <v>NA</v>
          </cell>
          <cell r="L13">
            <v>83.64</v>
          </cell>
          <cell r="M13" t="str">
            <v>C:2</v>
          </cell>
          <cell r="N13" t="str">
            <v>UPD0011</v>
          </cell>
          <cell r="O13">
            <v>10.76</v>
          </cell>
          <cell r="P13">
            <v>285</v>
          </cell>
          <cell r="S13" t="str">
            <v>StdNorm</v>
          </cell>
          <cell r="T13" t="str">
            <v>yes</v>
          </cell>
          <cell r="U13">
            <v>44211</v>
          </cell>
          <cell r="V13" t="str">
            <v>210115_NB501498_0250_AHGKTFBGXG</v>
          </cell>
        </row>
        <row r="14">
          <cell r="B14" t="str">
            <v>IPD0073-R03-T01-F25</v>
          </cell>
          <cell r="C14" t="str">
            <v>FF RNA</v>
          </cell>
          <cell r="D14" t="str">
            <v>H2O</v>
          </cell>
          <cell r="E14">
            <v>10.1</v>
          </cell>
          <cell r="F14">
            <v>2.0699999999999998</v>
          </cell>
          <cell r="G14">
            <v>1.67</v>
          </cell>
          <cell r="H14"/>
          <cell r="I14">
            <v>88</v>
          </cell>
          <cell r="J14" t="str">
            <v>NA</v>
          </cell>
          <cell r="K14" t="str">
            <v>NA</v>
          </cell>
          <cell r="L14">
            <v>77.77</v>
          </cell>
          <cell r="M14" t="str">
            <v>D:2</v>
          </cell>
          <cell r="N14" t="str">
            <v>UPD0012</v>
          </cell>
          <cell r="O14">
            <v>9.7799999999999994</v>
          </cell>
          <cell r="P14">
            <v>297</v>
          </cell>
          <cell r="Q14"/>
          <cell r="R14"/>
          <cell r="S14" t="str">
            <v>StdNorm</v>
          </cell>
          <cell r="T14" t="str">
            <v>yes</v>
          </cell>
          <cell r="U14">
            <v>44211</v>
          </cell>
          <cell r="V14" t="str">
            <v>210115_NB501498_0250_AHGKTFBGXG</v>
          </cell>
          <cell r="W14"/>
        </row>
        <row r="15">
          <cell r="B15" t="str">
            <v>IPD0076-D01-T02-A28</v>
          </cell>
          <cell r="C15" t="str">
            <v>FFPE DNA</v>
          </cell>
          <cell r="D15" t="str">
            <v>ATE Buffer</v>
          </cell>
          <cell r="E15">
            <v>3</v>
          </cell>
          <cell r="F15">
            <v>1.79</v>
          </cell>
          <cell r="G15">
            <v>1.32</v>
          </cell>
          <cell r="H15" t="str">
            <v>NA</v>
          </cell>
          <cell r="I15" t="str">
            <v>NA</v>
          </cell>
          <cell r="J15">
            <v>2.36</v>
          </cell>
          <cell r="K15">
            <v>237</v>
          </cell>
          <cell r="L15">
            <v>50</v>
          </cell>
          <cell r="M15" t="str">
            <v>A:1</v>
          </cell>
          <cell r="N15" t="str">
            <v>UPD0017</v>
          </cell>
          <cell r="O15">
            <v>13.2</v>
          </cell>
          <cell r="P15">
            <v>300</v>
          </cell>
          <cell r="S15" t="str">
            <v>BeadNorm</v>
          </cell>
          <cell r="T15" t="str">
            <v>yes</v>
          </cell>
          <cell r="U15">
            <v>44218</v>
          </cell>
          <cell r="V15" t="str">
            <v>210122_NB501498_0252_AHH5CLBGXH</v>
          </cell>
        </row>
        <row r="16">
          <cell r="B16" t="str">
            <v>IPD0078-D01-T01-A09</v>
          </cell>
          <cell r="C16" t="str">
            <v>FFPE DNA</v>
          </cell>
          <cell r="D16" t="str">
            <v>ATE Buffer</v>
          </cell>
          <cell r="E16">
            <v>3</v>
          </cell>
          <cell r="F16">
            <v>1.85</v>
          </cell>
          <cell r="G16">
            <v>2.02</v>
          </cell>
          <cell r="H16" t="str">
            <v>NA</v>
          </cell>
          <cell r="I16" t="str">
            <v>NA</v>
          </cell>
          <cell r="J16">
            <v>2.12</v>
          </cell>
          <cell r="K16">
            <v>231</v>
          </cell>
          <cell r="L16">
            <v>50</v>
          </cell>
          <cell r="M16" t="str">
            <v>B:1</v>
          </cell>
          <cell r="N16" t="str">
            <v>UPD0018</v>
          </cell>
          <cell r="O16">
            <v>19.52</v>
          </cell>
          <cell r="P16">
            <v>308</v>
          </cell>
          <cell r="S16" t="str">
            <v>BeadNorm</v>
          </cell>
          <cell r="T16" t="str">
            <v>yes</v>
          </cell>
          <cell r="U16">
            <v>44218</v>
          </cell>
          <cell r="V16" t="str">
            <v>210122_NB501498_0252_AHH5CLBGXH</v>
          </cell>
        </row>
        <row r="17">
          <cell r="B17" t="str">
            <v>IPD0079-D01-T01-A28</v>
          </cell>
          <cell r="C17" t="str">
            <v>FFPE DNA</v>
          </cell>
          <cell r="D17" t="str">
            <v>ATE Buffer</v>
          </cell>
          <cell r="E17">
            <v>3</v>
          </cell>
          <cell r="F17">
            <v>1.84</v>
          </cell>
          <cell r="G17">
            <v>2.0099999999999998</v>
          </cell>
          <cell r="H17" t="str">
            <v>NA</v>
          </cell>
          <cell r="I17" t="str">
            <v>NA</v>
          </cell>
          <cell r="J17">
            <v>1.8600000000000003</v>
          </cell>
          <cell r="K17">
            <v>228</v>
          </cell>
          <cell r="L17">
            <v>50</v>
          </cell>
          <cell r="M17" t="str">
            <v>C:1</v>
          </cell>
          <cell r="N17" t="str">
            <v>UPD0019</v>
          </cell>
          <cell r="O17">
            <v>22.8</v>
          </cell>
          <cell r="P17">
            <v>317</v>
          </cell>
          <cell r="S17" t="str">
            <v>BeadNorm</v>
          </cell>
          <cell r="T17" t="str">
            <v>yes</v>
          </cell>
          <cell r="U17">
            <v>44218</v>
          </cell>
          <cell r="V17" t="str">
            <v>210122_NB501498_0252_AHH5CLBGXH</v>
          </cell>
        </row>
        <row r="18">
          <cell r="B18" t="str">
            <v>IPD0080-D01-T01-A12</v>
          </cell>
          <cell r="C18" t="str">
            <v>FFPE DNA</v>
          </cell>
          <cell r="D18" t="str">
            <v>ATE Buffer</v>
          </cell>
          <cell r="E18">
            <v>5</v>
          </cell>
          <cell r="F18">
            <v>1.88</v>
          </cell>
          <cell r="G18">
            <v>1.93</v>
          </cell>
          <cell r="H18" t="str">
            <v>NA</v>
          </cell>
          <cell r="I18" t="str">
            <v>NA</v>
          </cell>
          <cell r="J18">
            <v>2.92</v>
          </cell>
          <cell r="K18">
            <v>241</v>
          </cell>
          <cell r="L18">
            <v>50</v>
          </cell>
          <cell r="M18" t="str">
            <v>D:1</v>
          </cell>
          <cell r="N18" t="str">
            <v>UPD0020</v>
          </cell>
          <cell r="O18">
            <v>16.8</v>
          </cell>
          <cell r="P18">
            <v>293</v>
          </cell>
          <cell r="S18" t="str">
            <v>BeadNorm</v>
          </cell>
          <cell r="T18" t="str">
            <v>yes</v>
          </cell>
          <cell r="U18">
            <v>44218</v>
          </cell>
          <cell r="V18" t="str">
            <v>210122_NB501498_0252_AHH5CLBGXH</v>
          </cell>
        </row>
        <row r="19">
          <cell r="B19" t="str">
            <v>IPD0077-D01-M01-A15</v>
          </cell>
          <cell r="C19" t="str">
            <v>FFPE DNA</v>
          </cell>
          <cell r="D19" t="str">
            <v>EB Buffer</v>
          </cell>
          <cell r="E19">
            <v>3</v>
          </cell>
          <cell r="F19">
            <v>1.96</v>
          </cell>
          <cell r="G19">
            <v>2.19</v>
          </cell>
          <cell r="H19" t="str">
            <v>NA</v>
          </cell>
          <cell r="I19" t="str">
            <v>NA</v>
          </cell>
          <cell r="J19">
            <v>2.16</v>
          </cell>
          <cell r="K19">
            <v>225</v>
          </cell>
          <cell r="L19">
            <v>50</v>
          </cell>
          <cell r="M19" t="str">
            <v>E:1</v>
          </cell>
          <cell r="N19" t="str">
            <v>UPD0021</v>
          </cell>
          <cell r="O19">
            <v>19.02</v>
          </cell>
          <cell r="P19">
            <v>314</v>
          </cell>
          <cell r="S19" t="str">
            <v>BeadNorm</v>
          </cell>
          <cell r="T19" t="str">
            <v>yes</v>
          </cell>
          <cell r="U19">
            <v>44218</v>
          </cell>
          <cell r="V19" t="str">
            <v>210122_NB501498_0252_AHH5CLBGXH</v>
          </cell>
        </row>
        <row r="20">
          <cell r="B20" t="str">
            <v>IPD0071-D01-M11-A04</v>
          </cell>
          <cell r="C20" t="str">
            <v>FFPE DNA</v>
          </cell>
          <cell r="D20" t="str">
            <v>Zymo Buffer</v>
          </cell>
          <cell r="E20">
            <v>3</v>
          </cell>
          <cell r="F20">
            <v>1.9</v>
          </cell>
          <cell r="G20">
            <v>2.35</v>
          </cell>
          <cell r="H20" t="str">
            <v>NA</v>
          </cell>
          <cell r="I20" t="str">
            <v>NA</v>
          </cell>
          <cell r="J20">
            <v>2.1</v>
          </cell>
          <cell r="K20">
            <v>232</v>
          </cell>
          <cell r="L20">
            <v>50</v>
          </cell>
          <cell r="M20" t="str">
            <v>F:1</v>
          </cell>
          <cell r="N20" t="str">
            <v>UPD0022</v>
          </cell>
          <cell r="O20">
            <v>22.8</v>
          </cell>
          <cell r="P20">
            <v>311</v>
          </cell>
          <cell r="S20" t="str">
            <v>BeadNorm</v>
          </cell>
          <cell r="T20" t="str">
            <v>yes</v>
          </cell>
          <cell r="U20">
            <v>44218</v>
          </cell>
          <cell r="V20" t="str">
            <v>210122_NB501498_0252_AHH5CLBGXH</v>
          </cell>
        </row>
        <row r="21">
          <cell r="B21" t="str">
            <v>IPD0072-D01-T11-A04</v>
          </cell>
          <cell r="C21" t="str">
            <v>FFPE DNA</v>
          </cell>
          <cell r="D21" t="str">
            <v>Zymo Buffer</v>
          </cell>
          <cell r="E21">
            <v>5</v>
          </cell>
          <cell r="F21">
            <v>1.86</v>
          </cell>
          <cell r="G21">
            <v>2.35</v>
          </cell>
          <cell r="H21" t="str">
            <v>NA</v>
          </cell>
          <cell r="I21" t="str">
            <v>NA</v>
          </cell>
          <cell r="J21">
            <v>2.76</v>
          </cell>
          <cell r="K21">
            <v>230</v>
          </cell>
          <cell r="L21">
            <v>50</v>
          </cell>
          <cell r="M21" t="str">
            <v>G:1</v>
          </cell>
          <cell r="N21" t="str">
            <v>UPD0023</v>
          </cell>
          <cell r="O21">
            <v>13.2</v>
          </cell>
          <cell r="P21">
            <v>292</v>
          </cell>
          <cell r="S21" t="str">
            <v>BeadNorm</v>
          </cell>
          <cell r="T21" t="str">
            <v>yes</v>
          </cell>
          <cell r="U21">
            <v>44218</v>
          </cell>
          <cell r="V21" t="str">
            <v>210122_NB501498_0252_AHH5CLBGXH</v>
          </cell>
        </row>
        <row r="22">
          <cell r="B22" t="str">
            <v>NA12878N25-NewTube</v>
          </cell>
          <cell r="C22" t="str">
            <v>Comercial Control gDNA</v>
          </cell>
          <cell r="D22" t="str">
            <v>EB Buffer</v>
          </cell>
          <cell r="E22">
            <v>487</v>
          </cell>
          <cell r="F22">
            <v>0</v>
          </cell>
          <cell r="G22">
            <v>0</v>
          </cell>
          <cell r="H22" t="str">
            <v>NA</v>
          </cell>
          <cell r="I22" t="str">
            <v>NA</v>
          </cell>
          <cell r="J22">
            <v>1.92</v>
          </cell>
          <cell r="K22">
            <v>230</v>
          </cell>
          <cell r="L22">
            <v>50</v>
          </cell>
          <cell r="M22" t="str">
            <v>H:1</v>
          </cell>
          <cell r="N22" t="str">
            <v>UPD0024</v>
          </cell>
          <cell r="O22">
            <v>2.9</v>
          </cell>
          <cell r="P22">
            <v>294</v>
          </cell>
          <cell r="U22"/>
        </row>
        <row r="23">
          <cell r="B23" t="str">
            <v>IPD0076-R03-T01-A28</v>
          </cell>
          <cell r="C23" t="str">
            <v>RNA</v>
          </cell>
          <cell r="D23" t="str">
            <v>H2O</v>
          </cell>
          <cell r="E23">
            <v>12.9</v>
          </cell>
          <cell r="F23">
            <v>1.94</v>
          </cell>
          <cell r="G23">
            <v>0.74</v>
          </cell>
          <cell r="I23">
            <v>69</v>
          </cell>
          <cell r="J23" t="str">
            <v>NA</v>
          </cell>
          <cell r="K23" t="str">
            <v>NA</v>
          </cell>
          <cell r="L23">
            <v>109.65</v>
          </cell>
          <cell r="M23" t="str">
            <v>A:2</v>
          </cell>
          <cell r="N23" t="str">
            <v>UPD0025</v>
          </cell>
          <cell r="O23">
            <v>8.5</v>
          </cell>
          <cell r="P23">
            <v>317</v>
          </cell>
          <cell r="S23" t="str">
            <v>BeadNorm</v>
          </cell>
          <cell r="T23" t="str">
            <v>yes</v>
          </cell>
          <cell r="U23">
            <v>44218</v>
          </cell>
          <cell r="V23" t="str">
            <v>210122_NB501498_0252_AHH5CLBGXH</v>
          </cell>
        </row>
        <row r="24">
          <cell r="B24" t="str">
            <v>IPD0077-R03-M01-A15</v>
          </cell>
          <cell r="C24" t="str">
            <v>RNA</v>
          </cell>
          <cell r="D24" t="str">
            <v>H2O</v>
          </cell>
          <cell r="E24">
            <v>8.74</v>
          </cell>
          <cell r="F24">
            <v>1.97</v>
          </cell>
          <cell r="G24">
            <v>0.09</v>
          </cell>
          <cell r="I24">
            <v>78</v>
          </cell>
          <cell r="J24" t="str">
            <v>NA</v>
          </cell>
          <cell r="K24" t="str">
            <v>NA</v>
          </cell>
          <cell r="L24">
            <v>74.290000000000006</v>
          </cell>
          <cell r="M24" t="str">
            <v>B:2</v>
          </cell>
          <cell r="N24" t="str">
            <v>UPD0026</v>
          </cell>
          <cell r="O24">
            <v>20.399999999999999</v>
          </cell>
          <cell r="P24">
            <v>337</v>
          </cell>
          <cell r="S24" t="str">
            <v>BeadNorm</v>
          </cell>
          <cell r="T24" t="str">
            <v>yes</v>
          </cell>
          <cell r="U24">
            <v>44218</v>
          </cell>
          <cell r="V24" t="str">
            <v>210122_NB501498_0252_AHH5CLBGXH</v>
          </cell>
        </row>
        <row r="25">
          <cell r="B25" t="str">
            <v>IPD0078-R03-T01-A09</v>
          </cell>
          <cell r="C25" t="str">
            <v>RNA</v>
          </cell>
          <cell r="D25" t="str">
            <v>H2O</v>
          </cell>
          <cell r="E25">
            <v>10.1</v>
          </cell>
          <cell r="F25">
            <v>2</v>
          </cell>
          <cell r="G25">
            <v>1.56</v>
          </cell>
          <cell r="I25">
            <v>56</v>
          </cell>
          <cell r="J25" t="str">
            <v>NA</v>
          </cell>
          <cell r="K25" t="str">
            <v>NA</v>
          </cell>
          <cell r="L25">
            <v>85.85</v>
          </cell>
          <cell r="M25" t="str">
            <v>C:2</v>
          </cell>
          <cell r="N25" t="str">
            <v>UPD0027</v>
          </cell>
          <cell r="O25">
            <v>7.5</v>
          </cell>
          <cell r="P25">
            <v>304</v>
          </cell>
          <cell r="S25" t="str">
            <v>BeadNorm</v>
          </cell>
          <cell r="T25" t="str">
            <v>yes</v>
          </cell>
          <cell r="U25">
            <v>44218</v>
          </cell>
          <cell r="V25" t="str">
            <v>210122_NB501498_0252_AHH5CLBGXH</v>
          </cell>
        </row>
        <row r="26">
          <cell r="B26" t="str">
            <v>IPD0079-R03-T01-A28</v>
          </cell>
          <cell r="C26" t="str">
            <v>RNA</v>
          </cell>
          <cell r="D26" t="str">
            <v>H2O</v>
          </cell>
          <cell r="E26">
            <v>8.8800000000000008</v>
          </cell>
          <cell r="F26">
            <v>1.98</v>
          </cell>
          <cell r="G26">
            <v>1.24</v>
          </cell>
          <cell r="I26">
            <v>72</v>
          </cell>
          <cell r="J26" t="str">
            <v>NA</v>
          </cell>
          <cell r="K26" t="str">
            <v>NA</v>
          </cell>
          <cell r="L26">
            <v>75.48</v>
          </cell>
          <cell r="M26" t="str">
            <v>D:2</v>
          </cell>
          <cell r="N26" t="str">
            <v>UPD0028</v>
          </cell>
          <cell r="O26">
            <v>15</v>
          </cell>
          <cell r="P26">
            <v>321</v>
          </cell>
          <cell r="S26" t="str">
            <v>BeadNorm</v>
          </cell>
          <cell r="T26" t="str">
            <v>yes</v>
          </cell>
          <cell r="U26">
            <v>44218</v>
          </cell>
          <cell r="V26" t="str">
            <v>210122_NB501498_0252_AHH5CLBGXH</v>
          </cell>
        </row>
        <row r="27">
          <cell r="B27" t="str">
            <v>IPD0080-R03-T01-A12</v>
          </cell>
          <cell r="C27" t="str">
            <v>RNA</v>
          </cell>
          <cell r="D27" t="str">
            <v>H2O</v>
          </cell>
          <cell r="E27">
            <v>10</v>
          </cell>
          <cell r="F27">
            <v>2.0099999999999998</v>
          </cell>
          <cell r="G27">
            <v>1.4</v>
          </cell>
          <cell r="H27"/>
          <cell r="I27">
            <v>41</v>
          </cell>
          <cell r="J27" t="str">
            <v>NA</v>
          </cell>
          <cell r="K27" t="str">
            <v>NA</v>
          </cell>
          <cell r="L27">
            <v>85</v>
          </cell>
          <cell r="M27" t="str">
            <v>E:2</v>
          </cell>
          <cell r="N27" t="str">
            <v>UPD0029</v>
          </cell>
          <cell r="O27">
            <v>12.16</v>
          </cell>
          <cell r="P27">
            <v>294</v>
          </cell>
          <cell r="Q27"/>
          <cell r="R27"/>
          <cell r="S27" t="str">
            <v>BeadNorm</v>
          </cell>
          <cell r="T27" t="str">
            <v>yes</v>
          </cell>
          <cell r="U27">
            <v>44218</v>
          </cell>
          <cell r="V27" t="str">
            <v>210122_NB501498_0252_AHH5CLBGXH</v>
          </cell>
          <cell r="W27"/>
        </row>
        <row r="28">
          <cell r="B28" t="str">
            <v>IPD0081-D01-M01-A03</v>
          </cell>
          <cell r="C28" t="str">
            <v>FFPE DNA</v>
          </cell>
          <cell r="D28" t="str">
            <v>ATE Buffer</v>
          </cell>
          <cell r="E28">
            <v>3</v>
          </cell>
          <cell r="F28">
            <v>1.87</v>
          </cell>
          <cell r="G28">
            <v>2.27</v>
          </cell>
          <cell r="H28" t="str">
            <v>NA</v>
          </cell>
          <cell r="I28" t="str">
            <v>NA</v>
          </cell>
          <cell r="J28">
            <v>1.91</v>
          </cell>
          <cell r="K28">
            <v>237</v>
          </cell>
          <cell r="L28">
            <v>50</v>
          </cell>
          <cell r="M28" t="str">
            <v>A:1</v>
          </cell>
          <cell r="N28" t="str">
            <v>UPD0013</v>
          </cell>
          <cell r="O28">
            <v>20.2</v>
          </cell>
          <cell r="P28">
            <v>290</v>
          </cell>
          <cell r="S28" t="str">
            <v>BeadNorm</v>
          </cell>
          <cell r="T28" t="str">
            <v>yes</v>
          </cell>
          <cell r="U28">
            <v>44225</v>
          </cell>
          <cell r="V28" t="str">
            <v>210129_NB501498_0254_AHHGY3BGXH</v>
          </cell>
        </row>
        <row r="29">
          <cell r="B29" t="str">
            <v>IPD0081-D01-T01-A03</v>
          </cell>
          <cell r="C29" t="str">
            <v>FFPE DNA</v>
          </cell>
          <cell r="D29" t="str">
            <v>ATE Buffer</v>
          </cell>
          <cell r="E29">
            <v>3</v>
          </cell>
          <cell r="F29">
            <v>1.83</v>
          </cell>
          <cell r="G29">
            <v>2.23</v>
          </cell>
          <cell r="H29" t="str">
            <v>NA</v>
          </cell>
          <cell r="I29" t="str">
            <v>NA</v>
          </cell>
          <cell r="J29">
            <v>2.1800000000000002</v>
          </cell>
          <cell r="K29">
            <v>222</v>
          </cell>
          <cell r="L29">
            <v>50</v>
          </cell>
          <cell r="M29" t="str">
            <v>B:1</v>
          </cell>
          <cell r="N29" t="str">
            <v>UPD0014</v>
          </cell>
          <cell r="O29">
            <v>10</v>
          </cell>
          <cell r="P29">
            <v>272</v>
          </cell>
          <cell r="S29" t="str">
            <v>BeadNorm</v>
          </cell>
          <cell r="T29" t="str">
            <v>yes</v>
          </cell>
          <cell r="U29">
            <v>44225</v>
          </cell>
          <cell r="V29" t="str">
            <v>210129_NB501498_0254_AHHGY3BGXH</v>
          </cell>
        </row>
        <row r="30">
          <cell r="B30" t="str">
            <v>IPD0083-D01-T01-A25</v>
          </cell>
          <cell r="C30" t="str">
            <v>FFPE DNA</v>
          </cell>
          <cell r="D30" t="str">
            <v>ATE Buffer</v>
          </cell>
          <cell r="E30">
            <v>3</v>
          </cell>
          <cell r="F30">
            <v>1.87</v>
          </cell>
          <cell r="G30">
            <v>2.33</v>
          </cell>
          <cell r="H30" t="str">
            <v>NA</v>
          </cell>
          <cell r="I30" t="str">
            <v>NA</v>
          </cell>
          <cell r="J30">
            <v>2.2599999999999998</v>
          </cell>
          <cell r="K30">
            <v>218</v>
          </cell>
          <cell r="L30">
            <v>50</v>
          </cell>
          <cell r="M30" t="str">
            <v>C:1</v>
          </cell>
          <cell r="N30" t="str">
            <v>UPD0015</v>
          </cell>
          <cell r="O30">
            <v>17.62</v>
          </cell>
          <cell r="P30">
            <v>290</v>
          </cell>
          <cell r="S30" t="str">
            <v>BeadNorm</v>
          </cell>
          <cell r="T30" t="str">
            <v>yes</v>
          </cell>
          <cell r="U30">
            <v>44225</v>
          </cell>
          <cell r="V30" t="str">
            <v>210129_NB501498_0254_AHHGY3BGXH</v>
          </cell>
        </row>
        <row r="31">
          <cell r="B31" t="str">
            <v>IPD0081-R03-T01-A03</v>
          </cell>
          <cell r="C31" t="str">
            <v>RNA</v>
          </cell>
          <cell r="D31" t="str">
            <v>H2O</v>
          </cell>
          <cell r="E31">
            <v>9.92</v>
          </cell>
          <cell r="F31">
            <v>2.0099999999999998</v>
          </cell>
          <cell r="G31">
            <v>1.64</v>
          </cell>
          <cell r="I31">
            <v>60</v>
          </cell>
          <cell r="J31" t="str">
            <v>NA</v>
          </cell>
          <cell r="K31" t="str">
            <v>NA</v>
          </cell>
          <cell r="L31">
            <v>79.36</v>
          </cell>
          <cell r="M31" t="str">
            <v>A:2</v>
          </cell>
          <cell r="N31" t="str">
            <v>UPD0030</v>
          </cell>
          <cell r="O31">
            <v>10.84</v>
          </cell>
          <cell r="P31">
            <v>295</v>
          </cell>
          <cell r="S31" t="str">
            <v>BeadNorm</v>
          </cell>
          <cell r="T31" t="str">
            <v>yes</v>
          </cell>
          <cell r="U31">
            <v>44225</v>
          </cell>
          <cell r="V31" t="str">
            <v>210129_NB501498_0254_AHHGY3BGXH</v>
          </cell>
        </row>
        <row r="32">
          <cell r="B32" t="str">
            <v>IPD0081-R03-M01-A03</v>
          </cell>
          <cell r="C32" t="str">
            <v>RNA</v>
          </cell>
          <cell r="D32" t="str">
            <v>H2O</v>
          </cell>
          <cell r="E32">
            <v>10.199999999999999</v>
          </cell>
          <cell r="F32">
            <v>1.93</v>
          </cell>
          <cell r="G32">
            <v>1.41</v>
          </cell>
          <cell r="I32">
            <v>59</v>
          </cell>
          <cell r="J32" t="str">
            <v>NA</v>
          </cell>
          <cell r="K32" t="str">
            <v>NA</v>
          </cell>
          <cell r="L32">
            <v>81.599999999999994</v>
          </cell>
          <cell r="M32" t="str">
            <v>B:2</v>
          </cell>
          <cell r="N32" t="str">
            <v>UPD0031</v>
          </cell>
          <cell r="O32">
            <v>9.24</v>
          </cell>
          <cell r="P32">
            <v>278</v>
          </cell>
          <cell r="S32" t="str">
            <v>BeadNorm</v>
          </cell>
          <cell r="T32" t="str">
            <v>yes</v>
          </cell>
          <cell r="U32">
            <v>44225</v>
          </cell>
          <cell r="V32" t="str">
            <v>210129_NB501498_0254_AHHGY3BGXH</v>
          </cell>
        </row>
        <row r="33">
          <cell r="B33" t="str">
            <v>IPD0083-R03-T01-A25</v>
          </cell>
          <cell r="C33" t="str">
            <v>RNA</v>
          </cell>
          <cell r="D33" t="str">
            <v>H2O</v>
          </cell>
          <cell r="E33">
            <v>10.1</v>
          </cell>
          <cell r="F33">
            <v>2.06</v>
          </cell>
          <cell r="G33">
            <v>1.67</v>
          </cell>
          <cell r="H33"/>
          <cell r="I33">
            <v>71</v>
          </cell>
          <cell r="J33" t="str">
            <v>NA</v>
          </cell>
          <cell r="K33" t="str">
            <v>NA</v>
          </cell>
          <cell r="L33">
            <v>80.8</v>
          </cell>
          <cell r="M33" t="str">
            <v>C:2</v>
          </cell>
          <cell r="N33" t="str">
            <v>UPD0032</v>
          </cell>
          <cell r="O33">
            <v>10.68</v>
          </cell>
          <cell r="P33">
            <v>292</v>
          </cell>
          <cell r="Q33"/>
          <cell r="R33"/>
          <cell r="S33" t="str">
            <v>BeadNorm</v>
          </cell>
          <cell r="T33" t="str">
            <v>yes</v>
          </cell>
          <cell r="U33">
            <v>44225</v>
          </cell>
          <cell r="V33" t="str">
            <v>210129_NB501498_0254_AHHGY3BGXH</v>
          </cell>
          <cell r="W33"/>
        </row>
        <row r="34">
          <cell r="B34" t="str">
            <v>IPD0072-D01-T02-A04</v>
          </cell>
          <cell r="C34" t="str">
            <v>FFPE DNA</v>
          </cell>
          <cell r="D34" t="str">
            <v>ATE Buffer</v>
          </cell>
          <cell r="E34">
            <v>3</v>
          </cell>
          <cell r="F34">
            <v>1.86</v>
          </cell>
          <cell r="G34">
            <v>2.16</v>
          </cell>
          <cell r="H34" t="str">
            <v>NA</v>
          </cell>
          <cell r="I34" t="str">
            <v>NA</v>
          </cell>
          <cell r="J34">
            <v>2</v>
          </cell>
          <cell r="K34">
            <v>271</v>
          </cell>
          <cell r="L34">
            <v>50</v>
          </cell>
          <cell r="M34" t="str">
            <v>A:1</v>
          </cell>
          <cell r="N34" t="str">
            <v>UPD0033</v>
          </cell>
          <cell r="O34">
            <v>14.36</v>
          </cell>
          <cell r="P34">
            <v>269</v>
          </cell>
          <cell r="S34" t="str">
            <v>StdNorm</v>
          </cell>
          <cell r="T34" t="str">
            <v>yes</v>
          </cell>
          <cell r="U34" t="str">
            <v>Sequenced</v>
          </cell>
          <cell r="V34" t="str">
            <v>210112_NB501498_0256_AHHH73BGXH</v>
          </cell>
        </row>
        <row r="35">
          <cell r="B35" t="str">
            <v>IPD0072-D01-M01-A04</v>
          </cell>
          <cell r="C35" t="str">
            <v>FFPE DNA</v>
          </cell>
          <cell r="D35" t="str">
            <v>Sample Buffer</v>
          </cell>
          <cell r="E35">
            <v>3</v>
          </cell>
          <cell r="F35">
            <v>1.88</v>
          </cell>
          <cell r="G35">
            <v>2.23</v>
          </cell>
          <cell r="H35" t="str">
            <v>NA</v>
          </cell>
          <cell r="I35" t="str">
            <v>NA</v>
          </cell>
          <cell r="J35">
            <v>2.5</v>
          </cell>
          <cell r="K35">
            <v>264</v>
          </cell>
          <cell r="L35">
            <v>50</v>
          </cell>
          <cell r="M35" t="str">
            <v>B:1</v>
          </cell>
          <cell r="N35" t="str">
            <v>UPD0034</v>
          </cell>
          <cell r="O35">
            <v>20.8</v>
          </cell>
          <cell r="P35">
            <v>296</v>
          </cell>
          <cell r="S35" t="str">
            <v>StdNorm</v>
          </cell>
          <cell r="T35" t="str">
            <v>yes</v>
          </cell>
          <cell r="U35" t="str">
            <v>Sequenced</v>
          </cell>
          <cell r="V35" t="str">
            <v>210112_NB501498_0256_AHHH73BGXH</v>
          </cell>
        </row>
        <row r="36">
          <cell r="B36" t="str">
            <v>IPD0084-D01-T01-A15</v>
          </cell>
          <cell r="C36" t="str">
            <v>FFPE DNA</v>
          </cell>
          <cell r="D36" t="str">
            <v>ATE Buffer</v>
          </cell>
          <cell r="E36">
            <v>3</v>
          </cell>
          <cell r="F36">
            <v>1.82</v>
          </cell>
          <cell r="G36">
            <v>1.47</v>
          </cell>
          <cell r="H36" t="str">
            <v>NA</v>
          </cell>
          <cell r="I36" t="str">
            <v>NA</v>
          </cell>
          <cell r="J36">
            <v>1.95</v>
          </cell>
          <cell r="K36">
            <v>212</v>
          </cell>
          <cell r="L36">
            <v>50</v>
          </cell>
          <cell r="M36" t="str">
            <v>C::1</v>
          </cell>
          <cell r="N36" t="str">
            <v>UPD0035</v>
          </cell>
          <cell r="O36">
            <v>19.02</v>
          </cell>
          <cell r="P36">
            <v>312</v>
          </cell>
          <cell r="S36" t="str">
            <v>StdNorm</v>
          </cell>
          <cell r="T36" t="str">
            <v>yes</v>
          </cell>
          <cell r="U36" t="str">
            <v>Sequenced</v>
          </cell>
          <cell r="V36" t="str">
            <v>210112_NB501498_0256_AHHH73BGXH</v>
          </cell>
        </row>
        <row r="37">
          <cell r="B37" t="str">
            <v>IPD0086-D01-T01-A21</v>
          </cell>
          <cell r="C37" t="str">
            <v>FFPE DNA</v>
          </cell>
          <cell r="D37" t="str">
            <v>ATE Buffer</v>
          </cell>
          <cell r="E37">
            <v>3</v>
          </cell>
          <cell r="F37">
            <v>1.89</v>
          </cell>
          <cell r="G37">
            <v>2.2799999999999998</v>
          </cell>
          <cell r="H37" t="str">
            <v>NA</v>
          </cell>
          <cell r="I37" t="str">
            <v>NA</v>
          </cell>
          <cell r="J37">
            <v>2.2400000000000002</v>
          </cell>
          <cell r="K37">
            <v>227</v>
          </cell>
          <cell r="L37">
            <v>50</v>
          </cell>
          <cell r="M37" t="str">
            <v>D:1</v>
          </cell>
          <cell r="N37" t="str">
            <v>UPD0036</v>
          </cell>
          <cell r="O37">
            <v>10.86</v>
          </cell>
          <cell r="P37">
            <v>287</v>
          </cell>
          <cell r="S37" t="str">
            <v>StdNorm</v>
          </cell>
          <cell r="T37" t="str">
            <v>yes</v>
          </cell>
          <cell r="U37" t="str">
            <v>Sequenced</v>
          </cell>
          <cell r="V37" t="str">
            <v>210112_NB501498_0256_AHHH73BGXH</v>
          </cell>
        </row>
        <row r="38">
          <cell r="B38" t="str">
            <v>IPD0003-D01-M11-A15</v>
          </cell>
          <cell r="C38" t="str">
            <v>FFPE DNA</v>
          </cell>
          <cell r="D38" t="str">
            <v>ATE Buffer</v>
          </cell>
          <cell r="E38">
            <v>3</v>
          </cell>
          <cell r="F38">
            <v>1.85</v>
          </cell>
          <cell r="G38">
            <v>1.96</v>
          </cell>
          <cell r="H38" t="str">
            <v>NA</v>
          </cell>
          <cell r="I38" t="str">
            <v>NA</v>
          </cell>
          <cell r="J38">
            <v>3.02</v>
          </cell>
          <cell r="K38">
            <v>301</v>
          </cell>
          <cell r="L38">
            <v>50</v>
          </cell>
          <cell r="M38" t="str">
            <v>E:1</v>
          </cell>
          <cell r="N38" t="str">
            <v>UPD0037</v>
          </cell>
          <cell r="O38">
            <v>20</v>
          </cell>
          <cell r="P38">
            <v>275</v>
          </cell>
          <cell r="S38" t="str">
            <v>StdNorm</v>
          </cell>
          <cell r="T38" t="str">
            <v>yes</v>
          </cell>
          <cell r="U38" t="str">
            <v>Sequenced</v>
          </cell>
          <cell r="V38" t="str">
            <v>210112_NB501498_0256_AHHH73BGXH</v>
          </cell>
        </row>
        <row r="39">
          <cell r="B39" t="str">
            <v>IPD0017-D01-M11-A18</v>
          </cell>
          <cell r="C39" t="str">
            <v>FFPE DNA</v>
          </cell>
          <cell r="D39" t="str">
            <v>ATE Buffer</v>
          </cell>
          <cell r="E39">
            <v>3</v>
          </cell>
          <cell r="F39">
            <v>1.89</v>
          </cell>
          <cell r="G39">
            <v>2.34</v>
          </cell>
          <cell r="H39" t="str">
            <v>NA</v>
          </cell>
          <cell r="I39" t="str">
            <v>NA</v>
          </cell>
          <cell r="J39">
            <v>1.526</v>
          </cell>
          <cell r="K39">
            <v>292</v>
          </cell>
          <cell r="L39">
            <v>50</v>
          </cell>
          <cell r="M39" t="str">
            <v>F:1</v>
          </cell>
          <cell r="N39" t="str">
            <v>UPD0038</v>
          </cell>
          <cell r="O39">
            <v>13.880000000000003</v>
          </cell>
          <cell r="P39">
            <v>255</v>
          </cell>
          <cell r="S39" t="str">
            <v>BeadNorm</v>
          </cell>
          <cell r="T39" t="str">
            <v>yes</v>
          </cell>
          <cell r="U39" t="str">
            <v>Sequenced</v>
          </cell>
          <cell r="V39" t="str">
            <v>210222_NB501498_0260_AHHF7GBGXH</v>
          </cell>
        </row>
        <row r="40">
          <cell r="B40" t="str">
            <v>IPD0003-D01-M12-A15</v>
          </cell>
          <cell r="C40" t="str">
            <v>FFPE DNA</v>
          </cell>
          <cell r="D40" t="str">
            <v>Zymo EB</v>
          </cell>
          <cell r="E40">
            <v>3</v>
          </cell>
          <cell r="F40">
            <v>1.85</v>
          </cell>
          <cell r="G40">
            <v>2.23</v>
          </cell>
          <cell r="H40" t="str">
            <v>NA</v>
          </cell>
          <cell r="I40" t="str">
            <v>NA</v>
          </cell>
          <cell r="J40">
            <v>3.02</v>
          </cell>
          <cell r="K40">
            <v>234</v>
          </cell>
          <cell r="L40">
            <v>50</v>
          </cell>
          <cell r="M40" t="str">
            <v>G:1</v>
          </cell>
          <cell r="N40" t="str">
            <v>UPD0039</v>
          </cell>
          <cell r="O40">
            <v>9.48</v>
          </cell>
          <cell r="P40">
            <v>264</v>
          </cell>
          <cell r="S40" t="str">
            <v>StdNorm</v>
          </cell>
          <cell r="T40" t="str">
            <v>yes</v>
          </cell>
          <cell r="U40" t="str">
            <v>Sequenced</v>
          </cell>
          <cell r="V40" t="str">
            <v>210112_NB501498_0256_AHHH73BGXH</v>
          </cell>
        </row>
        <row r="41">
          <cell r="B41" t="str">
            <v>IPD0017-D01-M12-A18</v>
          </cell>
          <cell r="C41" t="str">
            <v>FFPE DNA</v>
          </cell>
          <cell r="D41" t="str">
            <v>Zymo EB</v>
          </cell>
          <cell r="E41">
            <v>3</v>
          </cell>
          <cell r="F41">
            <v>1.78</v>
          </cell>
          <cell r="G41">
            <v>1.49</v>
          </cell>
          <cell r="H41" t="str">
            <v>NA</v>
          </cell>
          <cell r="I41" t="str">
            <v>NA</v>
          </cell>
          <cell r="J41">
            <v>1.1879999999999999</v>
          </cell>
          <cell r="K41">
            <v>223</v>
          </cell>
          <cell r="L41">
            <v>50</v>
          </cell>
          <cell r="M41" t="str">
            <v>H:1</v>
          </cell>
          <cell r="N41" t="str">
            <v>UPD0040</v>
          </cell>
          <cell r="O41">
            <v>0.91999999999999993</v>
          </cell>
          <cell r="P41">
            <v>242</v>
          </cell>
          <cell r="T41" t="str">
            <v>no</v>
          </cell>
          <cell r="U41"/>
        </row>
        <row r="42">
          <cell r="B42" t="str">
            <v>IPD0084-R03-T01-A15</v>
          </cell>
          <cell r="C42" t="str">
            <v>FFPE RNA</v>
          </cell>
          <cell r="D42" t="str">
            <v>H2O</v>
          </cell>
          <cell r="E42">
            <v>9.6199999999999992</v>
          </cell>
          <cell r="F42">
            <v>1.95</v>
          </cell>
          <cell r="G42">
            <v>1.31</v>
          </cell>
          <cell r="H42">
            <v>2.4</v>
          </cell>
          <cell r="I42">
            <v>61</v>
          </cell>
          <cell r="J42" t="str">
            <v>NA</v>
          </cell>
          <cell r="K42" t="str">
            <v>NA</v>
          </cell>
          <cell r="L42">
            <v>81.77</v>
          </cell>
          <cell r="M42" t="str">
            <v>A:2</v>
          </cell>
          <cell r="N42" t="str">
            <v>UPD0041</v>
          </cell>
          <cell r="O42">
            <v>1.786</v>
          </cell>
          <cell r="P42">
            <v>258</v>
          </cell>
          <cell r="S42" t="str">
            <v>StdNorm</v>
          </cell>
          <cell r="T42" t="str">
            <v>yes</v>
          </cell>
          <cell r="U42" t="str">
            <v>Sequenced</v>
          </cell>
          <cell r="V42" t="str">
            <v>210112_NB501498_0256_AHHH73BGXH</v>
          </cell>
        </row>
        <row r="43">
          <cell r="B43" t="str">
            <v>IPD0086-R03-T01-A21</v>
          </cell>
          <cell r="C43" t="str">
            <v>FFPE RNA</v>
          </cell>
          <cell r="D43" t="str">
            <v>H2O</v>
          </cell>
          <cell r="E43">
            <v>9.18</v>
          </cell>
          <cell r="F43">
            <v>2.0099999999999998</v>
          </cell>
          <cell r="G43">
            <v>2</v>
          </cell>
          <cell r="H43">
            <v>2.5</v>
          </cell>
          <cell r="I43">
            <v>80</v>
          </cell>
          <cell r="J43" t="str">
            <v>NA</v>
          </cell>
          <cell r="K43" t="str">
            <v>NA</v>
          </cell>
          <cell r="L43">
            <v>78.03</v>
          </cell>
          <cell r="M43" t="str">
            <v>B:2</v>
          </cell>
          <cell r="N43" t="str">
            <v>UPD0042</v>
          </cell>
          <cell r="O43">
            <v>0.25800000000000001</v>
          </cell>
          <cell r="P43">
            <v>251</v>
          </cell>
          <cell r="Q43"/>
          <cell r="R43"/>
          <cell r="S43"/>
          <cell r="T43" t="str">
            <v>no</v>
          </cell>
          <cell r="U43"/>
          <cell r="V43"/>
          <cell r="W43"/>
        </row>
        <row r="44">
          <cell r="B44" t="str">
            <v>IPD0088-D01-T01-A14</v>
          </cell>
          <cell r="C44" t="str">
            <v>FFPE DNA</v>
          </cell>
          <cell r="D44" t="str">
            <v>ATE Buffer</v>
          </cell>
          <cell r="E44">
            <v>3</v>
          </cell>
          <cell r="F44">
            <v>1.85</v>
          </cell>
          <cell r="G44">
            <v>2.2000000000000002</v>
          </cell>
          <cell r="H44" t="str">
            <v>NA</v>
          </cell>
          <cell r="I44" t="str">
            <v>NA</v>
          </cell>
          <cell r="J44">
            <v>2.78</v>
          </cell>
          <cell r="K44">
            <v>226</v>
          </cell>
          <cell r="L44">
            <v>50</v>
          </cell>
          <cell r="M44" t="str">
            <v>A:1</v>
          </cell>
          <cell r="N44" t="str">
            <v>UPD0043</v>
          </cell>
          <cell r="O44">
            <v>21.8</v>
          </cell>
          <cell r="P44">
            <v>284</v>
          </cell>
          <cell r="S44" t="str">
            <v>StdNorm</v>
          </cell>
          <cell r="T44" t="str">
            <v>yes</v>
          </cell>
          <cell r="U44">
            <v>44208</v>
          </cell>
          <cell r="V44" t="str">
            <v>210112_NB501498_0256_AHHH73BGXH</v>
          </cell>
        </row>
        <row r="45">
          <cell r="B45" t="str">
            <v>IPD0089-D01-M01-A12</v>
          </cell>
          <cell r="C45" t="str">
            <v>FFPE DNA</v>
          </cell>
          <cell r="D45" t="str">
            <v>ATE Buffer</v>
          </cell>
          <cell r="E45">
            <v>3</v>
          </cell>
          <cell r="F45">
            <v>1.89</v>
          </cell>
          <cell r="G45">
            <v>2.2799999999999998</v>
          </cell>
          <cell r="H45" t="str">
            <v>NA</v>
          </cell>
          <cell r="I45" t="str">
            <v>NA</v>
          </cell>
          <cell r="J45">
            <v>3.42</v>
          </cell>
          <cell r="K45">
            <v>253</v>
          </cell>
          <cell r="L45">
            <v>50</v>
          </cell>
          <cell r="M45" t="str">
            <v>B:1</v>
          </cell>
          <cell r="N45" t="str">
            <v>UPD0044</v>
          </cell>
          <cell r="O45">
            <v>19.72</v>
          </cell>
          <cell r="P45">
            <v>286</v>
          </cell>
          <cell r="S45" t="str">
            <v>StdNorm</v>
          </cell>
          <cell r="T45" t="str">
            <v>yes</v>
          </cell>
          <cell r="U45">
            <v>44208</v>
          </cell>
          <cell r="V45" t="str">
            <v>210112_NB501498_0256_AHHH73BGXH</v>
          </cell>
        </row>
        <row r="46">
          <cell r="B46" t="str">
            <v>IPD0088-R03-T01-A14</v>
          </cell>
          <cell r="C46" t="str">
            <v>FFPE RNA</v>
          </cell>
          <cell r="D46" t="str">
            <v>H2O</v>
          </cell>
          <cell r="E46">
            <v>9.14</v>
          </cell>
          <cell r="F46">
            <v>1.85</v>
          </cell>
          <cell r="G46">
            <v>0.93</v>
          </cell>
          <cell r="H46">
            <v>2.5</v>
          </cell>
          <cell r="I46">
            <v>33</v>
          </cell>
          <cell r="J46" t="str">
            <v>NA</v>
          </cell>
          <cell r="K46" t="str">
            <v>NA</v>
          </cell>
          <cell r="L46">
            <v>73.12</v>
          </cell>
          <cell r="M46" t="str">
            <v>A:2</v>
          </cell>
          <cell r="N46" t="str">
            <v>UPD0045</v>
          </cell>
          <cell r="O46">
            <v>3.16</v>
          </cell>
          <cell r="P46">
            <v>269</v>
          </cell>
          <cell r="S46" t="str">
            <v>StdNorm</v>
          </cell>
          <cell r="T46" t="str">
            <v>yes</v>
          </cell>
          <cell r="U46">
            <v>44208</v>
          </cell>
          <cell r="V46" t="str">
            <v>210112_NB501498_0256_AHHH73BGXH</v>
          </cell>
        </row>
        <row r="47">
          <cell r="B47" t="str">
            <v>IPD0089-R03-M01-A12</v>
          </cell>
          <cell r="C47" t="str">
            <v>FFPE RNA</v>
          </cell>
          <cell r="D47" t="str">
            <v>H2O</v>
          </cell>
          <cell r="E47">
            <v>9.9</v>
          </cell>
          <cell r="F47">
            <v>2</v>
          </cell>
          <cell r="G47">
            <v>1.26</v>
          </cell>
          <cell r="H47">
            <v>2.2999999999999998</v>
          </cell>
          <cell r="I47">
            <v>65</v>
          </cell>
          <cell r="J47" t="str">
            <v>NA</v>
          </cell>
          <cell r="K47" t="str">
            <v>NA</v>
          </cell>
          <cell r="L47">
            <v>84.15</v>
          </cell>
          <cell r="M47" t="str">
            <v>B:2</v>
          </cell>
          <cell r="N47" t="str">
            <v>UPD0046</v>
          </cell>
          <cell r="O47">
            <v>17.579999999999998</v>
          </cell>
          <cell r="P47">
            <v>288</v>
          </cell>
          <cell r="Q47"/>
          <cell r="R47"/>
          <cell r="S47" t="str">
            <v>StdNorm</v>
          </cell>
          <cell r="T47" t="str">
            <v>yes</v>
          </cell>
          <cell r="U47">
            <v>44208</v>
          </cell>
          <cell r="V47" t="str">
            <v>210112_NB501498_0256_AHHH73BGXH</v>
          </cell>
          <cell r="W47"/>
        </row>
        <row r="48">
          <cell r="B48" t="str">
            <v>IPD0082-D01-M01-A28</v>
          </cell>
          <cell r="C48" t="str">
            <v>FFPE DNA</v>
          </cell>
          <cell r="D48" t="str">
            <v>ATE Buffer</v>
          </cell>
          <cell r="E48">
            <v>3</v>
          </cell>
          <cell r="F48">
            <v>1.9</v>
          </cell>
          <cell r="G48">
            <v>2.31</v>
          </cell>
          <cell r="H48" t="str">
            <v>NA</v>
          </cell>
          <cell r="I48" t="str">
            <v>NA</v>
          </cell>
          <cell r="J48">
            <v>4.32</v>
          </cell>
          <cell r="K48">
            <v>216</v>
          </cell>
          <cell r="L48">
            <v>50</v>
          </cell>
          <cell r="M48" t="str">
            <v>A:1</v>
          </cell>
          <cell r="N48" t="str">
            <v>UPD0047</v>
          </cell>
          <cell r="O48">
            <v>21.4</v>
          </cell>
          <cell r="P48">
            <v>302</v>
          </cell>
          <cell r="S48" t="str">
            <v>BeadNorm</v>
          </cell>
          <cell r="T48" t="str">
            <v>yes</v>
          </cell>
          <cell r="U48">
            <v>44249</v>
          </cell>
          <cell r="V48" t="str">
            <v>210222_NB501498_0260_AHHF7GBGXH</v>
          </cell>
        </row>
        <row r="49">
          <cell r="B49" t="str">
            <v>IPD0091-D01-T01-F08</v>
          </cell>
          <cell r="C49" t="str">
            <v>FF DNA</v>
          </cell>
          <cell r="D49" t="str">
            <v>EB Buffer</v>
          </cell>
          <cell r="E49">
            <v>3</v>
          </cell>
          <cell r="F49">
            <v>1.87</v>
          </cell>
          <cell r="G49">
            <v>2.0699999999999998</v>
          </cell>
          <cell r="H49" t="str">
            <v>NA</v>
          </cell>
          <cell r="I49" t="str">
            <v>NA</v>
          </cell>
          <cell r="J49">
            <v>3.5</v>
          </cell>
          <cell r="K49">
            <v>266</v>
          </cell>
          <cell r="L49">
            <v>50</v>
          </cell>
          <cell r="M49" t="str">
            <v>B:1</v>
          </cell>
          <cell r="N49" t="str">
            <v>UPD0048</v>
          </cell>
          <cell r="O49">
            <v>16.98</v>
          </cell>
          <cell r="P49">
            <v>314</v>
          </cell>
          <cell r="S49" t="str">
            <v>BeadNorm</v>
          </cell>
          <cell r="T49" t="str">
            <v>yes</v>
          </cell>
          <cell r="U49">
            <v>44249</v>
          </cell>
          <cell r="V49" t="str">
            <v>210222_NB501498_0260_AHHF7GBGXH</v>
          </cell>
        </row>
        <row r="50">
          <cell r="B50" t="str">
            <v>IPD0082-R03-M01-A28</v>
          </cell>
          <cell r="C50" t="str">
            <v>FFPE RNA</v>
          </cell>
          <cell r="D50" t="str">
            <v>H2O</v>
          </cell>
          <cell r="E50">
            <v>9.5399999999999991</v>
          </cell>
          <cell r="F50">
            <v>2.0299999999999998</v>
          </cell>
          <cell r="G50">
            <v>1.87</v>
          </cell>
          <cell r="H50">
            <v>3.8</v>
          </cell>
          <cell r="I50">
            <v>76</v>
          </cell>
          <cell r="J50" t="str">
            <v>NA</v>
          </cell>
          <cell r="K50" t="str">
            <v>NA</v>
          </cell>
          <cell r="L50">
            <v>81.089999999999989</v>
          </cell>
          <cell r="M50" t="str">
            <v>A:2</v>
          </cell>
          <cell r="N50" t="str">
            <v>UPD0049</v>
          </cell>
          <cell r="O50">
            <v>17.079999999999998</v>
          </cell>
          <cell r="P50">
            <v>311</v>
          </cell>
          <cell r="S50" t="str">
            <v>BeadNorm</v>
          </cell>
          <cell r="T50" t="str">
            <v>yes</v>
          </cell>
          <cell r="U50">
            <v>44249</v>
          </cell>
          <cell r="V50" t="str">
            <v>210222_NB501498_0260_AHHF7GBGXH</v>
          </cell>
        </row>
        <row r="51">
          <cell r="B51" t="str">
            <v>IPD0091-R03-T01-F08</v>
          </cell>
          <cell r="C51" t="str">
            <v>FF RNA</v>
          </cell>
          <cell r="D51" t="str">
            <v>H2O</v>
          </cell>
          <cell r="E51">
            <v>9.52</v>
          </cell>
          <cell r="F51">
            <v>2.11</v>
          </cell>
          <cell r="G51">
            <v>1.85</v>
          </cell>
          <cell r="H51">
            <v>8.9</v>
          </cell>
          <cell r="I51">
            <v>66</v>
          </cell>
          <cell r="J51" t="str">
            <v>NA</v>
          </cell>
          <cell r="K51" t="str">
            <v>NA</v>
          </cell>
          <cell r="L51">
            <v>77.111999999999995</v>
          </cell>
          <cell r="M51" t="str">
            <v>B:2</v>
          </cell>
          <cell r="N51" t="str">
            <v>UPD0050</v>
          </cell>
          <cell r="O51">
            <v>13.64</v>
          </cell>
          <cell r="P51">
            <v>304</v>
          </cell>
          <cell r="S51" t="str">
            <v>BeadNorm</v>
          </cell>
          <cell r="T51" t="str">
            <v>yes</v>
          </cell>
          <cell r="U51">
            <v>44249</v>
          </cell>
          <cell r="V51" t="str">
            <v>210222_NB501498_0260_AHHF7GBGXH</v>
          </cell>
        </row>
        <row r="52">
          <cell r="B52" t="str">
            <v>IPD0087-R03-T01-F08</v>
          </cell>
          <cell r="C52" t="str">
            <v>FF RNA</v>
          </cell>
          <cell r="D52" t="str">
            <v>H2O</v>
          </cell>
          <cell r="E52">
            <v>9.76</v>
          </cell>
          <cell r="F52">
            <v>2.0099999999999998</v>
          </cell>
          <cell r="G52">
            <v>0.74</v>
          </cell>
          <cell r="H52">
            <v>3.8</v>
          </cell>
          <cell r="I52">
            <v>30</v>
          </cell>
          <cell r="J52" t="str">
            <v>NA</v>
          </cell>
          <cell r="K52" t="str">
            <v>NA</v>
          </cell>
          <cell r="L52">
            <v>82.96</v>
          </cell>
          <cell r="M52" t="str">
            <v>C:2</v>
          </cell>
          <cell r="N52" t="str">
            <v>UPD0051</v>
          </cell>
          <cell r="O52">
            <v>10.92</v>
          </cell>
          <cell r="P52">
            <v>304</v>
          </cell>
          <cell r="Q52"/>
          <cell r="R52"/>
          <cell r="S52" t="str">
            <v>BeadNorm</v>
          </cell>
          <cell r="T52" t="str">
            <v>yes</v>
          </cell>
          <cell r="U52">
            <v>44249</v>
          </cell>
          <cell r="V52" t="str">
            <v>210222_NB501498_0260_AHHF7GBGXH</v>
          </cell>
          <cell r="W52"/>
        </row>
        <row r="53">
          <cell r="B53" t="str">
            <v>IPD0092-D01-T11-A18</v>
          </cell>
          <cell r="C53" t="str">
            <v>FFPE DNA</v>
          </cell>
          <cell r="D53" t="str">
            <v>ATE buffer</v>
          </cell>
          <cell r="E53">
            <v>1.8480000000000001</v>
          </cell>
          <cell r="F53">
            <v>1.76</v>
          </cell>
          <cell r="G53">
            <v>1.52</v>
          </cell>
          <cell r="H53" t="str">
            <v>NA</v>
          </cell>
          <cell r="I53" t="str">
            <v>NA</v>
          </cell>
          <cell r="J53">
            <v>1.6519999999999999</v>
          </cell>
          <cell r="K53">
            <v>248</v>
          </cell>
          <cell r="L53">
            <v>50</v>
          </cell>
          <cell r="M53" t="str">
            <v>A:1</v>
          </cell>
          <cell r="N53" t="str">
            <v>UPD0057</v>
          </cell>
          <cell r="O53">
            <v>16.600000000000001</v>
          </cell>
          <cell r="P53">
            <v>257</v>
          </cell>
          <cell r="S53" t="str">
            <v>BeadNorm</v>
          </cell>
          <cell r="T53" t="str">
            <v>yes</v>
          </cell>
          <cell r="U53">
            <v>44260</v>
          </cell>
          <cell r="V53" t="str">
            <v>210305_NB501498_0264_AHH7TMBGXH</v>
          </cell>
        </row>
        <row r="54">
          <cell r="B54" t="str">
            <v>IPD0093-D01-T11-A18</v>
          </cell>
          <cell r="C54" t="str">
            <v>FFPE DNA</v>
          </cell>
          <cell r="D54" t="str">
            <v>ATE buffer</v>
          </cell>
          <cell r="E54">
            <v>3</v>
          </cell>
          <cell r="F54">
            <v>1.89</v>
          </cell>
          <cell r="G54">
            <v>2.2400000000000002</v>
          </cell>
          <cell r="H54" t="str">
            <v>NA</v>
          </cell>
          <cell r="I54" t="str">
            <v>NA</v>
          </cell>
          <cell r="J54">
            <v>2.2799999999999998</v>
          </cell>
          <cell r="K54">
            <v>239</v>
          </cell>
          <cell r="L54">
            <v>50</v>
          </cell>
          <cell r="M54" t="str">
            <v>B:1</v>
          </cell>
          <cell r="N54" t="str">
            <v>UPD0058</v>
          </cell>
          <cell r="O54">
            <v>20.2</v>
          </cell>
          <cell r="P54">
            <v>279</v>
          </cell>
          <cell r="S54" t="str">
            <v>BeadNorm</v>
          </cell>
          <cell r="T54" t="str">
            <v>yes</v>
          </cell>
          <cell r="U54">
            <v>44260</v>
          </cell>
          <cell r="V54" t="str">
            <v>210305_NB501498_0264_AHH7TMBGXH</v>
          </cell>
        </row>
        <row r="55">
          <cell r="B55" t="str">
            <v>IPD0094-D01-M11-A09</v>
          </cell>
          <cell r="C55" t="str">
            <v>FFPE DNA</v>
          </cell>
          <cell r="D55" t="str">
            <v>ATE buffer</v>
          </cell>
          <cell r="E55">
            <v>3</v>
          </cell>
          <cell r="F55">
            <v>1.88</v>
          </cell>
          <cell r="G55">
            <v>2.2799999999999998</v>
          </cell>
          <cell r="H55" t="str">
            <v>NA</v>
          </cell>
          <cell r="I55" t="str">
            <v>NA</v>
          </cell>
          <cell r="J55">
            <v>1.9079999999999997</v>
          </cell>
          <cell r="K55">
            <v>200</v>
          </cell>
          <cell r="L55">
            <v>50</v>
          </cell>
          <cell r="M55" t="str">
            <v>C:1</v>
          </cell>
          <cell r="N55" t="str">
            <v>UPD0059</v>
          </cell>
          <cell r="O55">
            <v>29.6</v>
          </cell>
          <cell r="P55">
            <v>297</v>
          </cell>
          <cell r="S55" t="str">
            <v>BeadNorm</v>
          </cell>
          <cell r="T55" t="str">
            <v>yes</v>
          </cell>
          <cell r="U55">
            <v>44260</v>
          </cell>
          <cell r="V55" t="str">
            <v>210305_NB501498_0264_AHH7TMBGXH</v>
          </cell>
        </row>
        <row r="56">
          <cell r="B56" t="str">
            <v>IPD0096-D01-T01-A08</v>
          </cell>
          <cell r="C56" t="str">
            <v>FFPE DNA</v>
          </cell>
          <cell r="D56" t="str">
            <v>AE buffer</v>
          </cell>
          <cell r="E56">
            <v>3</v>
          </cell>
          <cell r="F56">
            <v>1.85</v>
          </cell>
          <cell r="G56">
            <v>2.2200000000000002</v>
          </cell>
          <cell r="H56" t="str">
            <v>NA</v>
          </cell>
          <cell r="I56" t="str">
            <v>NA</v>
          </cell>
          <cell r="J56">
            <v>1.6779999999999999</v>
          </cell>
          <cell r="K56">
            <v>203</v>
          </cell>
          <cell r="L56">
            <v>50</v>
          </cell>
          <cell r="M56" t="str">
            <v>D:1</v>
          </cell>
          <cell r="N56" t="str">
            <v>UPD0060</v>
          </cell>
          <cell r="O56">
            <v>25.6</v>
          </cell>
          <cell r="P56">
            <v>288</v>
          </cell>
          <cell r="S56" t="str">
            <v>BeadNorm</v>
          </cell>
          <cell r="T56" t="str">
            <v>yes</v>
          </cell>
          <cell r="U56">
            <v>44260</v>
          </cell>
          <cell r="V56" t="str">
            <v>210305_NB501498_0264_AHH7TMBGXH</v>
          </cell>
        </row>
        <row r="57">
          <cell r="B57" t="str">
            <v>IPD0097-D01-M01-A00</v>
          </cell>
          <cell r="C57" t="str">
            <v>FFPE DNA</v>
          </cell>
          <cell r="D57" t="str">
            <v>ATE buffer</v>
          </cell>
          <cell r="E57">
            <v>3</v>
          </cell>
          <cell r="F57">
            <v>1.82</v>
          </cell>
          <cell r="G57">
            <v>1.6</v>
          </cell>
          <cell r="H57" t="str">
            <v>NA</v>
          </cell>
          <cell r="I57" t="str">
            <v>NA</v>
          </cell>
          <cell r="J57">
            <v>2.5</v>
          </cell>
          <cell r="K57">
            <v>219</v>
          </cell>
          <cell r="L57">
            <v>50</v>
          </cell>
          <cell r="M57" t="str">
            <v>E:1</v>
          </cell>
          <cell r="N57" t="str">
            <v>UPD0061</v>
          </cell>
          <cell r="O57">
            <v>25.8</v>
          </cell>
          <cell r="P57">
            <v>288</v>
          </cell>
          <cell r="S57" t="str">
            <v>BeadNorm</v>
          </cell>
          <cell r="T57" t="str">
            <v>yes</v>
          </cell>
          <cell r="U57">
            <v>44260</v>
          </cell>
          <cell r="V57" t="str">
            <v>210305_NB501498_0264_AHH7TMBGXH</v>
          </cell>
        </row>
        <row r="58">
          <cell r="B58" t="str">
            <v>IPD0085-D01-M01-F06</v>
          </cell>
          <cell r="C58" t="str">
            <v>gDNA</v>
          </cell>
          <cell r="D58" t="str">
            <v>EB</v>
          </cell>
          <cell r="E58">
            <v>3</v>
          </cell>
          <cell r="F58">
            <v>1.87</v>
          </cell>
          <cell r="G58">
            <v>1.39</v>
          </cell>
          <cell r="H58" t="str">
            <v>NA</v>
          </cell>
          <cell r="I58" t="str">
            <v>NA</v>
          </cell>
          <cell r="J58">
            <v>1.3720000000000001</v>
          </cell>
          <cell r="K58">
            <v>247</v>
          </cell>
          <cell r="L58">
            <v>50</v>
          </cell>
          <cell r="M58" t="str">
            <v>F:1</v>
          </cell>
          <cell r="N58" t="str">
            <v>UPD0062</v>
          </cell>
          <cell r="O58">
            <v>27.2</v>
          </cell>
          <cell r="P58">
            <v>327</v>
          </cell>
          <cell r="S58" t="str">
            <v>BeadNorm</v>
          </cell>
          <cell r="T58" t="str">
            <v>yes</v>
          </cell>
          <cell r="U58">
            <v>44260</v>
          </cell>
          <cell r="V58" t="str">
            <v>210305_NB501498_0264_AHH7TMBGXH</v>
          </cell>
        </row>
        <row r="59">
          <cell r="B59" t="str">
            <v>IPD0095-D01-M01-F18</v>
          </cell>
          <cell r="C59" t="str">
            <v>gDNA</v>
          </cell>
          <cell r="D59" t="str">
            <v>EB</v>
          </cell>
          <cell r="E59">
            <v>3</v>
          </cell>
          <cell r="F59">
            <v>1.83</v>
          </cell>
          <cell r="G59">
            <v>1.49</v>
          </cell>
          <cell r="H59" t="str">
            <v>NA</v>
          </cell>
          <cell r="I59" t="str">
            <v>NA</v>
          </cell>
          <cell r="J59">
            <v>1.264</v>
          </cell>
          <cell r="K59">
            <v>254</v>
          </cell>
          <cell r="L59">
            <v>50</v>
          </cell>
          <cell r="M59" t="str">
            <v>G:1</v>
          </cell>
          <cell r="N59" t="str">
            <v>UPD0063</v>
          </cell>
          <cell r="O59">
            <v>20.2</v>
          </cell>
          <cell r="P59">
            <v>306</v>
          </cell>
          <cell r="S59" t="str">
            <v>BeadNorm</v>
          </cell>
          <cell r="T59" t="str">
            <v>yes</v>
          </cell>
          <cell r="U59">
            <v>44260</v>
          </cell>
          <cell r="V59" t="str">
            <v>210305_NB501498_0264_AHH7TMBGXH</v>
          </cell>
          <cell r="W59" t="str">
            <v>Library renset, ny lib size avg bp legges inn når renset library er kjørt på Bioanalyzer. 306 gjelder urenset library</v>
          </cell>
        </row>
        <row r="60">
          <cell r="B60" t="str">
            <v>IPD0093-D01-M01-F18</v>
          </cell>
          <cell r="C60" t="str">
            <v>gDNA</v>
          </cell>
          <cell r="D60" t="str">
            <v>EB</v>
          </cell>
          <cell r="E60">
            <v>3</v>
          </cell>
          <cell r="F60">
            <v>1.79</v>
          </cell>
          <cell r="G60">
            <v>0.34</v>
          </cell>
          <cell r="H60" t="str">
            <v>NA</v>
          </cell>
          <cell r="I60" t="str">
            <v>NA</v>
          </cell>
          <cell r="J60">
            <v>0.77200000000000002</v>
          </cell>
          <cell r="K60">
            <v>275</v>
          </cell>
          <cell r="L60">
            <v>50</v>
          </cell>
          <cell r="M60" t="str">
            <v>H:1</v>
          </cell>
          <cell r="N60" t="str">
            <v>UPD0064</v>
          </cell>
          <cell r="O60">
            <v>6.8</v>
          </cell>
          <cell r="P60">
            <v>275</v>
          </cell>
          <cell r="S60" t="str">
            <v>BeadNorm</v>
          </cell>
          <cell r="T60" t="str">
            <v>yes</v>
          </cell>
          <cell r="U60">
            <v>44260</v>
          </cell>
          <cell r="V60" t="str">
            <v>210305_NB501498_0264_AHH7TMBGXH</v>
          </cell>
        </row>
        <row r="61">
          <cell r="B61" t="str">
            <v>IPD0092-R03-T01-A18</v>
          </cell>
          <cell r="C61" t="str">
            <v>FFPE RNA</v>
          </cell>
          <cell r="D61" t="str">
            <v>H2O</v>
          </cell>
          <cell r="E61">
            <v>9.58</v>
          </cell>
          <cell r="F61">
            <v>1.95</v>
          </cell>
          <cell r="G61">
            <v>1.63</v>
          </cell>
          <cell r="I61">
            <v>48</v>
          </cell>
          <cell r="J61" t="str">
            <v>NA</v>
          </cell>
          <cell r="K61" t="str">
            <v>NA</v>
          </cell>
          <cell r="L61">
            <v>76.64</v>
          </cell>
          <cell r="M61" t="str">
            <v>A:2</v>
          </cell>
          <cell r="N61" t="str">
            <v>UPD0065</v>
          </cell>
          <cell r="O61">
            <v>18.16</v>
          </cell>
          <cell r="P61">
            <v>288</v>
          </cell>
          <cell r="S61" t="str">
            <v>BeadNorm</v>
          </cell>
          <cell r="T61" t="str">
            <v>yes</v>
          </cell>
          <cell r="U61">
            <v>44260</v>
          </cell>
          <cell r="V61" t="str">
            <v>210305_NB501498_0264_AHH7TMBGXH</v>
          </cell>
        </row>
        <row r="62">
          <cell r="B62" t="str">
            <v>IPD0093-R03-T01-A18</v>
          </cell>
          <cell r="C62" t="str">
            <v>FFPE RNA</v>
          </cell>
          <cell r="D62" t="str">
            <v>H2O</v>
          </cell>
          <cell r="E62">
            <v>9.84</v>
          </cell>
          <cell r="F62">
            <v>2</v>
          </cell>
          <cell r="G62">
            <v>1.92</v>
          </cell>
          <cell r="I62">
            <v>51</v>
          </cell>
          <cell r="J62" t="str">
            <v>NA</v>
          </cell>
          <cell r="K62" t="str">
            <v>NA</v>
          </cell>
          <cell r="L62">
            <v>78.72</v>
          </cell>
          <cell r="M62" t="str">
            <v>B:2</v>
          </cell>
          <cell r="N62" t="str">
            <v>UPD0066</v>
          </cell>
          <cell r="O62">
            <v>16.82</v>
          </cell>
          <cell r="P62">
            <v>284</v>
          </cell>
          <cell r="S62" t="str">
            <v>BeadNorm</v>
          </cell>
          <cell r="T62" t="str">
            <v>yes</v>
          </cell>
          <cell r="U62">
            <v>44260</v>
          </cell>
          <cell r="V62" t="str">
            <v>210305_NB501498_0264_AHH7TMBGXH</v>
          </cell>
        </row>
        <row r="63">
          <cell r="B63" t="str">
            <v>IPD0094-R03-M01-A09</v>
          </cell>
          <cell r="C63" t="str">
            <v>FFPE RNA</v>
          </cell>
          <cell r="D63" t="str">
            <v>H2O</v>
          </cell>
          <cell r="E63">
            <v>9.82</v>
          </cell>
          <cell r="F63">
            <v>2.02</v>
          </cell>
          <cell r="G63">
            <v>1.93</v>
          </cell>
          <cell r="I63">
            <v>70</v>
          </cell>
          <cell r="J63" t="str">
            <v>NA</v>
          </cell>
          <cell r="K63" t="str">
            <v>NA</v>
          </cell>
          <cell r="L63">
            <v>78.56</v>
          </cell>
          <cell r="M63" t="str">
            <v>C:2</v>
          </cell>
          <cell r="N63" t="str">
            <v>UPD0067</v>
          </cell>
          <cell r="O63">
            <v>21</v>
          </cell>
          <cell r="P63">
            <v>302</v>
          </cell>
          <cell r="S63" t="str">
            <v>BeadNorm</v>
          </cell>
          <cell r="T63" t="str">
            <v>yes</v>
          </cell>
          <cell r="U63">
            <v>44260</v>
          </cell>
          <cell r="V63" t="str">
            <v>210305_NB501498_0264_AHH7TMBGXH</v>
          </cell>
        </row>
        <row r="64">
          <cell r="B64" t="str">
            <v>IPD0096-R03-T01-A08</v>
          </cell>
          <cell r="C64" t="str">
            <v>FFPE RNA</v>
          </cell>
          <cell r="D64" t="str">
            <v>H2O</v>
          </cell>
          <cell r="E64">
            <v>10</v>
          </cell>
          <cell r="F64">
            <v>2.02</v>
          </cell>
          <cell r="G64">
            <v>1.6</v>
          </cell>
          <cell r="I64">
            <v>82</v>
          </cell>
          <cell r="J64" t="str">
            <v>NA</v>
          </cell>
          <cell r="K64" t="str">
            <v>NA</v>
          </cell>
          <cell r="L64">
            <v>80</v>
          </cell>
          <cell r="M64" t="str">
            <v>D:2</v>
          </cell>
          <cell r="N64" t="str">
            <v>UPD0068</v>
          </cell>
          <cell r="O64">
            <v>22.4</v>
          </cell>
          <cell r="P64">
            <v>302</v>
          </cell>
          <cell r="S64" t="str">
            <v>BeadNorm</v>
          </cell>
          <cell r="T64" t="str">
            <v>yes</v>
          </cell>
          <cell r="U64">
            <v>44260</v>
          </cell>
          <cell r="V64" t="str">
            <v>210305_NB501498_0264_AHH7TMBGXH</v>
          </cell>
        </row>
        <row r="65">
          <cell r="B65" t="str">
            <v>IPD0097-R03-M01-A00</v>
          </cell>
          <cell r="C65" t="str">
            <v>FFPE RNA</v>
          </cell>
          <cell r="D65" t="str">
            <v>H2O</v>
          </cell>
          <cell r="E65">
            <v>9.4600000000000009</v>
          </cell>
          <cell r="F65">
            <v>1.97</v>
          </cell>
          <cell r="G65">
            <v>1.08</v>
          </cell>
          <cell r="I65">
            <v>72</v>
          </cell>
          <cell r="J65" t="str">
            <v>NA</v>
          </cell>
          <cell r="K65" t="str">
            <v>NA</v>
          </cell>
          <cell r="L65">
            <v>75.680000000000007</v>
          </cell>
          <cell r="M65" t="str">
            <v>E:2</v>
          </cell>
          <cell r="N65" t="str">
            <v>UPD0069</v>
          </cell>
          <cell r="O65">
            <v>14.16</v>
          </cell>
          <cell r="P65">
            <v>287</v>
          </cell>
          <cell r="S65" t="str">
            <v>BeadNorm</v>
          </cell>
          <cell r="T65" t="str">
            <v>yes</v>
          </cell>
          <cell r="U65">
            <v>44260</v>
          </cell>
          <cell r="V65" t="str">
            <v>210305_NB501498_0264_AHH7TMBGXH</v>
          </cell>
        </row>
        <row r="66">
          <cell r="B66" t="str">
            <v>IPD0086-R03-T01-A21</v>
          </cell>
          <cell r="C66" t="str">
            <v>FFPE RNA</v>
          </cell>
          <cell r="D66" t="str">
            <v>H2O</v>
          </cell>
          <cell r="E66">
            <v>9.7799999999999994</v>
          </cell>
          <cell r="F66">
            <v>2.0099999999999998</v>
          </cell>
          <cell r="G66">
            <v>2</v>
          </cell>
          <cell r="I66">
            <v>80</v>
          </cell>
          <cell r="J66" t="str">
            <v>NA</v>
          </cell>
          <cell r="K66" t="str">
            <v>NA</v>
          </cell>
          <cell r="L66">
            <v>78.239999999999995</v>
          </cell>
          <cell r="M66" t="str">
            <v>F:2</v>
          </cell>
          <cell r="N66" t="str">
            <v>UPD0070</v>
          </cell>
          <cell r="O66">
            <v>20.2</v>
          </cell>
          <cell r="P66">
            <v>296</v>
          </cell>
          <cell r="S66" t="str">
            <v>BeadNorm</v>
          </cell>
          <cell r="T66" t="str">
            <v>yes</v>
          </cell>
          <cell r="U66">
            <v>44260</v>
          </cell>
          <cell r="V66" t="str">
            <v>210305_NB501498_0264_AHH7TMBGXH</v>
          </cell>
        </row>
        <row r="67">
          <cell r="B67" t="str">
            <v>IPD0085-R03-M01-F06</v>
          </cell>
          <cell r="C67" t="str">
            <v>FF RNA</v>
          </cell>
          <cell r="D67" t="str">
            <v>H2O</v>
          </cell>
          <cell r="E67">
            <v>9.02</v>
          </cell>
          <cell r="F67">
            <v>1.84</v>
          </cell>
          <cell r="G67">
            <v>0.89</v>
          </cell>
          <cell r="I67">
            <v>70</v>
          </cell>
          <cell r="J67" t="str">
            <v>NA</v>
          </cell>
          <cell r="K67" t="str">
            <v>NA</v>
          </cell>
          <cell r="L67">
            <v>72.16</v>
          </cell>
          <cell r="M67" t="str">
            <v>G:2</v>
          </cell>
          <cell r="N67" t="str">
            <v>UPD0071</v>
          </cell>
          <cell r="O67">
            <v>10.36</v>
          </cell>
          <cell r="P67">
            <v>285</v>
          </cell>
          <cell r="S67" t="str">
            <v>BeadNorm</v>
          </cell>
          <cell r="T67" t="str">
            <v>yes</v>
          </cell>
          <cell r="U67">
            <v>44260</v>
          </cell>
          <cell r="V67" t="str">
            <v>210305_NB501498_0264_AHH7TMBGXH</v>
          </cell>
        </row>
        <row r="68">
          <cell r="B68" t="str">
            <v>IPD0095-R03-M01-F18</v>
          </cell>
          <cell r="C68" t="str">
            <v>FF RNA</v>
          </cell>
          <cell r="D68" t="str">
            <v>H2O</v>
          </cell>
          <cell r="E68">
            <v>8.9</v>
          </cell>
          <cell r="F68">
            <v>1.93</v>
          </cell>
          <cell r="G68">
            <v>1.54</v>
          </cell>
          <cell r="H68"/>
          <cell r="I68">
            <v>15</v>
          </cell>
          <cell r="J68" t="str">
            <v>NA</v>
          </cell>
          <cell r="K68" t="str">
            <v>NA</v>
          </cell>
          <cell r="L68">
            <v>71.2</v>
          </cell>
          <cell r="M68" t="str">
            <v>H:2</v>
          </cell>
          <cell r="N68" t="str">
            <v>UPD0072</v>
          </cell>
          <cell r="O68">
            <v>0.86599999999999999</v>
          </cell>
          <cell r="P68">
            <v>263</v>
          </cell>
          <cell r="Q68"/>
          <cell r="R68"/>
          <cell r="S68"/>
          <cell r="T68" t="str">
            <v>no</v>
          </cell>
          <cell r="U68"/>
          <cell r="V68"/>
          <cell r="W68" t="str">
            <v>Ikke sekvensert pga for lite bibliotek. Foreslår ny ekstrahering</v>
          </cell>
        </row>
        <row r="69">
          <cell r="B69" t="str">
            <v>IPD0099-D01-M01-A09</v>
          </cell>
          <cell r="C69" t="str">
            <v>FFPE DNA</v>
          </cell>
          <cell r="D69" t="str">
            <v>ATE Buffer</v>
          </cell>
          <cell r="E69">
            <v>3</v>
          </cell>
          <cell r="F69">
            <v>1.85</v>
          </cell>
          <cell r="G69">
            <v>2.29</v>
          </cell>
          <cell r="H69" t="str">
            <v>NA</v>
          </cell>
          <cell r="I69" t="str">
            <v>NA</v>
          </cell>
          <cell r="J69">
            <v>1.4359999999999999</v>
          </cell>
          <cell r="K69">
            <v>260</v>
          </cell>
          <cell r="L69">
            <v>50</v>
          </cell>
          <cell r="M69" t="str">
            <v>A:1</v>
          </cell>
          <cell r="N69" t="str">
            <v>UPD0052</v>
          </cell>
          <cell r="O69">
            <v>18.86</v>
          </cell>
          <cell r="P69">
            <v>268</v>
          </cell>
          <cell r="S69" t="str">
            <v>BeadNorm</v>
          </cell>
          <cell r="T69" t="str">
            <v>yes</v>
          </cell>
          <cell r="U69">
            <v>44274</v>
          </cell>
          <cell r="V69" t="str">
            <v>210319_NB501498_0265_AHH7TYBGXH</v>
          </cell>
        </row>
        <row r="70">
          <cell r="B70" t="str">
            <v>IPD0101-D01-M01-A08</v>
          </cell>
          <cell r="C70" t="str">
            <v>FFPE DNA</v>
          </cell>
          <cell r="D70" t="str">
            <v>ATE Buffer</v>
          </cell>
          <cell r="E70">
            <v>3</v>
          </cell>
          <cell r="F70">
            <v>1.87</v>
          </cell>
          <cell r="G70">
            <v>2.2400000000000002</v>
          </cell>
          <cell r="H70" t="str">
            <v>NA</v>
          </cell>
          <cell r="I70" t="str">
            <v>NA</v>
          </cell>
          <cell r="J70">
            <v>2.4</v>
          </cell>
          <cell r="K70">
            <v>199</v>
          </cell>
          <cell r="L70">
            <v>50</v>
          </cell>
          <cell r="M70" t="str">
            <v>B:1</v>
          </cell>
          <cell r="N70" t="str">
            <v>UPD0053</v>
          </cell>
          <cell r="O70">
            <v>20.8</v>
          </cell>
          <cell r="P70">
            <v>290</v>
          </cell>
          <cell r="S70" t="str">
            <v>BeadNorm</v>
          </cell>
          <cell r="T70" t="str">
            <v>yes</v>
          </cell>
          <cell r="U70">
            <v>44274</v>
          </cell>
          <cell r="V70" t="str">
            <v>210319_NB501498_0265_AHH7TYBGXH</v>
          </cell>
        </row>
        <row r="71">
          <cell r="B71" t="str">
            <v>IPD0103-D01-M01-A09</v>
          </cell>
          <cell r="C71" t="str">
            <v>FFPE DNA</v>
          </cell>
          <cell r="D71" t="str">
            <v>ATE Buffer</v>
          </cell>
          <cell r="E71">
            <v>3</v>
          </cell>
          <cell r="F71">
            <v>1.88</v>
          </cell>
          <cell r="G71">
            <v>2.36</v>
          </cell>
          <cell r="H71" t="str">
            <v>NA</v>
          </cell>
          <cell r="I71" t="str">
            <v>NA</v>
          </cell>
          <cell r="J71">
            <v>1.5780000000000001</v>
          </cell>
          <cell r="K71">
            <v>230</v>
          </cell>
          <cell r="L71">
            <v>50</v>
          </cell>
          <cell r="M71" t="str">
            <v>C:1</v>
          </cell>
          <cell r="N71" t="str">
            <v>UPD0054</v>
          </cell>
          <cell r="O71">
            <v>20</v>
          </cell>
          <cell r="P71">
            <v>282</v>
          </cell>
          <cell r="S71" t="str">
            <v>BeadNorm</v>
          </cell>
          <cell r="T71" t="str">
            <v>yes</v>
          </cell>
          <cell r="U71">
            <v>44274</v>
          </cell>
          <cell r="V71" t="str">
            <v>210319_NB501498_0265_AHH7TYBGXH</v>
          </cell>
        </row>
        <row r="72">
          <cell r="B72" t="str">
            <v>IPD0104-D01-T01-A13</v>
          </cell>
          <cell r="C72" t="str">
            <v>FFPE DNA</v>
          </cell>
          <cell r="D72" t="str">
            <v>ATE Buffer</v>
          </cell>
          <cell r="E72">
            <v>3</v>
          </cell>
          <cell r="F72">
            <v>1.78</v>
          </cell>
          <cell r="G72">
            <v>1.31</v>
          </cell>
          <cell r="H72" t="str">
            <v>NA</v>
          </cell>
          <cell r="I72" t="str">
            <v>NA</v>
          </cell>
          <cell r="J72">
            <v>2.12</v>
          </cell>
          <cell r="K72">
            <v>258</v>
          </cell>
          <cell r="L72">
            <v>50</v>
          </cell>
          <cell r="M72" t="str">
            <v>D:1</v>
          </cell>
          <cell r="N72" t="str">
            <v>UPD0055</v>
          </cell>
          <cell r="O72">
            <v>22.8</v>
          </cell>
          <cell r="P72">
            <v>282</v>
          </cell>
          <cell r="S72" t="str">
            <v>BeadNorm</v>
          </cell>
          <cell r="T72" t="str">
            <v>yes</v>
          </cell>
          <cell r="U72">
            <v>44274</v>
          </cell>
          <cell r="V72" t="str">
            <v>210319_NB501498_0265_AHH7TYBGXH</v>
          </cell>
        </row>
        <row r="73">
          <cell r="B73" t="str">
            <v>IPD0100-D01-M01-A15</v>
          </cell>
          <cell r="C73" t="str">
            <v>FFPE DNA</v>
          </cell>
          <cell r="D73" t="str">
            <v>ATE Buffer</v>
          </cell>
          <cell r="E73">
            <v>3</v>
          </cell>
          <cell r="F73">
            <v>1.82</v>
          </cell>
          <cell r="G73">
            <v>1.9</v>
          </cell>
          <cell r="H73" t="str">
            <v>NA</v>
          </cell>
          <cell r="I73" t="str">
            <v>NA</v>
          </cell>
          <cell r="J73">
            <v>1.31</v>
          </cell>
          <cell r="K73">
            <v>256</v>
          </cell>
          <cell r="L73">
            <v>50</v>
          </cell>
          <cell r="M73" t="str">
            <v>E:1</v>
          </cell>
          <cell r="N73" t="str">
            <v>UPD0056</v>
          </cell>
          <cell r="O73">
            <v>18.100000000000001</v>
          </cell>
          <cell r="P73">
            <v>275</v>
          </cell>
          <cell r="S73" t="str">
            <v>BeadNorm</v>
          </cell>
          <cell r="T73" t="str">
            <v>yes</v>
          </cell>
          <cell r="U73">
            <v>44274</v>
          </cell>
          <cell r="V73" t="str">
            <v>210319_NB501498_0265_AHH7TYBGXH</v>
          </cell>
        </row>
        <row r="74">
          <cell r="B74" t="str">
            <v>IPD0099-R03-M01-A09</v>
          </cell>
          <cell r="C74" t="str">
            <v>FFPE RNA</v>
          </cell>
          <cell r="D74" t="str">
            <v>H2O</v>
          </cell>
          <cell r="E74">
            <v>10.199999999999999</v>
          </cell>
          <cell r="F74">
            <v>1.98</v>
          </cell>
          <cell r="G74">
            <v>1.88</v>
          </cell>
          <cell r="H74">
            <v>2.2999999999999998</v>
          </cell>
          <cell r="I74">
            <v>45</v>
          </cell>
          <cell r="J74" t="str">
            <v>NA</v>
          </cell>
          <cell r="K74" t="str">
            <v>NA</v>
          </cell>
          <cell r="L74">
            <v>86.699999999999989</v>
          </cell>
          <cell r="M74" t="str">
            <v>A:2</v>
          </cell>
          <cell r="N74" t="str">
            <v>UPD0073</v>
          </cell>
          <cell r="O74">
            <v>9.02</v>
          </cell>
          <cell r="P74">
            <v>275</v>
          </cell>
          <cell r="S74" t="str">
            <v>BeadNorm</v>
          </cell>
          <cell r="T74" t="str">
            <v>yes</v>
          </cell>
          <cell r="U74">
            <v>44274</v>
          </cell>
          <cell r="V74" t="str">
            <v>210319_NB501498_0265_AHH7TYBGXH</v>
          </cell>
        </row>
        <row r="75">
          <cell r="B75" t="str">
            <v>IPD0101-R03-M01-A08</v>
          </cell>
          <cell r="C75" t="str">
            <v>FFPE RNA</v>
          </cell>
          <cell r="D75" t="str">
            <v>H2O</v>
          </cell>
          <cell r="E75">
            <v>9.9</v>
          </cell>
          <cell r="F75">
            <v>2.02</v>
          </cell>
          <cell r="G75">
            <v>1.63</v>
          </cell>
          <cell r="H75">
            <v>2.8</v>
          </cell>
          <cell r="I75">
            <v>62</v>
          </cell>
          <cell r="J75" t="str">
            <v>NA</v>
          </cell>
          <cell r="K75" t="str">
            <v>NA</v>
          </cell>
          <cell r="L75">
            <v>84.15</v>
          </cell>
          <cell r="M75" t="str">
            <v>B:2</v>
          </cell>
          <cell r="N75" t="str">
            <v>UPD0074</v>
          </cell>
          <cell r="O75">
            <v>17.48</v>
          </cell>
          <cell r="P75">
            <v>301</v>
          </cell>
          <cell r="S75" t="str">
            <v>BeadNorm</v>
          </cell>
          <cell r="T75" t="str">
            <v>yes</v>
          </cell>
          <cell r="U75">
            <v>44274</v>
          </cell>
          <cell r="V75" t="str">
            <v>210319_NB501498_0265_AHH7TYBGXH</v>
          </cell>
        </row>
        <row r="76">
          <cell r="B76" t="str">
            <v>IPD0103-R03-M01-A09</v>
          </cell>
          <cell r="C76" t="str">
            <v>FFPE RNA</v>
          </cell>
          <cell r="D76" t="str">
            <v>H2O</v>
          </cell>
          <cell r="E76">
            <v>8.9</v>
          </cell>
          <cell r="F76">
            <v>2.09</v>
          </cell>
          <cell r="G76">
            <v>0.33</v>
          </cell>
          <cell r="H76">
            <v>2.2000000000000002</v>
          </cell>
          <cell r="I76">
            <v>58</v>
          </cell>
          <cell r="J76" t="str">
            <v>NA</v>
          </cell>
          <cell r="K76" t="str">
            <v>NA</v>
          </cell>
          <cell r="L76">
            <v>75.650000000000006</v>
          </cell>
          <cell r="M76" t="str">
            <v>C:2</v>
          </cell>
          <cell r="N76" t="str">
            <v>UPD0075</v>
          </cell>
          <cell r="O76">
            <v>13.5</v>
          </cell>
          <cell r="P76">
            <v>297</v>
          </cell>
          <cell r="S76" t="str">
            <v>BeadNorm</v>
          </cell>
          <cell r="T76" t="str">
            <v>yes</v>
          </cell>
          <cell r="U76">
            <v>44274</v>
          </cell>
          <cell r="V76" t="str">
            <v>210319_NB501498_0265_AHH7TYBGXH</v>
          </cell>
        </row>
        <row r="77">
          <cell r="B77" t="str">
            <v>IPD0104-R03-T01-A13</v>
          </cell>
          <cell r="C77" t="str">
            <v>FFPE RNA</v>
          </cell>
          <cell r="D77" t="str">
            <v>H2O</v>
          </cell>
          <cell r="E77">
            <v>9.44</v>
          </cell>
          <cell r="F77">
            <v>1.85</v>
          </cell>
          <cell r="G77">
            <v>0.82</v>
          </cell>
          <cell r="H77">
            <v>2.5</v>
          </cell>
          <cell r="I77">
            <v>52</v>
          </cell>
          <cell r="J77" t="str">
            <v>NA</v>
          </cell>
          <cell r="K77" t="str">
            <v>NA</v>
          </cell>
          <cell r="L77">
            <v>80.239999999999995</v>
          </cell>
          <cell r="M77" t="str">
            <v>D:2</v>
          </cell>
          <cell r="N77" t="str">
            <v>UPD0076</v>
          </cell>
          <cell r="O77">
            <v>9.3800000000000008</v>
          </cell>
          <cell r="P77">
            <v>281</v>
          </cell>
          <cell r="S77" t="str">
            <v>BeadNorm</v>
          </cell>
          <cell r="T77" t="str">
            <v>yes</v>
          </cell>
          <cell r="U77">
            <v>44274</v>
          </cell>
          <cell r="V77" t="str">
            <v>210319_NB501498_0265_AHH7TYBGXH</v>
          </cell>
        </row>
        <row r="78">
          <cell r="B78" t="str">
            <v>IPD0100-R03-M01-A15</v>
          </cell>
          <cell r="C78" t="str">
            <v>FFPE RNA</v>
          </cell>
          <cell r="D78" t="str">
            <v>H2O</v>
          </cell>
          <cell r="E78">
            <v>9.66</v>
          </cell>
          <cell r="F78">
            <v>1.98</v>
          </cell>
          <cell r="G78">
            <v>1.1399999999999999</v>
          </cell>
          <cell r="H78">
            <v>2.2000000000000002</v>
          </cell>
          <cell r="I78">
            <v>43</v>
          </cell>
          <cell r="J78" t="str">
            <v>NA</v>
          </cell>
          <cell r="K78" t="str">
            <v>NA</v>
          </cell>
          <cell r="L78">
            <v>82.11</v>
          </cell>
          <cell r="M78" t="str">
            <v>E:2</v>
          </cell>
          <cell r="N78" t="str">
            <v>UPD0077</v>
          </cell>
          <cell r="O78">
            <v>5.24</v>
          </cell>
          <cell r="P78">
            <v>261</v>
          </cell>
          <cell r="S78" t="str">
            <v>BeadNorm</v>
          </cell>
          <cell r="T78" t="str">
            <v>yes</v>
          </cell>
          <cell r="U78">
            <v>44274</v>
          </cell>
          <cell r="V78" t="str">
            <v>210319_NB501498_0265_AHH7TYBGXH</v>
          </cell>
        </row>
        <row r="79">
          <cell r="B79" t="str">
            <v>IPD0095-R03-M11-F18</v>
          </cell>
          <cell r="C79" t="str">
            <v>FF RNA</v>
          </cell>
          <cell r="D79" t="str">
            <v>H2O</v>
          </cell>
          <cell r="E79">
            <v>9.6</v>
          </cell>
          <cell r="F79">
            <v>1.95</v>
          </cell>
          <cell r="G79">
            <v>1.61</v>
          </cell>
          <cell r="H79">
            <v>6.1</v>
          </cell>
          <cell r="I79">
            <v>29</v>
          </cell>
          <cell r="J79" t="str">
            <v>NA</v>
          </cell>
          <cell r="K79" t="str">
            <v>NA</v>
          </cell>
          <cell r="L79">
            <v>81.599999999999994</v>
          </cell>
          <cell r="M79" t="str">
            <v>F:2</v>
          </cell>
          <cell r="N79" t="str">
            <v>UPD0078</v>
          </cell>
          <cell r="O79">
            <v>11.02</v>
          </cell>
          <cell r="P79">
            <v>303</v>
          </cell>
          <cell r="Q79"/>
          <cell r="R79"/>
          <cell r="S79" t="str">
            <v>BeadNorm</v>
          </cell>
          <cell r="T79" t="str">
            <v>yes</v>
          </cell>
          <cell r="U79">
            <v>44274</v>
          </cell>
          <cell r="V79" t="str">
            <v>210319_NB501498_0265_AHH7TYBGXH</v>
          </cell>
          <cell r="W79"/>
        </row>
        <row r="80">
          <cell r="B80" t="str">
            <v>IPD0092-D01-M01-A18</v>
          </cell>
          <cell r="C80" t="str">
            <v>FFPE DNA</v>
          </cell>
          <cell r="D80" t="str">
            <v>ATE Buffer</v>
          </cell>
          <cell r="E80">
            <v>3</v>
          </cell>
          <cell r="F80">
            <v>1.91</v>
          </cell>
          <cell r="G80">
            <v>2.3199999999999998</v>
          </cell>
          <cell r="H80" t="str">
            <v>NA</v>
          </cell>
          <cell r="I80" t="str">
            <v>NA</v>
          </cell>
          <cell r="J80">
            <v>2.46</v>
          </cell>
          <cell r="K80">
            <v>216</v>
          </cell>
          <cell r="L80">
            <v>50</v>
          </cell>
          <cell r="M80" t="str">
            <v>A:1</v>
          </cell>
          <cell r="N80" t="str">
            <v>UDP0081</v>
          </cell>
          <cell r="O80">
            <v>19.8</v>
          </cell>
          <cell r="P80">
            <v>296</v>
          </cell>
          <cell r="S80" t="str">
            <v>BeadNorm</v>
          </cell>
          <cell r="T80" t="str">
            <v>yes</v>
          </cell>
          <cell r="U80">
            <v>44298</v>
          </cell>
          <cell r="V80" t="str">
            <v>210412_NB501498_0266_AHLV37BGXH</v>
          </cell>
        </row>
        <row r="81">
          <cell r="B81" t="str">
            <v>IPD0096-D01-T02-A08</v>
          </cell>
          <cell r="C81" t="str">
            <v>FFPE DNA</v>
          </cell>
          <cell r="D81" t="str">
            <v>ATE Buffer</v>
          </cell>
          <cell r="E81">
            <v>3</v>
          </cell>
          <cell r="F81">
            <v>1.88</v>
          </cell>
          <cell r="G81">
            <v>2.33</v>
          </cell>
          <cell r="H81" t="str">
            <v>NA</v>
          </cell>
          <cell r="I81" t="str">
            <v>NA</v>
          </cell>
          <cell r="J81">
            <v>3.2799999999999994</v>
          </cell>
          <cell r="K81">
            <v>241</v>
          </cell>
          <cell r="L81">
            <v>50</v>
          </cell>
          <cell r="M81" t="str">
            <v>B:1</v>
          </cell>
          <cell r="N81" t="str">
            <v>UDP0082</v>
          </cell>
          <cell r="O81">
            <v>15.3</v>
          </cell>
          <cell r="P81">
            <v>292</v>
          </cell>
          <cell r="S81" t="str">
            <v>BeadNorm</v>
          </cell>
          <cell r="T81" t="str">
            <v>yes</v>
          </cell>
          <cell r="U81">
            <v>44298</v>
          </cell>
          <cell r="V81" t="str">
            <v>210412_NB501498_0266_AHLV37BGXH</v>
          </cell>
        </row>
        <row r="82">
          <cell r="B82" t="str">
            <v>IPD0098-D01-M01-A12</v>
          </cell>
          <cell r="C82" t="str">
            <v>FFPE DNA</v>
          </cell>
          <cell r="D82" t="str">
            <v>ATE Buffer</v>
          </cell>
          <cell r="E82">
            <v>3</v>
          </cell>
          <cell r="F82">
            <v>1.78</v>
          </cell>
          <cell r="G82">
            <v>1.1100000000000001</v>
          </cell>
          <cell r="H82" t="str">
            <v>NA</v>
          </cell>
          <cell r="I82" t="str">
            <v>NA</v>
          </cell>
          <cell r="J82">
            <v>2.0399999999999996</v>
          </cell>
          <cell r="K82">
            <v>244</v>
          </cell>
          <cell r="L82">
            <v>50</v>
          </cell>
          <cell r="M82" t="str">
            <v>C:1</v>
          </cell>
          <cell r="N82" t="str">
            <v>UDP0083</v>
          </cell>
          <cell r="O82">
            <v>21.2</v>
          </cell>
          <cell r="P82">
            <v>289</v>
          </cell>
          <cell r="S82" t="str">
            <v>BeadNorm</v>
          </cell>
          <cell r="T82" t="str">
            <v>yes</v>
          </cell>
          <cell r="U82">
            <v>44298</v>
          </cell>
          <cell r="V82" t="str">
            <v>210412_NB501498_0266_AHLV37BGXH</v>
          </cell>
        </row>
        <row r="83">
          <cell r="B83" t="str">
            <v>IPD0105-D01-T01-A12</v>
          </cell>
          <cell r="C83" t="str">
            <v>FFPE DNA</v>
          </cell>
          <cell r="D83" t="str">
            <v>ATE Buffer</v>
          </cell>
          <cell r="E83">
            <v>3</v>
          </cell>
          <cell r="F83">
            <v>1.84</v>
          </cell>
          <cell r="G83">
            <v>2.2599999999999998</v>
          </cell>
          <cell r="H83" t="str">
            <v>NA</v>
          </cell>
          <cell r="I83" t="str">
            <v>NA</v>
          </cell>
          <cell r="J83">
            <v>3.04</v>
          </cell>
          <cell r="K83">
            <v>261</v>
          </cell>
          <cell r="L83">
            <v>50</v>
          </cell>
          <cell r="M83" t="str">
            <v>D:1</v>
          </cell>
          <cell r="N83" t="str">
            <v>UDP0084</v>
          </cell>
          <cell r="O83">
            <v>12.1</v>
          </cell>
          <cell r="P83">
            <v>271</v>
          </cell>
          <cell r="S83" t="str">
            <v>BeadNorm</v>
          </cell>
          <cell r="T83" t="str">
            <v>yes</v>
          </cell>
          <cell r="U83">
            <v>44298</v>
          </cell>
          <cell r="V83" t="str">
            <v>210412_NB501498_0266_AHLV37BGXH</v>
          </cell>
        </row>
        <row r="84">
          <cell r="B84" t="str">
            <v>IPD0106-D01-T01-A25</v>
          </cell>
          <cell r="C84" t="str">
            <v>FFPE DNA</v>
          </cell>
          <cell r="D84" t="str">
            <v>ATE Buffer</v>
          </cell>
          <cell r="E84">
            <v>3</v>
          </cell>
          <cell r="F84">
            <v>1.84</v>
          </cell>
          <cell r="G84">
            <v>1.7</v>
          </cell>
          <cell r="H84" t="str">
            <v>NA</v>
          </cell>
          <cell r="I84" t="str">
            <v>NA</v>
          </cell>
          <cell r="J84">
            <v>2.94</v>
          </cell>
          <cell r="K84">
            <v>211</v>
          </cell>
          <cell r="L84">
            <v>50</v>
          </cell>
          <cell r="M84" t="str">
            <v>E:1</v>
          </cell>
          <cell r="N84" t="str">
            <v>UDP0085</v>
          </cell>
          <cell r="O84">
            <v>16.100000000000001</v>
          </cell>
          <cell r="P84">
            <v>289</v>
          </cell>
          <cell r="S84" t="str">
            <v>BeadNorm</v>
          </cell>
          <cell r="T84" t="str">
            <v>yes</v>
          </cell>
          <cell r="U84">
            <v>44298</v>
          </cell>
          <cell r="V84" t="str">
            <v>210412_NB501498_0266_AHLV37BGXH</v>
          </cell>
        </row>
        <row r="85">
          <cell r="B85" t="str">
            <v>IPD0107-D01-M01-A18</v>
          </cell>
          <cell r="C85" t="str">
            <v>FFPE DNA</v>
          </cell>
          <cell r="D85" t="str">
            <v>ATE Buffer</v>
          </cell>
          <cell r="E85">
            <v>3</v>
          </cell>
          <cell r="F85">
            <v>1.87</v>
          </cell>
          <cell r="G85">
            <v>2.2000000000000002</v>
          </cell>
          <cell r="H85" t="str">
            <v>NA</v>
          </cell>
          <cell r="I85" t="str">
            <v>NA</v>
          </cell>
          <cell r="J85">
            <v>3.9</v>
          </cell>
          <cell r="K85">
            <v>254</v>
          </cell>
          <cell r="L85">
            <v>50</v>
          </cell>
          <cell r="M85" t="str">
            <v>F:1</v>
          </cell>
          <cell r="N85" t="str">
            <v>UDP0086</v>
          </cell>
          <cell r="O85">
            <v>2.68</v>
          </cell>
          <cell r="P85">
            <v>263</v>
          </cell>
          <cell r="T85" t="str">
            <v>no</v>
          </cell>
          <cell r="U85"/>
          <cell r="W85" t="str">
            <v>Går ikke videre til normalisering pga lite bibliotek og mye adapter dimer (nytt bibliotek settes opp (batch10))</v>
          </cell>
        </row>
        <row r="86">
          <cell r="B86" t="str">
            <v>IPD0092-R03-M01-A18</v>
          </cell>
          <cell r="C86" t="str">
            <v>FFPE RNA</v>
          </cell>
          <cell r="D86" t="str">
            <v>H2O</v>
          </cell>
          <cell r="E86">
            <v>9.14</v>
          </cell>
          <cell r="F86">
            <v>2.0099999999999998</v>
          </cell>
          <cell r="G86">
            <v>1.88</v>
          </cell>
          <cell r="H86">
            <v>2.8</v>
          </cell>
          <cell r="I86">
            <v>82</v>
          </cell>
          <cell r="J86" t="str">
            <v>NA</v>
          </cell>
          <cell r="K86" t="str">
            <v>NA</v>
          </cell>
          <cell r="L86">
            <v>77.69</v>
          </cell>
          <cell r="M86" t="str">
            <v>A:2</v>
          </cell>
          <cell r="N86" t="str">
            <v>UDP0089</v>
          </cell>
          <cell r="O86">
            <v>15.4</v>
          </cell>
          <cell r="P86">
            <v>298</v>
          </cell>
          <cell r="S86" t="str">
            <v>BeadNorm</v>
          </cell>
          <cell r="T86" t="str">
            <v>yes</v>
          </cell>
          <cell r="U86">
            <v>44298</v>
          </cell>
          <cell r="V86" t="str">
            <v>210412_NB501498_0266_AHLV37BGXH</v>
          </cell>
        </row>
        <row r="87">
          <cell r="B87" t="str">
            <v>IPD0096-R03-T02-A08</v>
          </cell>
          <cell r="C87" t="str">
            <v>FFPE RNA</v>
          </cell>
          <cell r="D87" t="str">
            <v>H2O</v>
          </cell>
          <cell r="E87">
            <v>10</v>
          </cell>
          <cell r="F87">
            <v>2.06</v>
          </cell>
          <cell r="G87">
            <v>1.92</v>
          </cell>
          <cell r="H87">
            <v>2.2000000000000002</v>
          </cell>
          <cell r="I87">
            <v>57</v>
          </cell>
          <cell r="J87" t="str">
            <v>NA</v>
          </cell>
          <cell r="K87" t="str">
            <v>NA</v>
          </cell>
          <cell r="L87">
            <v>85</v>
          </cell>
          <cell r="M87" t="str">
            <v>B:2</v>
          </cell>
          <cell r="N87" t="str">
            <v>UDP0090</v>
          </cell>
          <cell r="O87">
            <v>19.5</v>
          </cell>
          <cell r="P87">
            <v>288</v>
          </cell>
          <cell r="S87" t="str">
            <v>BeadNorm</v>
          </cell>
          <cell r="T87" t="str">
            <v>yes</v>
          </cell>
          <cell r="U87">
            <v>44298</v>
          </cell>
          <cell r="V87" t="str">
            <v>210412_NB501498_0266_AHLV37BGXH</v>
          </cell>
        </row>
        <row r="88">
          <cell r="B88" t="str">
            <v>IPD0098-R03-M01-A12</v>
          </cell>
          <cell r="C88" t="str">
            <v>FFPE RNA</v>
          </cell>
          <cell r="D88" t="str">
            <v>H2O</v>
          </cell>
          <cell r="E88">
            <v>9.9600000000000009</v>
          </cell>
          <cell r="F88">
            <v>1.98</v>
          </cell>
          <cell r="G88">
            <v>1.27</v>
          </cell>
          <cell r="H88">
            <v>2.2999999999999998</v>
          </cell>
          <cell r="I88">
            <v>65</v>
          </cell>
          <cell r="J88" t="str">
            <v>NA</v>
          </cell>
          <cell r="K88" t="str">
            <v>NA</v>
          </cell>
          <cell r="L88">
            <v>84.660000000000011</v>
          </cell>
          <cell r="M88" t="str">
            <v>C:2</v>
          </cell>
          <cell r="N88" t="str">
            <v>UDP0091</v>
          </cell>
          <cell r="O88">
            <v>13.3</v>
          </cell>
          <cell r="P88">
            <v>290</v>
          </cell>
          <cell r="S88" t="str">
            <v>BeadNorm</v>
          </cell>
          <cell r="T88" t="str">
            <v>yes</v>
          </cell>
          <cell r="U88">
            <v>44298</v>
          </cell>
          <cell r="V88" t="str">
            <v>210412_NB501498_0266_AHLV37BGXH</v>
          </cell>
        </row>
        <row r="89">
          <cell r="B89" t="str">
            <v>IPD0105-R03-T01-A12</v>
          </cell>
          <cell r="C89" t="str">
            <v>FFPE RNA</v>
          </cell>
          <cell r="D89" t="str">
            <v>H2O</v>
          </cell>
          <cell r="E89">
            <v>9.52</v>
          </cell>
          <cell r="F89">
            <v>1.95</v>
          </cell>
          <cell r="G89">
            <v>1.73</v>
          </cell>
          <cell r="H89">
            <v>2.4</v>
          </cell>
          <cell r="I89">
            <v>58</v>
          </cell>
          <cell r="J89" t="str">
            <v>NA</v>
          </cell>
          <cell r="K89" t="str">
            <v>NA</v>
          </cell>
          <cell r="L89">
            <v>80.92</v>
          </cell>
          <cell r="M89" t="str">
            <v>D:2</v>
          </cell>
          <cell r="N89" t="str">
            <v>UDP0092</v>
          </cell>
          <cell r="O89">
            <v>5.28</v>
          </cell>
          <cell r="P89">
            <v>277</v>
          </cell>
          <cell r="S89" t="str">
            <v>BeadNorm</v>
          </cell>
          <cell r="T89" t="str">
            <v>yes</v>
          </cell>
          <cell r="U89">
            <v>44298</v>
          </cell>
          <cell r="V89" t="str">
            <v>210412_NB501498_0266_AHLV37BGXH</v>
          </cell>
        </row>
        <row r="90">
          <cell r="B90" t="str">
            <v>IPD0106-R03-T01-A25</v>
          </cell>
          <cell r="C90" t="str">
            <v>FFPE RNA</v>
          </cell>
          <cell r="D90" t="str">
            <v>H2O</v>
          </cell>
          <cell r="E90">
            <v>9.26</v>
          </cell>
          <cell r="F90">
            <v>1.93</v>
          </cell>
          <cell r="G90">
            <v>1.02</v>
          </cell>
          <cell r="H90">
            <v>1.4</v>
          </cell>
          <cell r="I90">
            <v>76</v>
          </cell>
          <cell r="J90" t="str">
            <v>NA</v>
          </cell>
          <cell r="K90" t="str">
            <v>NA</v>
          </cell>
          <cell r="L90">
            <v>78.709999999999994</v>
          </cell>
          <cell r="M90" t="str">
            <v>E:2</v>
          </cell>
          <cell r="N90" t="str">
            <v>UDP0093</v>
          </cell>
          <cell r="O90">
            <v>17.100000000000001</v>
          </cell>
          <cell r="P90">
            <v>314</v>
          </cell>
          <cell r="S90" t="str">
            <v>BeadNorm</v>
          </cell>
          <cell r="T90" t="str">
            <v>yes</v>
          </cell>
          <cell r="U90">
            <v>44298</v>
          </cell>
          <cell r="V90" t="str">
            <v>210412_NB501498_0266_AHLV37BGXH</v>
          </cell>
        </row>
        <row r="91">
          <cell r="B91" t="str">
            <v>IPD0107-R03-M01-A18</v>
          </cell>
          <cell r="C91" t="str">
            <v>FFPE RNA</v>
          </cell>
          <cell r="D91" t="str">
            <v>H2O</v>
          </cell>
          <cell r="E91">
            <v>9.4600000000000009</v>
          </cell>
          <cell r="F91">
            <v>2.02</v>
          </cell>
          <cell r="G91">
            <v>0.91</v>
          </cell>
          <cell r="H91">
            <v>2.2000000000000002</v>
          </cell>
          <cell r="I91">
            <v>59</v>
          </cell>
          <cell r="J91" t="str">
            <v>NA</v>
          </cell>
          <cell r="K91" t="str">
            <v>NA</v>
          </cell>
          <cell r="L91">
            <v>80.410000000000011</v>
          </cell>
          <cell r="M91" t="str">
            <v>F:2</v>
          </cell>
          <cell r="N91" t="str">
            <v>UDP0094</v>
          </cell>
          <cell r="O91">
            <v>10.8</v>
          </cell>
          <cell r="P91">
            <v>285</v>
          </cell>
          <cell r="Q91"/>
          <cell r="R91"/>
          <cell r="S91" t="str">
            <v>BeadNorm</v>
          </cell>
          <cell r="T91" t="str">
            <v>yes</v>
          </cell>
          <cell r="U91">
            <v>44298</v>
          </cell>
          <cell r="V91" t="str">
            <v>210412_NB501498_0266_AHLV37BGXH</v>
          </cell>
          <cell r="W91"/>
        </row>
        <row r="92">
          <cell r="B92" t="str">
            <v>IPD0107-D01-M01-A18</v>
          </cell>
          <cell r="C92" t="str">
            <v>FFPE DNA</v>
          </cell>
          <cell r="D92" t="str">
            <v>ATE Buffer</v>
          </cell>
          <cell r="E92">
            <v>3</v>
          </cell>
          <cell r="F92">
            <v>1.87</v>
          </cell>
          <cell r="G92">
            <v>2.2000000000000002</v>
          </cell>
          <cell r="H92" t="str">
            <v>NA</v>
          </cell>
          <cell r="I92" t="str">
            <v>NA</v>
          </cell>
          <cell r="J92">
            <v>2.14</v>
          </cell>
          <cell r="K92">
            <v>238</v>
          </cell>
          <cell r="L92">
            <v>50</v>
          </cell>
          <cell r="M92" t="str">
            <v>A:1</v>
          </cell>
          <cell r="N92" t="str">
            <v>UDP0001</v>
          </cell>
          <cell r="O92">
            <v>12.4</v>
          </cell>
          <cell r="P92">
            <v>280</v>
          </cell>
          <cell r="S92" t="str">
            <v>BeadNorm</v>
          </cell>
          <cell r="T92" t="str">
            <v>yes</v>
          </cell>
          <cell r="U92">
            <v>44309</v>
          </cell>
          <cell r="V92" t="str">
            <v>210423_NB501498_0267_AHLYLYBGXH</v>
          </cell>
        </row>
        <row r="93">
          <cell r="B93" t="str">
            <v>IPD0108-D01-T01-A18</v>
          </cell>
          <cell r="C93" t="str">
            <v>FFPE DNA</v>
          </cell>
          <cell r="D93" t="str">
            <v>ATE buffer</v>
          </cell>
          <cell r="E93">
            <v>3</v>
          </cell>
          <cell r="F93">
            <v>1.86</v>
          </cell>
          <cell r="G93">
            <v>2.2599999999999998</v>
          </cell>
          <cell r="H93" t="str">
            <v>NA</v>
          </cell>
          <cell r="I93" t="str">
            <v>NA</v>
          </cell>
          <cell r="J93">
            <v>1.536</v>
          </cell>
          <cell r="K93">
            <v>302</v>
          </cell>
          <cell r="L93">
            <v>50</v>
          </cell>
          <cell r="M93" t="str">
            <v>B:1</v>
          </cell>
          <cell r="N93" t="str">
            <v>UDP0002</v>
          </cell>
          <cell r="O93">
            <v>23.8</v>
          </cell>
          <cell r="P93">
            <v>292</v>
          </cell>
          <cell r="S93" t="str">
            <v>BeadNorm</v>
          </cell>
          <cell r="T93" t="str">
            <v>yes</v>
          </cell>
          <cell r="U93">
            <v>44309</v>
          </cell>
          <cell r="V93" t="str">
            <v>210423_NB501498_0267_AHLYLYBGXH</v>
          </cell>
        </row>
        <row r="94">
          <cell r="B94" t="str">
            <v>IPD0117-D01-T01-A10</v>
          </cell>
          <cell r="C94" t="str">
            <v>FFPE DNA</v>
          </cell>
          <cell r="D94" t="str">
            <v>ATE buffer</v>
          </cell>
          <cell r="E94">
            <v>3</v>
          </cell>
          <cell r="F94">
            <v>1.83</v>
          </cell>
          <cell r="G94">
            <v>1.93</v>
          </cell>
          <cell r="H94" t="str">
            <v>NA</v>
          </cell>
          <cell r="I94" t="str">
            <v>NA</v>
          </cell>
          <cell r="J94">
            <v>1.7559999999999998</v>
          </cell>
          <cell r="K94">
            <v>306</v>
          </cell>
          <cell r="L94">
            <v>50</v>
          </cell>
          <cell r="M94" t="str">
            <v>C:1</v>
          </cell>
          <cell r="N94" t="str">
            <v>UDP0003</v>
          </cell>
          <cell r="O94">
            <v>23.4</v>
          </cell>
          <cell r="P94">
            <v>288</v>
          </cell>
          <cell r="S94" t="str">
            <v>BeadNorm</v>
          </cell>
          <cell r="T94" t="str">
            <v>yes</v>
          </cell>
          <cell r="U94">
            <v>44309</v>
          </cell>
          <cell r="V94" t="str">
            <v>210423_NB501498_0267_AHLYLYBGXH</v>
          </cell>
        </row>
        <row r="95">
          <cell r="B95" t="str">
            <v>IPD0118-D01-T01-A04</v>
          </cell>
          <cell r="C95" t="str">
            <v>FFPE DNA</v>
          </cell>
          <cell r="D95" t="str">
            <v>ATE buffer</v>
          </cell>
          <cell r="E95">
            <v>3</v>
          </cell>
          <cell r="F95">
            <v>1.83</v>
          </cell>
          <cell r="G95">
            <v>2.04</v>
          </cell>
          <cell r="H95" t="str">
            <v>NA</v>
          </cell>
          <cell r="I95" t="str">
            <v>NA</v>
          </cell>
          <cell r="J95">
            <v>1.88</v>
          </cell>
          <cell r="K95">
            <v>261</v>
          </cell>
          <cell r="L95">
            <v>50</v>
          </cell>
          <cell r="M95" t="str">
            <v>D:1</v>
          </cell>
          <cell r="N95" t="str">
            <v>UDP0004</v>
          </cell>
          <cell r="O95">
            <v>20.399999999999999</v>
          </cell>
          <cell r="P95">
            <v>285</v>
          </cell>
          <cell r="S95" t="str">
            <v>BeadNorm</v>
          </cell>
          <cell r="T95" t="str">
            <v>yes</v>
          </cell>
          <cell r="U95">
            <v>44309</v>
          </cell>
          <cell r="V95" t="str">
            <v>210423_NB501498_0267_AHLYLYBGXH</v>
          </cell>
        </row>
        <row r="96">
          <cell r="B96" t="str">
            <v>IPD0122-D01-M01-A01</v>
          </cell>
          <cell r="C96" t="str">
            <v>FFPE DNA</v>
          </cell>
          <cell r="D96" t="str">
            <v>ATE buffer</v>
          </cell>
          <cell r="E96">
            <v>2.48</v>
          </cell>
          <cell r="F96">
            <v>1.78</v>
          </cell>
          <cell r="G96">
            <v>1.3</v>
          </cell>
          <cell r="H96" t="str">
            <v>NA</v>
          </cell>
          <cell r="I96" t="str">
            <v>NA</v>
          </cell>
          <cell r="J96">
            <v>1.52</v>
          </cell>
          <cell r="K96" t="str">
            <v>NA</v>
          </cell>
          <cell r="L96">
            <v>50</v>
          </cell>
          <cell r="M96" t="str">
            <v>E:1</v>
          </cell>
          <cell r="N96" t="str">
            <v>UDP0005</v>
          </cell>
          <cell r="O96">
            <v>25</v>
          </cell>
          <cell r="P96">
            <v>306</v>
          </cell>
          <cell r="S96" t="str">
            <v>BeadNorm</v>
          </cell>
          <cell r="T96" t="str">
            <v>yes</v>
          </cell>
          <cell r="U96">
            <v>44309</v>
          </cell>
          <cell r="V96" t="str">
            <v>210423_NB501498_0267_AHLYLYBGXH</v>
          </cell>
        </row>
        <row r="97">
          <cell r="B97" t="str">
            <v>IPD0123-D01-M01-A24</v>
          </cell>
          <cell r="C97" t="str">
            <v>FFPE DNA</v>
          </cell>
          <cell r="D97" t="str">
            <v>ATE buffer</v>
          </cell>
          <cell r="E97">
            <v>3</v>
          </cell>
          <cell r="F97">
            <v>1.73</v>
          </cell>
          <cell r="G97">
            <v>0.91</v>
          </cell>
          <cell r="H97" t="str">
            <v>NA</v>
          </cell>
          <cell r="I97" t="str">
            <v>NA</v>
          </cell>
          <cell r="J97">
            <v>2.34</v>
          </cell>
          <cell r="K97">
            <v>163</v>
          </cell>
          <cell r="L97">
            <v>50</v>
          </cell>
          <cell r="M97" t="str">
            <v>F:1</v>
          </cell>
          <cell r="N97" t="str">
            <v>UDP0006</v>
          </cell>
          <cell r="O97">
            <v>19.899999999999999</v>
          </cell>
          <cell r="P97">
            <v>291</v>
          </cell>
          <cell r="S97" t="str">
            <v>BeadNorm</v>
          </cell>
          <cell r="T97" t="str">
            <v>yes</v>
          </cell>
          <cell r="U97">
            <v>44309</v>
          </cell>
          <cell r="V97" t="str">
            <v>210423_NB501498_0267_AHLYLYBGXH</v>
          </cell>
        </row>
        <row r="98">
          <cell r="B98" t="str">
            <v>IPD0112-D01-T01-F16</v>
          </cell>
          <cell r="C98" t="str">
            <v>gDNA</v>
          </cell>
          <cell r="D98" t="str">
            <v>1:1 AE:NFW</v>
          </cell>
          <cell r="E98">
            <v>3</v>
          </cell>
          <cell r="F98">
            <v>1.88</v>
          </cell>
          <cell r="G98">
            <v>1.88</v>
          </cell>
          <cell r="H98" t="str">
            <v>NA</v>
          </cell>
          <cell r="I98" t="str">
            <v>NA</v>
          </cell>
          <cell r="J98">
            <v>3</v>
          </cell>
          <cell r="K98">
            <v>207</v>
          </cell>
          <cell r="L98">
            <v>50</v>
          </cell>
          <cell r="M98" t="str">
            <v>G:1</v>
          </cell>
          <cell r="N98" t="str">
            <v>UDP0007</v>
          </cell>
          <cell r="O98">
            <v>17.5</v>
          </cell>
          <cell r="P98">
            <v>300</v>
          </cell>
          <cell r="S98" t="str">
            <v>BeadNorm</v>
          </cell>
          <cell r="T98" t="str">
            <v>yes</v>
          </cell>
          <cell r="U98">
            <v>44309</v>
          </cell>
          <cell r="V98" t="str">
            <v>210423_NB501498_0267_AHLYLYBGXH</v>
          </cell>
        </row>
        <row r="99">
          <cell r="B99" t="str">
            <v>IPD0112-D01-N01-B16</v>
          </cell>
          <cell r="C99" t="str">
            <v>gDNA</v>
          </cell>
          <cell r="D99" t="str">
            <v>1:1 AE:NFW</v>
          </cell>
          <cell r="E99">
            <v>3</v>
          </cell>
          <cell r="F99">
            <v>1.99</v>
          </cell>
          <cell r="G99">
            <v>2.02</v>
          </cell>
          <cell r="H99" t="str">
            <v>NA</v>
          </cell>
          <cell r="I99" t="str">
            <v>NA</v>
          </cell>
          <cell r="J99">
            <v>3.6</v>
          </cell>
          <cell r="K99">
            <v>220</v>
          </cell>
          <cell r="L99">
            <v>50</v>
          </cell>
          <cell r="M99" t="str">
            <v>H:1</v>
          </cell>
          <cell r="N99" t="str">
            <v>UDP0008</v>
          </cell>
          <cell r="O99">
            <v>2.88</v>
          </cell>
          <cell r="P99">
            <v>276</v>
          </cell>
          <cell r="T99" t="str">
            <v>no</v>
          </cell>
          <cell r="U99"/>
          <cell r="W99" t="str">
            <v>For lite bibliotek, blir ikke tatt med til normalisering/sekvensering. Nytt bibliotek settes opp i batch11</v>
          </cell>
        </row>
        <row r="100">
          <cell r="B100" t="str">
            <v>IPD0108-R03-T01-A18</v>
          </cell>
          <cell r="C100" t="str">
            <v>FFPE RNA</v>
          </cell>
          <cell r="D100" t="str">
            <v>NFW</v>
          </cell>
          <cell r="E100">
            <v>9.2799999999999994</v>
          </cell>
          <cell r="F100">
            <v>1.98</v>
          </cell>
          <cell r="G100">
            <v>2.0299999999999998</v>
          </cell>
          <cell r="H100">
            <v>1.7</v>
          </cell>
          <cell r="I100">
            <v>72</v>
          </cell>
          <cell r="J100" t="str">
            <v>NA</v>
          </cell>
          <cell r="K100" t="str">
            <v>NA</v>
          </cell>
          <cell r="L100">
            <v>78.88</v>
          </cell>
          <cell r="M100" t="str">
            <v>A:3</v>
          </cell>
          <cell r="N100" t="str">
            <v>UDP0009</v>
          </cell>
          <cell r="O100">
            <v>13.2</v>
          </cell>
          <cell r="P100">
            <v>285</v>
          </cell>
          <cell r="S100" t="str">
            <v>BeadNorm</v>
          </cell>
          <cell r="T100" t="str">
            <v>yes</v>
          </cell>
          <cell r="U100">
            <v>44309</v>
          </cell>
          <cell r="V100" t="str">
            <v>210423_NB501498_0267_AHLYLYBGXH</v>
          </cell>
        </row>
        <row r="101">
          <cell r="B101" t="str">
            <v>IPD0117-R03-T01-A10</v>
          </cell>
          <cell r="C101" t="str">
            <v>FFPE RNA</v>
          </cell>
          <cell r="D101" t="str">
            <v>NFW</v>
          </cell>
          <cell r="E101">
            <v>9.98</v>
          </cell>
          <cell r="F101">
            <v>1.98</v>
          </cell>
          <cell r="G101">
            <v>1.75</v>
          </cell>
          <cell r="H101">
            <v>1.5</v>
          </cell>
          <cell r="I101">
            <v>72</v>
          </cell>
          <cell r="J101" t="str">
            <v>NA</v>
          </cell>
          <cell r="K101" t="str">
            <v>NA</v>
          </cell>
          <cell r="L101">
            <v>84.83</v>
          </cell>
          <cell r="M101" t="str">
            <v>B:3</v>
          </cell>
          <cell r="N101" t="str">
            <v>UDP0010</v>
          </cell>
          <cell r="O101">
            <v>11.3</v>
          </cell>
          <cell r="P101">
            <v>299</v>
          </cell>
          <cell r="S101" t="str">
            <v>BeadNorm</v>
          </cell>
          <cell r="T101" t="str">
            <v>yes</v>
          </cell>
          <cell r="U101">
            <v>44309</v>
          </cell>
          <cell r="V101" t="str">
            <v>210423_NB501498_0267_AHLYLYBGXH</v>
          </cell>
        </row>
        <row r="102">
          <cell r="B102" t="str">
            <v>IPD0118-R03-T01-A04</v>
          </cell>
          <cell r="C102" t="str">
            <v>FFPE RNA</v>
          </cell>
          <cell r="D102" t="str">
            <v>NFW</v>
          </cell>
          <cell r="E102">
            <v>10.1</v>
          </cell>
          <cell r="F102">
            <v>1.96</v>
          </cell>
          <cell r="G102">
            <v>1.74</v>
          </cell>
          <cell r="H102">
            <v>3.9</v>
          </cell>
          <cell r="I102">
            <v>64</v>
          </cell>
          <cell r="J102" t="str">
            <v>NA</v>
          </cell>
          <cell r="K102" t="str">
            <v>NA</v>
          </cell>
          <cell r="L102">
            <v>85.85</v>
          </cell>
          <cell r="M102" t="str">
            <v>C:3</v>
          </cell>
          <cell r="N102" t="str">
            <v>UDP0011</v>
          </cell>
          <cell r="O102">
            <v>16.2</v>
          </cell>
          <cell r="P102">
            <v>304</v>
          </cell>
          <cell r="S102" t="str">
            <v>BeadNorm</v>
          </cell>
          <cell r="T102" t="str">
            <v>yes</v>
          </cell>
          <cell r="U102">
            <v>44309</v>
          </cell>
          <cell r="V102" t="str">
            <v>210423_NB501498_0267_AHLYLYBGXH</v>
          </cell>
        </row>
        <row r="103">
          <cell r="B103" t="str">
            <v>IPD0122-R03-M01-A01</v>
          </cell>
          <cell r="C103" t="str">
            <v>FFPE RNA</v>
          </cell>
          <cell r="D103" t="str">
            <v>NFW</v>
          </cell>
          <cell r="E103">
            <v>8.9</v>
          </cell>
          <cell r="F103">
            <v>1.67</v>
          </cell>
          <cell r="G103">
            <v>0.39</v>
          </cell>
          <cell r="H103">
            <v>2.8</v>
          </cell>
          <cell r="I103">
            <v>74</v>
          </cell>
          <cell r="J103" t="str">
            <v>NA</v>
          </cell>
          <cell r="K103" t="str">
            <v>NA</v>
          </cell>
          <cell r="L103">
            <v>75.650000000000006</v>
          </cell>
          <cell r="M103" t="str">
            <v>D:3</v>
          </cell>
          <cell r="N103" t="str">
            <v>UDP0012</v>
          </cell>
          <cell r="O103">
            <v>15.8</v>
          </cell>
          <cell r="P103">
            <v>312</v>
          </cell>
          <cell r="S103" t="str">
            <v>BeadNorm</v>
          </cell>
          <cell r="T103" t="str">
            <v>yes</v>
          </cell>
          <cell r="U103">
            <v>44309</v>
          </cell>
          <cell r="V103" t="str">
            <v>210423_NB501498_0267_AHLYLYBGXH</v>
          </cell>
          <cell r="W103" t="str">
            <v>Bioanalyzer RNA QC: Total RNA Pico chip due to low concentration</v>
          </cell>
        </row>
        <row r="104">
          <cell r="B104" t="str">
            <v>IPD0123-R03-M01-A24</v>
          </cell>
          <cell r="C104" t="str">
            <v>FFPE RNA</v>
          </cell>
          <cell r="D104" t="str">
            <v>NFW</v>
          </cell>
          <cell r="E104">
            <v>9.64</v>
          </cell>
          <cell r="F104">
            <v>1.75</v>
          </cell>
          <cell r="G104">
            <v>0.51</v>
          </cell>
          <cell r="H104">
            <v>2</v>
          </cell>
          <cell r="I104">
            <v>57</v>
          </cell>
          <cell r="J104" t="str">
            <v>NA</v>
          </cell>
          <cell r="K104" t="str">
            <v>NA</v>
          </cell>
          <cell r="L104">
            <v>81.94</v>
          </cell>
          <cell r="M104" t="str">
            <v>E:3</v>
          </cell>
          <cell r="N104" t="str">
            <v>UDP0013</v>
          </cell>
          <cell r="O104">
            <v>20.2</v>
          </cell>
          <cell r="P104">
            <v>307</v>
          </cell>
          <cell r="S104" t="str">
            <v>BeadNorm</v>
          </cell>
          <cell r="T104" t="str">
            <v>yes</v>
          </cell>
          <cell r="U104">
            <v>44309</v>
          </cell>
          <cell r="V104" t="str">
            <v>210423_NB501498_0267_AHLYLYBGXH</v>
          </cell>
          <cell r="W104" t="str">
            <v>Bioanalyzer RNA QC: Total RNA Pico chip due to low concentration</v>
          </cell>
        </row>
        <row r="105">
          <cell r="B105" t="str">
            <v>IPD0112-R03-T01-F16</v>
          </cell>
          <cell r="C105" t="str">
            <v>FF RNA</v>
          </cell>
          <cell r="D105" t="str">
            <v>NFW</v>
          </cell>
          <cell r="E105">
            <v>9.84</v>
          </cell>
          <cell r="F105">
            <v>2.0299999999999998</v>
          </cell>
          <cell r="G105">
            <v>2.12</v>
          </cell>
          <cell r="H105">
            <v>9.6999999999999993</v>
          </cell>
          <cell r="I105">
            <v>95</v>
          </cell>
          <cell r="J105" t="str">
            <v>NA</v>
          </cell>
          <cell r="K105" t="str">
            <v>NA</v>
          </cell>
          <cell r="L105">
            <v>83.64</v>
          </cell>
          <cell r="M105" t="str">
            <v>F:3</v>
          </cell>
          <cell r="N105" t="str">
            <v>UDP0014</v>
          </cell>
          <cell r="O105">
            <v>16</v>
          </cell>
          <cell r="P105">
            <v>311</v>
          </cell>
          <cell r="S105" t="str">
            <v>BeadNorm</v>
          </cell>
          <cell r="T105" t="str">
            <v>yes</v>
          </cell>
          <cell r="U105">
            <v>44309</v>
          </cell>
          <cell r="V105" t="str">
            <v>210423_NB501498_0267_AHLYLYBGXH</v>
          </cell>
        </row>
        <row r="106">
          <cell r="B106" t="str">
            <v>IPD0113-R03-T01-X16</v>
          </cell>
          <cell r="C106" t="str">
            <v>RNA</v>
          </cell>
          <cell r="D106" t="str">
            <v>NFW</v>
          </cell>
          <cell r="E106">
            <v>9.02</v>
          </cell>
          <cell r="F106">
            <v>2.0499999999999998</v>
          </cell>
          <cell r="G106">
            <v>2.0499999999999998</v>
          </cell>
          <cell r="H106">
            <v>10</v>
          </cell>
          <cell r="I106">
            <v>98</v>
          </cell>
          <cell r="J106" t="str">
            <v>NA</v>
          </cell>
          <cell r="K106" t="str">
            <v>NA</v>
          </cell>
          <cell r="L106">
            <v>76.67</v>
          </cell>
          <cell r="M106" t="str">
            <v>G:3</v>
          </cell>
          <cell r="N106" t="str">
            <v>UDP0015</v>
          </cell>
          <cell r="O106">
            <v>14.2</v>
          </cell>
          <cell r="P106">
            <v>305</v>
          </cell>
          <cell r="S106" t="str">
            <v>BeadNorm</v>
          </cell>
          <cell r="T106" t="str">
            <v>yes</v>
          </cell>
          <cell r="U106">
            <v>44309</v>
          </cell>
          <cell r="V106" t="str">
            <v>210423_NB501498_0267_AHLYLYBGXH</v>
          </cell>
        </row>
        <row r="107">
          <cell r="B107" t="str">
            <v>IPD0116-R03-T01-F15</v>
          </cell>
          <cell r="C107" t="str">
            <v>FF RNA</v>
          </cell>
          <cell r="D107" t="str">
            <v>NFW</v>
          </cell>
          <cell r="E107">
            <v>10.1</v>
          </cell>
          <cell r="F107">
            <v>2.1</v>
          </cell>
          <cell r="G107">
            <v>2.11</v>
          </cell>
          <cell r="H107">
            <v>8.5</v>
          </cell>
          <cell r="I107">
            <v>94</v>
          </cell>
          <cell r="J107" t="str">
            <v>NA</v>
          </cell>
          <cell r="K107" t="str">
            <v>NA</v>
          </cell>
          <cell r="L107">
            <v>85.85</v>
          </cell>
          <cell r="M107" t="str">
            <v>H:3</v>
          </cell>
          <cell r="N107" t="str">
            <v>UDP0016</v>
          </cell>
          <cell r="O107">
            <v>10.6</v>
          </cell>
          <cell r="P107">
            <v>308</v>
          </cell>
          <cell r="Q107"/>
          <cell r="R107"/>
          <cell r="S107" t="str">
            <v>BeadNorm</v>
          </cell>
          <cell r="T107" t="str">
            <v>yes</v>
          </cell>
          <cell r="U107">
            <v>44309</v>
          </cell>
          <cell r="V107" t="str">
            <v>210423_NB501498_0267_AHLYLYBGXH</v>
          </cell>
          <cell r="W107"/>
        </row>
        <row r="108">
          <cell r="B108" t="str">
            <v>IPD0119-D01-T01-A09</v>
          </cell>
          <cell r="C108" t="str">
            <v>FFPE DNA</v>
          </cell>
          <cell r="D108" t="str">
            <v>AE buffer</v>
          </cell>
          <cell r="E108">
            <v>3</v>
          </cell>
          <cell r="F108">
            <v>1.9</v>
          </cell>
          <cell r="G108">
            <v>2.35</v>
          </cell>
          <cell r="H108" t="str">
            <v>NA</v>
          </cell>
          <cell r="I108" t="str">
            <v>NA</v>
          </cell>
          <cell r="J108">
            <v>1.8360000000000001</v>
          </cell>
          <cell r="K108">
            <v>202</v>
          </cell>
          <cell r="L108">
            <v>50</v>
          </cell>
          <cell r="M108" t="str">
            <v>A:3</v>
          </cell>
          <cell r="N108" t="str">
            <v>UDP0017</v>
          </cell>
          <cell r="O108">
            <v>11.7</v>
          </cell>
          <cell r="P108">
            <v>276</v>
          </cell>
          <cell r="S108" t="str">
            <v>BeadNorm</v>
          </cell>
          <cell r="T108" t="str">
            <v>yes</v>
          </cell>
          <cell r="U108">
            <v>44323</v>
          </cell>
          <cell r="V108" t="str">
            <v>210507_NB501498_0269_AHLW7CBGXH</v>
          </cell>
        </row>
        <row r="109">
          <cell r="B109" t="str">
            <v>IPD0121-D01-M01-A09</v>
          </cell>
          <cell r="C109" t="str">
            <v>FFPE DNA</v>
          </cell>
          <cell r="D109" t="str">
            <v>AE buffer</v>
          </cell>
          <cell r="E109">
            <v>3</v>
          </cell>
          <cell r="F109">
            <v>1.81</v>
          </cell>
          <cell r="G109">
            <v>2.2000000000000002</v>
          </cell>
          <cell r="H109" t="str">
            <v>NA</v>
          </cell>
          <cell r="I109" t="str">
            <v>NA</v>
          </cell>
          <cell r="J109">
            <v>1.6420000000000001</v>
          </cell>
          <cell r="K109">
            <v>220</v>
          </cell>
          <cell r="L109">
            <v>50</v>
          </cell>
          <cell r="M109" t="str">
            <v>B:3</v>
          </cell>
          <cell r="N109" t="str">
            <v>UDP0018</v>
          </cell>
          <cell r="O109">
            <v>11.5</v>
          </cell>
          <cell r="P109">
            <v>263</v>
          </cell>
          <cell r="S109" t="str">
            <v>BeadNorm</v>
          </cell>
          <cell r="T109" t="str">
            <v>yes</v>
          </cell>
          <cell r="U109">
            <v>44323</v>
          </cell>
          <cell r="V109" t="str">
            <v>210507_NB501498_0269_AHLW7CBGXH</v>
          </cell>
        </row>
        <row r="110">
          <cell r="B110" t="str">
            <v>IPD0125-D01-T01-A15</v>
          </cell>
          <cell r="C110" t="str">
            <v>FFPE DNA</v>
          </cell>
          <cell r="D110" t="str">
            <v>AE buffer</v>
          </cell>
          <cell r="E110">
            <v>3</v>
          </cell>
          <cell r="F110">
            <v>1.87</v>
          </cell>
          <cell r="G110">
            <v>2.2000000000000002</v>
          </cell>
          <cell r="H110" t="str">
            <v>NA</v>
          </cell>
          <cell r="I110" t="str">
            <v>NA</v>
          </cell>
          <cell r="J110">
            <v>1.5740000000000001</v>
          </cell>
          <cell r="K110">
            <v>197</v>
          </cell>
          <cell r="L110">
            <v>50</v>
          </cell>
          <cell r="M110" t="str">
            <v>C:3</v>
          </cell>
          <cell r="N110" t="str">
            <v>UDP0019</v>
          </cell>
          <cell r="O110">
            <v>12.3</v>
          </cell>
          <cell r="P110">
            <v>280</v>
          </cell>
          <cell r="S110" t="str">
            <v>BeadNorm</v>
          </cell>
          <cell r="T110" t="str">
            <v>yes</v>
          </cell>
          <cell r="U110">
            <v>44323</v>
          </cell>
          <cell r="V110" t="str">
            <v>210507_NB501498_0269_AHLW7CBGXH</v>
          </cell>
          <cell r="W110" t="str">
            <v>Fragments size fra Tapestation</v>
          </cell>
        </row>
        <row r="111">
          <cell r="B111" t="str">
            <v>IPD0127-D01-T01-A10</v>
          </cell>
          <cell r="C111" t="str">
            <v>FFPE DNA</v>
          </cell>
          <cell r="D111" t="str">
            <v>AE buffer</v>
          </cell>
          <cell r="E111">
            <v>3</v>
          </cell>
          <cell r="F111">
            <v>1.88</v>
          </cell>
          <cell r="G111">
            <v>2.2200000000000002</v>
          </cell>
          <cell r="H111" t="str">
            <v>NA</v>
          </cell>
          <cell r="I111" t="str">
            <v>NA</v>
          </cell>
          <cell r="J111">
            <v>1.4059999999999999</v>
          </cell>
          <cell r="K111">
            <v>203</v>
          </cell>
          <cell r="L111">
            <v>50</v>
          </cell>
          <cell r="M111" t="str">
            <v>D:3</v>
          </cell>
          <cell r="N111" t="str">
            <v>UDP0020</v>
          </cell>
          <cell r="O111">
            <v>11.7</v>
          </cell>
          <cell r="P111">
            <v>284</v>
          </cell>
          <cell r="S111" t="str">
            <v>BeadNorm</v>
          </cell>
          <cell r="T111" t="str">
            <v>yes</v>
          </cell>
          <cell r="U111">
            <v>44323</v>
          </cell>
          <cell r="V111" t="str">
            <v>210507_NB501498_0269_AHLW7CBGXH</v>
          </cell>
        </row>
        <row r="112">
          <cell r="B112" t="str">
            <v>IPD0125-D01-N01-B15</v>
          </cell>
          <cell r="C112" t="str">
            <v>gDNA</v>
          </cell>
          <cell r="D112" t="str">
            <v>EB Maxwell</v>
          </cell>
          <cell r="E112">
            <v>3</v>
          </cell>
          <cell r="F112">
            <v>1.76</v>
          </cell>
          <cell r="G112">
            <v>0.34</v>
          </cell>
          <cell r="H112" t="str">
            <v>NA</v>
          </cell>
          <cell r="I112" t="str">
            <v>NA</v>
          </cell>
          <cell r="J112">
            <v>1.68</v>
          </cell>
          <cell r="K112">
            <v>266</v>
          </cell>
          <cell r="L112">
            <v>50</v>
          </cell>
          <cell r="M112" t="str">
            <v>E:3</v>
          </cell>
          <cell r="N112" t="str">
            <v>UDP0021</v>
          </cell>
          <cell r="O112">
            <v>6.38</v>
          </cell>
          <cell r="P112">
            <v>278</v>
          </cell>
          <cell r="S112" t="str">
            <v>BeadNorm</v>
          </cell>
          <cell r="T112" t="str">
            <v>yes</v>
          </cell>
          <cell r="U112">
            <v>44323</v>
          </cell>
          <cell r="V112" t="str">
            <v>210507_NB501498_0269_AHLW7CBGXH</v>
          </cell>
          <cell r="W112" t="str">
            <v>Måtte fragmenteres to ganger pga for lav konsentrasjon etter første fragmentering</v>
          </cell>
        </row>
        <row r="113">
          <cell r="B113" t="str">
            <v>IPD0110-D01-N01-B08</v>
          </cell>
          <cell r="C113" t="str">
            <v>gDNA</v>
          </cell>
          <cell r="D113" t="str">
            <v>NFW</v>
          </cell>
          <cell r="E113">
            <v>3</v>
          </cell>
          <cell r="F113">
            <v>1.91</v>
          </cell>
          <cell r="G113">
            <v>2.16</v>
          </cell>
          <cell r="H113" t="str">
            <v>NA</v>
          </cell>
          <cell r="I113" t="str">
            <v>NA</v>
          </cell>
          <cell r="J113">
            <v>2.34</v>
          </cell>
          <cell r="K113">
            <v>246</v>
          </cell>
          <cell r="L113">
            <v>50</v>
          </cell>
          <cell r="M113" t="str">
            <v>F:3</v>
          </cell>
          <cell r="N113" t="str">
            <v>UDP0022</v>
          </cell>
          <cell r="O113">
            <v>1.64</v>
          </cell>
          <cell r="P113">
            <v>279</v>
          </cell>
          <cell r="T113" t="str">
            <v>no</v>
          </cell>
          <cell r="U113"/>
          <cell r="W113" t="str">
            <v>For lav kons. av bibl. Årsaken kan muligens skyldes fordamping under EL-PCR da folie løsnet</v>
          </cell>
        </row>
        <row r="114">
          <cell r="B114" t="str">
            <v>IPD0111-D01-N01-B14</v>
          </cell>
          <cell r="C114" t="str">
            <v>gDNA</v>
          </cell>
          <cell r="D114" t="str">
            <v>NFW</v>
          </cell>
          <cell r="E114">
            <v>3</v>
          </cell>
          <cell r="F114">
            <v>1.95</v>
          </cell>
          <cell r="G114">
            <v>2.19</v>
          </cell>
          <cell r="H114" t="str">
            <v>NA</v>
          </cell>
          <cell r="I114" t="str">
            <v>NA</v>
          </cell>
          <cell r="J114">
            <v>2.9</v>
          </cell>
          <cell r="K114">
            <v>257</v>
          </cell>
          <cell r="L114">
            <v>50</v>
          </cell>
          <cell r="M114" t="str">
            <v>G:3</v>
          </cell>
          <cell r="N114" t="str">
            <v>UDP0023</v>
          </cell>
          <cell r="O114">
            <v>1.17</v>
          </cell>
          <cell r="P114">
            <v>282</v>
          </cell>
          <cell r="T114" t="str">
            <v>no</v>
          </cell>
          <cell r="U114"/>
          <cell r="W114" t="str">
            <v>For lav kons. av bibl. Årsaken kan muligens skyldes fordamping under EL-PCR da folie løsnet</v>
          </cell>
        </row>
        <row r="115">
          <cell r="B115" t="str">
            <v>IPD0112-D01-N11-B16</v>
          </cell>
          <cell r="C115" t="str">
            <v>gDNA</v>
          </cell>
          <cell r="D115" t="str">
            <v>1:1 AE:NFW</v>
          </cell>
          <cell r="E115">
            <v>3</v>
          </cell>
          <cell r="F115">
            <v>1.99</v>
          </cell>
          <cell r="G115">
            <v>2.02</v>
          </cell>
          <cell r="H115" t="str">
            <v>NA</v>
          </cell>
          <cell r="I115" t="str">
            <v>NA</v>
          </cell>
          <cell r="J115">
            <v>3.4200000000000004</v>
          </cell>
          <cell r="K115">
            <v>268</v>
          </cell>
          <cell r="L115">
            <v>50</v>
          </cell>
          <cell r="M115" t="str">
            <v>H:3</v>
          </cell>
          <cell r="N115" t="str">
            <v>UDP0024</v>
          </cell>
          <cell r="O115">
            <v>1.4</v>
          </cell>
          <cell r="P115">
            <v>294</v>
          </cell>
          <cell r="T115" t="str">
            <v>no</v>
          </cell>
          <cell r="U115"/>
          <cell r="W115" t="str">
            <v>For lav kons. av bibl. Årsaken kan muligens skyldes fordamping under EL-PCR da folie løsnet</v>
          </cell>
        </row>
        <row r="116">
          <cell r="B116" t="str">
            <v>IPD0119-R03-T01-A09</v>
          </cell>
          <cell r="C116" t="str">
            <v>FFPE RNA</v>
          </cell>
          <cell r="D116" t="str">
            <v>NFW</v>
          </cell>
          <cell r="E116">
            <v>9.56</v>
          </cell>
          <cell r="F116">
            <v>2.04</v>
          </cell>
          <cell r="G116">
            <v>1.93</v>
          </cell>
          <cell r="H116">
            <v>3.2</v>
          </cell>
          <cell r="I116">
            <v>83</v>
          </cell>
          <cell r="J116" t="str">
            <v>NA</v>
          </cell>
          <cell r="K116" t="str">
            <v>NA</v>
          </cell>
          <cell r="L116">
            <v>81.260000000000005</v>
          </cell>
          <cell r="M116" t="str">
            <v>A:5</v>
          </cell>
          <cell r="N116" t="str">
            <v>UDP0025</v>
          </cell>
          <cell r="O116">
            <v>13.7</v>
          </cell>
          <cell r="P116">
            <v>314</v>
          </cell>
          <cell r="S116" t="str">
            <v>BeadNorm</v>
          </cell>
          <cell r="T116" t="str">
            <v>yes</v>
          </cell>
          <cell r="U116">
            <v>44323</v>
          </cell>
          <cell r="V116" t="str">
            <v>210507_NB501498_0269_AHLW7CBGXH</v>
          </cell>
        </row>
        <row r="117">
          <cell r="B117" t="str">
            <v>IPD0121-R03-M11-A09</v>
          </cell>
          <cell r="C117" t="str">
            <v>FFPE RNA</v>
          </cell>
          <cell r="D117" t="str">
            <v>NFW</v>
          </cell>
          <cell r="E117">
            <v>9.7799999999999994</v>
          </cell>
          <cell r="F117">
            <v>1.8</v>
          </cell>
          <cell r="G117">
            <v>1.1499999999999999</v>
          </cell>
          <cell r="H117">
            <v>2.2999999999999998</v>
          </cell>
          <cell r="I117">
            <v>40</v>
          </cell>
          <cell r="J117" t="str">
            <v>NA</v>
          </cell>
          <cell r="K117" t="str">
            <v>NA</v>
          </cell>
          <cell r="L117">
            <v>83.13</v>
          </cell>
          <cell r="M117" t="str">
            <v>B:5</v>
          </cell>
          <cell r="N117" t="str">
            <v>UDP0026</v>
          </cell>
          <cell r="O117">
            <v>8.74</v>
          </cell>
          <cell r="P117">
            <v>290</v>
          </cell>
          <cell r="S117" t="str">
            <v>BeadNorm</v>
          </cell>
          <cell r="T117" t="str">
            <v>yes</v>
          </cell>
          <cell r="U117">
            <v>44323</v>
          </cell>
          <cell r="V117" t="str">
            <v>210507_NB501498_0269_AHLW7CBGXH</v>
          </cell>
        </row>
        <row r="118">
          <cell r="B118" t="str">
            <v>IPD0125-R03-T01-A15</v>
          </cell>
          <cell r="C118" t="str">
            <v>FFPE RNA</v>
          </cell>
          <cell r="D118" t="str">
            <v>NFW</v>
          </cell>
          <cell r="E118">
            <v>9.9499999999999993</v>
          </cell>
          <cell r="F118">
            <v>1.98</v>
          </cell>
          <cell r="G118">
            <v>1.53</v>
          </cell>
          <cell r="H118">
            <v>3.9</v>
          </cell>
          <cell r="I118">
            <v>75</v>
          </cell>
          <cell r="J118" t="str">
            <v>NA</v>
          </cell>
          <cell r="K118" t="str">
            <v>NA</v>
          </cell>
          <cell r="L118">
            <v>84.574999999999989</v>
          </cell>
          <cell r="M118" t="str">
            <v>C:5</v>
          </cell>
          <cell r="N118" t="str">
            <v>UDP0027</v>
          </cell>
          <cell r="O118">
            <v>20.8</v>
          </cell>
          <cell r="P118">
            <v>303</v>
          </cell>
          <cell r="S118" t="str">
            <v>BeadNorm</v>
          </cell>
          <cell r="T118" t="str">
            <v>yes</v>
          </cell>
          <cell r="U118">
            <v>44323</v>
          </cell>
          <cell r="V118" t="str">
            <v>210507_NB501498_0269_AHLW7CBGXH</v>
          </cell>
        </row>
        <row r="119">
          <cell r="B119" t="str">
            <v>IPD0127-R03-T01-A10</v>
          </cell>
          <cell r="C119" t="str">
            <v>FFPE RNA</v>
          </cell>
          <cell r="D119" t="str">
            <v>NFW</v>
          </cell>
          <cell r="E119">
            <v>9.94</v>
          </cell>
          <cell r="F119">
            <v>2.0499999999999998</v>
          </cell>
          <cell r="G119">
            <v>1.65</v>
          </cell>
          <cell r="H119">
            <v>2.1</v>
          </cell>
          <cell r="I119">
            <v>69</v>
          </cell>
          <cell r="J119" t="str">
            <v>NA</v>
          </cell>
          <cell r="K119" t="str">
            <v>NA</v>
          </cell>
          <cell r="L119">
            <v>84.49</v>
          </cell>
          <cell r="M119" t="str">
            <v>D:5</v>
          </cell>
          <cell r="N119" t="str">
            <v>UDP0028</v>
          </cell>
          <cell r="O119">
            <v>12.3</v>
          </cell>
          <cell r="P119">
            <v>324</v>
          </cell>
          <cell r="S119" t="str">
            <v>BeadNorm</v>
          </cell>
          <cell r="T119" t="str">
            <v>yes</v>
          </cell>
          <cell r="U119">
            <v>44323</v>
          </cell>
          <cell r="V119" t="str">
            <v>210507_NB501498_0269_AHLW7CBGXH</v>
          </cell>
        </row>
        <row r="120">
          <cell r="B120" t="str">
            <v>IPD0110-R03-T01-F08</v>
          </cell>
          <cell r="C120" t="str">
            <v>FF RNA</v>
          </cell>
          <cell r="D120" t="str">
            <v>NFW</v>
          </cell>
          <cell r="E120">
            <v>9.92</v>
          </cell>
          <cell r="F120">
            <v>2.13</v>
          </cell>
          <cell r="G120">
            <v>0.52</v>
          </cell>
          <cell r="H120">
            <v>6.9</v>
          </cell>
          <cell r="I120">
            <v>88</v>
          </cell>
          <cell r="J120" t="str">
            <v>NA</v>
          </cell>
          <cell r="K120" t="str">
            <v>NA</v>
          </cell>
          <cell r="L120">
            <v>84.32</v>
          </cell>
          <cell r="M120" t="str">
            <v>E:5</v>
          </cell>
          <cell r="N120" t="str">
            <v>UDP0029</v>
          </cell>
          <cell r="O120">
            <v>8.5399999999999991</v>
          </cell>
          <cell r="P120">
            <v>340</v>
          </cell>
          <cell r="S120" t="str">
            <v>BeadNorm</v>
          </cell>
          <cell r="T120" t="str">
            <v>yes</v>
          </cell>
          <cell r="U120">
            <v>44323</v>
          </cell>
          <cell r="V120" t="str">
            <v>210507_NB501498_0269_AHLW7CBGXH</v>
          </cell>
        </row>
        <row r="121">
          <cell r="B121" t="str">
            <v>IPD0111-R03-T01-F14</v>
          </cell>
          <cell r="C121" t="str">
            <v>FF RNA</v>
          </cell>
          <cell r="D121" t="str">
            <v>NFW</v>
          </cell>
          <cell r="E121">
            <v>10.1</v>
          </cell>
          <cell r="F121">
            <v>2.02</v>
          </cell>
          <cell r="G121">
            <v>2.25</v>
          </cell>
          <cell r="H121">
            <v>7.2</v>
          </cell>
          <cell r="I121">
            <v>86</v>
          </cell>
          <cell r="J121" t="str">
            <v>NA</v>
          </cell>
          <cell r="K121" t="str">
            <v>NA</v>
          </cell>
          <cell r="L121">
            <v>85.85</v>
          </cell>
          <cell r="M121" t="str">
            <v>F:5</v>
          </cell>
          <cell r="N121" t="str">
            <v>UDP0030</v>
          </cell>
          <cell r="O121">
            <v>3.34</v>
          </cell>
          <cell r="P121">
            <v>295</v>
          </cell>
          <cell r="S121" t="str">
            <v>BeadNorm</v>
          </cell>
          <cell r="T121" t="str">
            <v>yes</v>
          </cell>
          <cell r="U121">
            <v>44323</v>
          </cell>
          <cell r="V121" t="str">
            <v>210507_NB501498_0269_AHLW7CBGXH</v>
          </cell>
        </row>
        <row r="122">
          <cell r="B122" t="str">
            <v>IPD0114-R03-T01-F08</v>
          </cell>
          <cell r="C122" t="str">
            <v>FF RNA</v>
          </cell>
          <cell r="D122" t="str">
            <v>NFW</v>
          </cell>
          <cell r="E122">
            <v>10.1</v>
          </cell>
          <cell r="F122">
            <v>2.11</v>
          </cell>
          <cell r="G122">
            <v>1.54</v>
          </cell>
          <cell r="H122">
            <v>5.9</v>
          </cell>
          <cell r="I122">
            <v>85</v>
          </cell>
          <cell r="J122" t="str">
            <v>NA</v>
          </cell>
          <cell r="K122" t="str">
            <v>NA</v>
          </cell>
          <cell r="L122">
            <v>85.85</v>
          </cell>
          <cell r="M122" t="str">
            <v>G:5</v>
          </cell>
          <cell r="N122" t="str">
            <v>UDP0031</v>
          </cell>
          <cell r="O122">
            <v>2.2599999999999998</v>
          </cell>
          <cell r="P122">
            <v>299</v>
          </cell>
          <cell r="T122" t="str">
            <v>no</v>
          </cell>
          <cell r="U122"/>
          <cell r="W122" t="str">
            <v>For lav kons. av bibl. Årsaken kan muligens skyldes fordamping under EL-PCR da folie løsnet</v>
          </cell>
        </row>
        <row r="123">
          <cell r="B123" t="str">
            <v>IPD0115-R03-T11-F08</v>
          </cell>
          <cell r="C123" t="str">
            <v>FF RNA</v>
          </cell>
          <cell r="D123" t="str">
            <v>NFW</v>
          </cell>
          <cell r="E123">
            <v>9.6</v>
          </cell>
          <cell r="F123">
            <v>1.89</v>
          </cell>
          <cell r="G123">
            <v>1.54</v>
          </cell>
          <cell r="H123">
            <v>6.9</v>
          </cell>
          <cell r="I123">
            <v>86</v>
          </cell>
          <cell r="J123" t="str">
            <v>NA</v>
          </cell>
          <cell r="K123" t="str">
            <v>NA</v>
          </cell>
          <cell r="L123">
            <v>81.599999999999994</v>
          </cell>
          <cell r="M123" t="str">
            <v>H:5</v>
          </cell>
          <cell r="N123" t="str">
            <v>UDP0032</v>
          </cell>
          <cell r="O123">
            <v>0.438</v>
          </cell>
          <cell r="P123">
            <v>297</v>
          </cell>
          <cell r="Q123"/>
          <cell r="R123"/>
          <cell r="S123"/>
          <cell r="T123" t="str">
            <v>no</v>
          </cell>
          <cell r="U123"/>
          <cell r="V123"/>
          <cell r="W123" t="str">
            <v>For lav kons. av bibl. Årsaken kan muligens skyldes fordamping under EL-PCR da folie løsnet</v>
          </cell>
        </row>
        <row r="124">
          <cell r="B124" t="str">
            <v>IPD0124-D01-M11-A22</v>
          </cell>
          <cell r="C124" t="str">
            <v>FFPE DNA</v>
          </cell>
          <cell r="D124" t="str">
            <v>NA</v>
          </cell>
          <cell r="E124">
            <v>3</v>
          </cell>
          <cell r="F124">
            <v>2.02</v>
          </cell>
          <cell r="G124">
            <v>1.89</v>
          </cell>
          <cell r="H124" t="str">
            <v>NA</v>
          </cell>
          <cell r="I124" t="str">
            <v>NA</v>
          </cell>
          <cell r="J124">
            <v>1.464</v>
          </cell>
          <cell r="K124">
            <v>189</v>
          </cell>
          <cell r="L124">
            <v>50</v>
          </cell>
          <cell r="M124" t="str">
            <v>A:1</v>
          </cell>
          <cell r="N124" t="str">
            <v>UDP0033</v>
          </cell>
          <cell r="O124">
            <v>12.9</v>
          </cell>
          <cell r="P124">
            <v>260</v>
          </cell>
          <cell r="S124" t="str">
            <v>BeadNorm</v>
          </cell>
          <cell r="T124" t="str">
            <v>yes</v>
          </cell>
          <cell r="U124">
            <v>44337</v>
          </cell>
          <cell r="V124" t="str">
            <v>210521_NB501498_0270_AHLV2WBGXH</v>
          </cell>
        </row>
        <row r="125">
          <cell r="B125" t="str">
            <v>IPD0126-D01-T01-A21</v>
          </cell>
          <cell r="C125" t="str">
            <v>FFPE DNA</v>
          </cell>
          <cell r="D125" t="str">
            <v>ATE</v>
          </cell>
          <cell r="E125">
            <v>2</v>
          </cell>
          <cell r="F125">
            <v>1.76</v>
          </cell>
          <cell r="G125">
            <v>1.85</v>
          </cell>
          <cell r="H125" t="str">
            <v>NA</v>
          </cell>
          <cell r="I125" t="str">
            <v>NA</v>
          </cell>
          <cell r="J125">
            <v>1.1559999999999999</v>
          </cell>
          <cell r="K125">
            <v>187</v>
          </cell>
          <cell r="L125">
            <v>50</v>
          </cell>
          <cell r="M125" t="str">
            <v>B:1</v>
          </cell>
          <cell r="N125" t="str">
            <v>UDP0034</v>
          </cell>
          <cell r="O125">
            <v>14.7</v>
          </cell>
          <cell r="P125">
            <v>259</v>
          </cell>
          <cell r="S125" t="str">
            <v>BeadNorm</v>
          </cell>
          <cell r="T125" t="str">
            <v>yes</v>
          </cell>
          <cell r="U125">
            <v>44337</v>
          </cell>
          <cell r="V125" t="str">
            <v>210521_NB501498_0270_AHLV2WBGXH</v>
          </cell>
          <cell r="W125" t="str">
            <v>IPD0126-D01-T01-A21 var det ikke nok til 150 ng i 50 ul.  Det er ca 100 ng i 50 ul, kons: 2 ng/ul. Ingen dCq-verdi da det var tomt for prøvemateriale, FFPE QC ble ikke utført.</v>
          </cell>
        </row>
        <row r="126">
          <cell r="B126" t="str">
            <v>IPD0131-D01-M01-A29</v>
          </cell>
          <cell r="C126" t="str">
            <v>FFPE DNA</v>
          </cell>
          <cell r="D126" t="str">
            <v>EB E.Z.N.A</v>
          </cell>
          <cell r="E126">
            <v>3</v>
          </cell>
          <cell r="F126">
            <v>1.93</v>
          </cell>
          <cell r="G126">
            <v>2.15</v>
          </cell>
          <cell r="H126" t="str">
            <v>NA</v>
          </cell>
          <cell r="I126" t="str">
            <v>NA</v>
          </cell>
          <cell r="J126">
            <v>1.78</v>
          </cell>
          <cell r="K126">
            <v>196</v>
          </cell>
          <cell r="L126">
            <v>50</v>
          </cell>
          <cell r="M126" t="str">
            <v>C:1</v>
          </cell>
          <cell r="N126" t="str">
            <v>UDP0035</v>
          </cell>
          <cell r="O126">
            <v>15.4</v>
          </cell>
          <cell r="P126">
            <v>257</v>
          </cell>
          <cell r="S126" t="str">
            <v>BeadNorm</v>
          </cell>
          <cell r="T126" t="str">
            <v>yes</v>
          </cell>
          <cell r="U126">
            <v>44337</v>
          </cell>
          <cell r="V126" t="str">
            <v>210521_NB501498_0270_AHLV2WBGXH</v>
          </cell>
        </row>
        <row r="127">
          <cell r="B127" t="str">
            <v>IPD0131-D01-N01-B29</v>
          </cell>
          <cell r="C127" t="str">
            <v>gDNA</v>
          </cell>
          <cell r="D127" t="str">
            <v>EB E.Z.N.A</v>
          </cell>
          <cell r="E127">
            <v>3</v>
          </cell>
          <cell r="F127">
            <v>1.88</v>
          </cell>
          <cell r="G127">
            <v>1.96</v>
          </cell>
          <cell r="H127" t="str">
            <v>NA</v>
          </cell>
          <cell r="I127" t="str">
            <v>NA</v>
          </cell>
          <cell r="J127">
            <v>1.9039999999999999</v>
          </cell>
          <cell r="K127">
            <v>249</v>
          </cell>
          <cell r="L127">
            <v>50</v>
          </cell>
          <cell r="M127" t="str">
            <v>D:1</v>
          </cell>
          <cell r="N127" t="str">
            <v>UDP0036</v>
          </cell>
          <cell r="O127">
            <v>6.46</v>
          </cell>
          <cell r="P127">
            <v>311</v>
          </cell>
          <cell r="S127" t="str">
            <v>BeadNorm</v>
          </cell>
          <cell r="T127" t="str">
            <v>yes</v>
          </cell>
          <cell r="U127">
            <v>44337</v>
          </cell>
          <cell r="V127" t="str">
            <v>210521_NB501498_0270_AHLV2WBGXH</v>
          </cell>
          <cell r="W127" t="str">
            <v>Libr. renset med AmpureXP beads</v>
          </cell>
        </row>
        <row r="128">
          <cell r="B128" t="str">
            <v>IPD0110-D01-T11-F08</v>
          </cell>
          <cell r="C128" t="str">
            <v>gDNA</v>
          </cell>
          <cell r="D128" t="str">
            <v>EB Zymo</v>
          </cell>
          <cell r="E128">
            <v>3</v>
          </cell>
          <cell r="F128">
            <v>2.02</v>
          </cell>
          <cell r="G128">
            <v>2.1800000000000002</v>
          </cell>
          <cell r="H128" t="str">
            <v>NA</v>
          </cell>
          <cell r="I128" t="str">
            <v>NA</v>
          </cell>
          <cell r="J128">
            <v>1.464</v>
          </cell>
          <cell r="K128">
            <v>272</v>
          </cell>
          <cell r="L128">
            <v>50</v>
          </cell>
          <cell r="M128" t="str">
            <v>E:1</v>
          </cell>
          <cell r="N128" t="str">
            <v>UDP0037</v>
          </cell>
          <cell r="O128">
            <v>4.76</v>
          </cell>
          <cell r="P128">
            <v>295</v>
          </cell>
          <cell r="S128" t="str">
            <v>BeadNorm</v>
          </cell>
          <cell r="T128" t="str">
            <v>yes</v>
          </cell>
          <cell r="U128">
            <v>44337</v>
          </cell>
          <cell r="V128" t="str">
            <v>210521_NB501498_0270_AHLV2WBGXH</v>
          </cell>
          <cell r="W128" t="str">
            <v>Libr. renset med AmpureXP beads pga mye adapter dimer</v>
          </cell>
        </row>
        <row r="129">
          <cell r="B129" t="str">
            <v>IPD0112-D01-N21-B16</v>
          </cell>
          <cell r="C129" t="str">
            <v>gDNA</v>
          </cell>
          <cell r="D129" t="str">
            <v>1:1 AE:NFW</v>
          </cell>
          <cell r="E129">
            <v>3</v>
          </cell>
          <cell r="F129">
            <v>1.99</v>
          </cell>
          <cell r="G129">
            <v>2.02</v>
          </cell>
          <cell r="H129" t="str">
            <v>NA</v>
          </cell>
          <cell r="I129" t="str">
            <v>NA</v>
          </cell>
          <cell r="J129">
            <v>3.44</v>
          </cell>
          <cell r="K129">
            <v>262</v>
          </cell>
          <cell r="L129">
            <v>50</v>
          </cell>
          <cell r="M129" t="str">
            <v>F:1</v>
          </cell>
          <cell r="N129" t="str">
            <v>UDP0038</v>
          </cell>
          <cell r="O129">
            <v>3.6</v>
          </cell>
          <cell r="P129">
            <v>283</v>
          </cell>
          <cell r="S129" t="str">
            <v>BeadNorm</v>
          </cell>
          <cell r="T129" t="str">
            <v>yes</v>
          </cell>
          <cell r="U129">
            <v>44337</v>
          </cell>
          <cell r="V129" t="str">
            <v>210521_NB501498_0270_AHLV2WBGXH</v>
          </cell>
          <cell r="W129" t="str">
            <v>Ny LP fra fragmentert prøve fra Batch11 (pga lav kons av bibliotek).  Libr. renset med AmpureXP beads pga mye adapter dimer</v>
          </cell>
        </row>
        <row r="130">
          <cell r="B130" t="str">
            <v>IPD0111-D01-N11-B14</v>
          </cell>
          <cell r="C130" t="str">
            <v>gDNA</v>
          </cell>
          <cell r="D130" t="str">
            <v>NFW</v>
          </cell>
          <cell r="E130">
            <v>3</v>
          </cell>
          <cell r="F130">
            <v>1.95</v>
          </cell>
          <cell r="G130">
            <v>2.19</v>
          </cell>
          <cell r="H130" t="str">
            <v>NA</v>
          </cell>
          <cell r="I130" t="str">
            <v>NA</v>
          </cell>
          <cell r="J130">
            <v>2.78</v>
          </cell>
          <cell r="K130">
            <v>251</v>
          </cell>
          <cell r="L130">
            <v>50</v>
          </cell>
          <cell r="M130" t="str">
            <v>G:1</v>
          </cell>
          <cell r="N130" t="str">
            <v>UDP0039</v>
          </cell>
          <cell r="O130">
            <v>3.02</v>
          </cell>
          <cell r="P130">
            <v>278</v>
          </cell>
          <cell r="S130" t="str">
            <v>BeadNorm</v>
          </cell>
          <cell r="T130" t="str">
            <v>yes</v>
          </cell>
          <cell r="U130">
            <v>44337</v>
          </cell>
          <cell r="V130" t="str">
            <v>210521_NB501498_0270_AHLV2WBGXH</v>
          </cell>
          <cell r="W130" t="str">
            <v>Ny LP fra fragmentert prøve fra Batch11 (pga lav kons av bibliotek). Libr. renset med AmpureXP beads pga mye adapter dimer</v>
          </cell>
        </row>
        <row r="131">
          <cell r="B131" t="str">
            <v>IPD0110-D01-N11-B08</v>
          </cell>
          <cell r="C131" t="str">
            <v>gDNA</v>
          </cell>
          <cell r="D131" t="str">
            <v>NFW</v>
          </cell>
          <cell r="E131">
            <v>3</v>
          </cell>
          <cell r="F131">
            <v>1.91</v>
          </cell>
          <cell r="G131">
            <v>2.16</v>
          </cell>
          <cell r="H131" t="str">
            <v>NA</v>
          </cell>
          <cell r="I131" t="str">
            <v>NA</v>
          </cell>
          <cell r="J131">
            <v>2.4</v>
          </cell>
          <cell r="K131">
            <v>248</v>
          </cell>
          <cell r="L131">
            <v>50</v>
          </cell>
          <cell r="M131" t="str">
            <v>H:1</v>
          </cell>
          <cell r="N131" t="str">
            <v>UDP0040</v>
          </cell>
          <cell r="O131">
            <v>2.5</v>
          </cell>
          <cell r="P131">
            <v>262</v>
          </cell>
          <cell r="T131" t="str">
            <v>yes</v>
          </cell>
          <cell r="U131">
            <v>44337</v>
          </cell>
          <cell r="V131" t="str">
            <v>210521_NB501498_0270_AHLV2WBGXH</v>
          </cell>
          <cell r="W131" t="str">
            <v xml:space="preserve">Ny LP fra fragmentert prøve fra Batch11 (pga lav kons av bibliotek). Libr. renset med AmpureXP beads pga mye adapter dimer. For lav konsentrasjon  til sekvenseringetter rensing. </v>
          </cell>
        </row>
        <row r="132">
          <cell r="B132" t="str">
            <v>IPD0124-R03-M02-A22</v>
          </cell>
          <cell r="C132" t="str">
            <v>FFPE RNA</v>
          </cell>
          <cell r="D132" t="str">
            <v>NFW</v>
          </cell>
          <cell r="E132">
            <v>10.5</v>
          </cell>
          <cell r="F132">
            <v>1.64</v>
          </cell>
          <cell r="G132">
            <v>0.52</v>
          </cell>
          <cell r="H132">
            <v>2.9</v>
          </cell>
          <cell r="I132">
            <v>47</v>
          </cell>
          <cell r="J132" t="str">
            <v>NA</v>
          </cell>
          <cell r="K132" t="str">
            <v>NA</v>
          </cell>
          <cell r="L132">
            <v>89.25</v>
          </cell>
          <cell r="M132" t="str">
            <v>A:2</v>
          </cell>
          <cell r="N132" t="str">
            <v>UDP0041</v>
          </cell>
          <cell r="O132">
            <v>8.64</v>
          </cell>
          <cell r="P132">
            <v>275</v>
          </cell>
          <cell r="S132" t="str">
            <v>BeadNorm</v>
          </cell>
          <cell r="T132" t="str">
            <v>yes</v>
          </cell>
          <cell r="U132">
            <v>44337</v>
          </cell>
          <cell r="V132" t="str">
            <v>210521_NB501498_0270_AHLV2WBGXH</v>
          </cell>
        </row>
        <row r="133">
          <cell r="B133" t="str">
            <v>IPD0131-R03-M01-A29</v>
          </cell>
          <cell r="C133" t="str">
            <v>FFPE RNA</v>
          </cell>
          <cell r="D133" t="str">
            <v>NFW</v>
          </cell>
          <cell r="E133">
            <v>10</v>
          </cell>
          <cell r="F133">
            <v>1.95</v>
          </cell>
          <cell r="G133">
            <v>2.0299999999999998</v>
          </cell>
          <cell r="H133">
            <v>6.7</v>
          </cell>
          <cell r="I133">
            <v>49</v>
          </cell>
          <cell r="J133" t="str">
            <v>NA</v>
          </cell>
          <cell r="K133" t="str">
            <v>NA</v>
          </cell>
          <cell r="L133">
            <v>85</v>
          </cell>
          <cell r="M133" t="str">
            <v>B:2</v>
          </cell>
          <cell r="N133" t="str">
            <v>UDP0042</v>
          </cell>
          <cell r="O133">
            <v>4.26</v>
          </cell>
          <cell r="P133">
            <v>272</v>
          </cell>
          <cell r="S133" t="str">
            <v>BeadNorm</v>
          </cell>
          <cell r="T133" t="str">
            <v>yes</v>
          </cell>
          <cell r="U133">
            <v>44337</v>
          </cell>
          <cell r="V133" t="str">
            <v>210521_NB501498_0270_AHLV2WBGXH</v>
          </cell>
        </row>
        <row r="134">
          <cell r="B134" t="str">
            <v>IPD0114-R03-T11-F08</v>
          </cell>
          <cell r="C134" t="str">
            <v>FF RNA</v>
          </cell>
          <cell r="D134" t="str">
            <v>NFW</v>
          </cell>
          <cell r="E134">
            <v>9.6999999999999993</v>
          </cell>
          <cell r="F134">
            <v>2.11</v>
          </cell>
          <cell r="G134">
            <v>1.54</v>
          </cell>
          <cell r="H134">
            <v>5.9</v>
          </cell>
          <cell r="I134">
            <v>85</v>
          </cell>
          <cell r="J134" t="str">
            <v>NA</v>
          </cell>
          <cell r="K134" t="str">
            <v>NA</v>
          </cell>
          <cell r="L134">
            <v>82.449999999999989</v>
          </cell>
          <cell r="M134" t="str">
            <v>C:2</v>
          </cell>
          <cell r="N134" t="str">
            <v>UDP0043</v>
          </cell>
          <cell r="O134">
            <v>1.9</v>
          </cell>
          <cell r="P134">
            <v>302</v>
          </cell>
          <cell r="T134" t="str">
            <v>yes</v>
          </cell>
          <cell r="U134">
            <v>44337</v>
          </cell>
          <cell r="V134" t="str">
            <v>210521_NB501498_0270_AHLV2WBGXH</v>
          </cell>
          <cell r="W134" t="str">
            <v>For lav konsentrasjon av bibliotek til sekvensering</v>
          </cell>
        </row>
        <row r="135">
          <cell r="B135" t="str">
            <v>IPD0115-R03-T01-F08</v>
          </cell>
          <cell r="C135" t="str">
            <v>FF RNA</v>
          </cell>
          <cell r="D135" t="str">
            <v>NFW</v>
          </cell>
          <cell r="E135">
            <v>9.5399999999999991</v>
          </cell>
          <cell r="F135">
            <v>2.09</v>
          </cell>
          <cell r="G135">
            <v>1.22</v>
          </cell>
          <cell r="H135">
            <v>7.5</v>
          </cell>
          <cell r="I135">
            <v>91</v>
          </cell>
          <cell r="J135" t="str">
            <v>NA</v>
          </cell>
          <cell r="K135" t="str">
            <v>NA</v>
          </cell>
          <cell r="L135">
            <v>81.089999999999989</v>
          </cell>
          <cell r="M135" t="str">
            <v>D:2</v>
          </cell>
          <cell r="N135" t="str">
            <v>UDP0044</v>
          </cell>
          <cell r="O135">
            <v>6.06</v>
          </cell>
          <cell r="P135">
            <v>305</v>
          </cell>
          <cell r="Q135"/>
          <cell r="R135"/>
          <cell r="S135" t="str">
            <v>BeadNorm</v>
          </cell>
          <cell r="T135" t="str">
            <v>yes</v>
          </cell>
          <cell r="U135">
            <v>44337</v>
          </cell>
          <cell r="V135" t="str">
            <v>210521_NB501498_0270_AHLV2WBGXH</v>
          </cell>
          <cell r="W135"/>
        </row>
        <row r="136">
          <cell r="B136" t="str">
            <v>IPD0008-R03-T02-A09</v>
          </cell>
          <cell r="C136" t="str">
            <v>FFPE RNA</v>
          </cell>
          <cell r="D136" t="str">
            <v>NFW</v>
          </cell>
          <cell r="E136">
            <v>9.98</v>
          </cell>
          <cell r="F136">
            <v>2.0099999999999998</v>
          </cell>
          <cell r="G136">
            <v>1.56</v>
          </cell>
          <cell r="H136">
            <v>2.2000000000000002</v>
          </cell>
          <cell r="I136">
            <v>69</v>
          </cell>
          <cell r="J136" t="str">
            <v>NA</v>
          </cell>
          <cell r="K136" t="str">
            <v>NA</v>
          </cell>
          <cell r="L136">
            <v>84.83</v>
          </cell>
          <cell r="M136" t="str">
            <v>A:1</v>
          </cell>
          <cell r="N136" t="str">
            <v>UDP0045</v>
          </cell>
          <cell r="O136">
            <v>1</v>
          </cell>
          <cell r="P136">
            <v>262</v>
          </cell>
          <cell r="S136" t="str">
            <v>StdNorm</v>
          </cell>
          <cell r="T136" t="str">
            <v>yes</v>
          </cell>
          <cell r="U136">
            <v>44351</v>
          </cell>
          <cell r="V136" t="str">
            <v>210604_NB501498_0271_AHLW3GBGXH</v>
          </cell>
        </row>
        <row r="137">
          <cell r="B137" t="str">
            <v>IPD0132-R03-M01-A15</v>
          </cell>
          <cell r="C137" t="str">
            <v>FFPE RNA</v>
          </cell>
          <cell r="D137" t="str">
            <v>NFW</v>
          </cell>
          <cell r="E137">
            <v>9.36</v>
          </cell>
          <cell r="F137">
            <v>2.0099999999999998</v>
          </cell>
          <cell r="G137">
            <v>1.71</v>
          </cell>
          <cell r="H137">
            <v>3.4</v>
          </cell>
          <cell r="I137">
            <v>75</v>
          </cell>
          <cell r="J137" t="str">
            <v>NA</v>
          </cell>
          <cell r="K137" t="str">
            <v>NA</v>
          </cell>
          <cell r="L137">
            <v>79.56</v>
          </cell>
          <cell r="M137" t="str">
            <v>B:1</v>
          </cell>
          <cell r="N137" t="str">
            <v>UDP0046</v>
          </cell>
          <cell r="O137">
            <v>9.4</v>
          </cell>
          <cell r="P137">
            <v>293</v>
          </cell>
          <cell r="S137" t="str">
            <v>StdNorm</v>
          </cell>
          <cell r="T137" t="str">
            <v>yes</v>
          </cell>
          <cell r="U137">
            <v>44351</v>
          </cell>
          <cell r="V137" t="str">
            <v>210604_NB501498_0271_AHLW3GBGXH</v>
          </cell>
        </row>
        <row r="138">
          <cell r="B138" t="str">
            <v>IPD0133-R03-M01-A03</v>
          </cell>
          <cell r="C138" t="str">
            <v>FFPE RNA</v>
          </cell>
          <cell r="D138" t="str">
            <v>NFW</v>
          </cell>
          <cell r="E138">
            <v>8.8000000000000007</v>
          </cell>
          <cell r="F138">
            <v>1.64</v>
          </cell>
          <cell r="G138">
            <v>0.5</v>
          </cell>
          <cell r="H138">
            <v>2.2999999999999998</v>
          </cell>
          <cell r="I138">
            <v>45</v>
          </cell>
          <cell r="J138" t="str">
            <v>NA</v>
          </cell>
          <cell r="K138" t="str">
            <v>NA</v>
          </cell>
          <cell r="L138">
            <v>74.800000000000011</v>
          </cell>
          <cell r="M138" t="str">
            <v>C:1</v>
          </cell>
          <cell r="N138" t="str">
            <v>UDP0047</v>
          </cell>
          <cell r="O138">
            <v>2.16</v>
          </cell>
          <cell r="P138">
            <v>274</v>
          </cell>
          <cell r="S138" t="str">
            <v>StdNorm</v>
          </cell>
          <cell r="T138" t="str">
            <v>yes</v>
          </cell>
          <cell r="U138">
            <v>44351</v>
          </cell>
          <cell r="V138" t="str">
            <v>210604_NB501498_0271_AHLW3GBGXH</v>
          </cell>
        </row>
        <row r="139">
          <cell r="B139" t="str">
            <v>IPD0134-R03-T11-A03</v>
          </cell>
          <cell r="C139" t="str">
            <v>FFPE RNA</v>
          </cell>
          <cell r="D139" t="str">
            <v>NFW</v>
          </cell>
          <cell r="E139">
            <v>9.24</v>
          </cell>
          <cell r="F139">
            <v>1.99</v>
          </cell>
          <cell r="G139">
            <v>1.47</v>
          </cell>
          <cell r="H139">
            <v>4.2</v>
          </cell>
          <cell r="I139">
            <v>61</v>
          </cell>
          <cell r="J139" t="str">
            <v>NA</v>
          </cell>
          <cell r="K139" t="str">
            <v>NA</v>
          </cell>
          <cell r="L139">
            <v>78.540000000000006</v>
          </cell>
          <cell r="M139" t="str">
            <v>D:1</v>
          </cell>
          <cell r="N139" t="str">
            <v>UDP0048</v>
          </cell>
          <cell r="O139">
            <v>3.88</v>
          </cell>
          <cell r="P139">
            <v>307</v>
          </cell>
          <cell r="R139" t="str">
            <v>yes</v>
          </cell>
          <cell r="S139" t="str">
            <v>StdNorm</v>
          </cell>
          <cell r="T139" t="str">
            <v>yes</v>
          </cell>
          <cell r="U139">
            <v>44351</v>
          </cell>
          <cell r="V139" t="str">
            <v>210604_NB501498_0271_AHLW3GBGXH</v>
          </cell>
          <cell r="W139" t="str">
            <v>Final library cleaned</v>
          </cell>
        </row>
        <row r="140">
          <cell r="B140" t="str">
            <v>IPD0136-R03-p01-A08</v>
          </cell>
          <cell r="C140" t="str">
            <v>FFPE RNA</v>
          </cell>
          <cell r="D140" t="str">
            <v>NFW</v>
          </cell>
          <cell r="E140">
            <v>9.4600000000000009</v>
          </cell>
          <cell r="F140">
            <v>2.0099999999999998</v>
          </cell>
          <cell r="G140">
            <v>1.75</v>
          </cell>
          <cell r="H140">
            <v>2.2999999999999998</v>
          </cell>
          <cell r="I140">
            <v>37</v>
          </cell>
          <cell r="J140" t="str">
            <v>NA</v>
          </cell>
          <cell r="K140" t="str">
            <v>NA</v>
          </cell>
          <cell r="L140">
            <v>80.410000000000011</v>
          </cell>
          <cell r="M140" t="str">
            <v>E:1</v>
          </cell>
          <cell r="N140" t="str">
            <v>UDP0049</v>
          </cell>
          <cell r="O140">
            <v>2.2000000000000002</v>
          </cell>
          <cell r="P140">
            <v>283</v>
          </cell>
          <cell r="R140" t="str">
            <v>yes</v>
          </cell>
          <cell r="S140" t="str">
            <v>StdNorm</v>
          </cell>
          <cell r="T140" t="str">
            <v>yes</v>
          </cell>
          <cell r="U140">
            <v>44351</v>
          </cell>
          <cell r="V140" t="str">
            <v>210604_NB501498_0271_AHLW3GBGXH</v>
          </cell>
          <cell r="W140" t="str">
            <v>Final library cleaned</v>
          </cell>
        </row>
        <row r="141">
          <cell r="B141" t="str">
            <v>IPD0135-R03-d01-A15</v>
          </cell>
          <cell r="C141" t="str">
            <v>FFPE RNA</v>
          </cell>
          <cell r="D141" t="str">
            <v>NFW</v>
          </cell>
          <cell r="E141">
            <v>9.18</v>
          </cell>
          <cell r="F141">
            <v>1.79</v>
          </cell>
          <cell r="G141">
            <v>1.07</v>
          </cell>
          <cell r="H141">
            <v>8.5</v>
          </cell>
          <cell r="I141">
            <v>55</v>
          </cell>
          <cell r="J141" t="str">
            <v>NA</v>
          </cell>
          <cell r="K141" t="str">
            <v>NA</v>
          </cell>
          <cell r="L141">
            <v>78.03</v>
          </cell>
          <cell r="M141" t="str">
            <v>F:1</v>
          </cell>
          <cell r="N141" t="str">
            <v>UDP0050</v>
          </cell>
          <cell r="O141">
            <v>2.48</v>
          </cell>
          <cell r="P141">
            <v>291</v>
          </cell>
          <cell r="R141" t="str">
            <v>yes</v>
          </cell>
          <cell r="S141" t="str">
            <v>StdNorm</v>
          </cell>
          <cell r="T141" t="str">
            <v>yes</v>
          </cell>
          <cell r="U141">
            <v>44351</v>
          </cell>
          <cell r="V141" t="str">
            <v>210604_NB501498_0271_AHLW3GBGXH</v>
          </cell>
          <cell r="W141" t="str">
            <v>Final library cleaned</v>
          </cell>
        </row>
        <row r="142">
          <cell r="B142" t="str">
            <v>IPD0114-R03-T21-F08</v>
          </cell>
          <cell r="C142" t="str">
            <v>FF RNA</v>
          </cell>
          <cell r="D142" t="str">
            <v>NFW</v>
          </cell>
          <cell r="E142">
            <v>8.48</v>
          </cell>
          <cell r="F142">
            <v>2.11</v>
          </cell>
          <cell r="G142">
            <v>1.54</v>
          </cell>
          <cell r="H142">
            <v>5.9</v>
          </cell>
          <cell r="I142">
            <v>91</v>
          </cell>
          <cell r="J142" t="str">
            <v>NA</v>
          </cell>
          <cell r="K142" t="str">
            <v>NA</v>
          </cell>
          <cell r="L142">
            <v>72.08</v>
          </cell>
          <cell r="M142" t="str">
            <v>G:1</v>
          </cell>
          <cell r="N142" t="str">
            <v>UDP0051</v>
          </cell>
          <cell r="O142" t="str">
            <v>Too low to be detected*</v>
          </cell>
          <cell r="P142">
            <v>301</v>
          </cell>
          <cell r="Q142"/>
          <cell r="R142" t="str">
            <v>yes</v>
          </cell>
          <cell r="S142" t="str">
            <v>StdNorm</v>
          </cell>
          <cell r="T142" t="str">
            <v>no</v>
          </cell>
          <cell r="U142"/>
          <cell r="V142"/>
          <cell r="W142" t="str">
            <v>*Final libary 0,082 ng/ul (too low) after 3. clean up. Utgår</v>
          </cell>
        </row>
        <row r="143">
          <cell r="B143" t="str">
            <v>IPD0008-D01-T02-A09</v>
          </cell>
          <cell r="C143" t="str">
            <v>FFPE DNA</v>
          </cell>
          <cell r="D143" t="str">
            <v>ATE</v>
          </cell>
          <cell r="E143">
            <v>3</v>
          </cell>
          <cell r="F143">
            <v>1.88</v>
          </cell>
          <cell r="G143">
            <v>2.2799999999999998</v>
          </cell>
          <cell r="H143" t="str">
            <v>NA</v>
          </cell>
          <cell r="I143" t="str">
            <v>NA</v>
          </cell>
          <cell r="J143">
            <v>2.2799999999999998</v>
          </cell>
          <cell r="K143">
            <v>208</v>
          </cell>
          <cell r="L143">
            <v>50</v>
          </cell>
          <cell r="M143" t="str">
            <v>A:2</v>
          </cell>
          <cell r="N143" t="str">
            <v>UDP0052</v>
          </cell>
          <cell r="O143">
            <v>12.7</v>
          </cell>
          <cell r="P143">
            <v>307</v>
          </cell>
          <cell r="R143" t="str">
            <v>yes</v>
          </cell>
          <cell r="S143" t="str">
            <v>StdNorm</v>
          </cell>
          <cell r="T143" t="str">
            <v>yes</v>
          </cell>
          <cell r="U143">
            <v>44351</v>
          </cell>
          <cell r="V143" t="str">
            <v>210604_NB501498_0271_AHLW3GBGXH</v>
          </cell>
          <cell r="W143" t="str">
            <v>Final library cleaned</v>
          </cell>
        </row>
        <row r="144">
          <cell r="B144" t="str">
            <v>IPD0132-D01-M01-A15</v>
          </cell>
          <cell r="C144" t="str">
            <v>FFPE DNA</v>
          </cell>
          <cell r="D144" t="str">
            <v>ATE</v>
          </cell>
          <cell r="E144">
            <v>3</v>
          </cell>
          <cell r="F144">
            <v>1.89</v>
          </cell>
          <cell r="G144">
            <v>2.27</v>
          </cell>
          <cell r="H144" t="str">
            <v>NA</v>
          </cell>
          <cell r="I144" t="str">
            <v>NA</v>
          </cell>
          <cell r="J144">
            <v>1.66</v>
          </cell>
          <cell r="K144">
            <v>195</v>
          </cell>
          <cell r="L144">
            <v>50</v>
          </cell>
          <cell r="M144" t="str">
            <v>B:2</v>
          </cell>
          <cell r="N144" t="str">
            <v>UDP0053</v>
          </cell>
          <cell r="O144">
            <v>32.200000000000003</v>
          </cell>
          <cell r="P144">
            <v>313</v>
          </cell>
          <cell r="S144" t="str">
            <v>StdNorm</v>
          </cell>
          <cell r="T144" t="str">
            <v>yes</v>
          </cell>
          <cell r="U144">
            <v>44351</v>
          </cell>
          <cell r="V144" t="str">
            <v>210604_NB501498_0271_AHLW3GBGXH</v>
          </cell>
        </row>
        <row r="145">
          <cell r="B145" t="str">
            <v>IPD0133-D01-M01-A03</v>
          </cell>
          <cell r="C145" t="str">
            <v>FFPE DNA</v>
          </cell>
          <cell r="D145" t="str">
            <v>ATE</v>
          </cell>
          <cell r="E145">
            <v>3</v>
          </cell>
          <cell r="F145">
            <v>1.86</v>
          </cell>
          <cell r="G145">
            <v>2.12</v>
          </cell>
          <cell r="H145" t="str">
            <v>NA</v>
          </cell>
          <cell r="I145" t="str">
            <v>NA</v>
          </cell>
          <cell r="J145">
            <v>1.43</v>
          </cell>
          <cell r="K145">
            <v>193</v>
          </cell>
          <cell r="L145">
            <v>50</v>
          </cell>
          <cell r="M145" t="str">
            <v>C:2</v>
          </cell>
          <cell r="N145" t="str">
            <v>UDP0054</v>
          </cell>
          <cell r="O145">
            <v>21.6</v>
          </cell>
          <cell r="P145">
            <v>304</v>
          </cell>
          <cell r="S145" t="str">
            <v>StdNorm</v>
          </cell>
          <cell r="T145" t="str">
            <v>yes</v>
          </cell>
          <cell r="U145">
            <v>44351</v>
          </cell>
          <cell r="V145" t="str">
            <v>210604_NB501498_0271_AHLW3GBGXH</v>
          </cell>
        </row>
        <row r="146">
          <cell r="B146" t="str">
            <v>IPD0134-D01-T01-A03</v>
          </cell>
          <cell r="C146" t="str">
            <v>FFPE DNA</v>
          </cell>
          <cell r="D146" t="str">
            <v>ATE</v>
          </cell>
          <cell r="E146">
            <v>3</v>
          </cell>
          <cell r="F146">
            <v>1.81</v>
          </cell>
          <cell r="G146">
            <v>1.86</v>
          </cell>
          <cell r="H146" t="str">
            <v>NA</v>
          </cell>
          <cell r="I146" t="str">
            <v>NA</v>
          </cell>
          <cell r="J146">
            <v>1.91</v>
          </cell>
          <cell r="K146">
            <v>210</v>
          </cell>
          <cell r="L146">
            <v>50</v>
          </cell>
          <cell r="M146" t="str">
            <v>D:2</v>
          </cell>
          <cell r="N146" t="str">
            <v>UDP0055</v>
          </cell>
          <cell r="O146">
            <v>14.6</v>
          </cell>
          <cell r="P146">
            <v>268</v>
          </cell>
          <cell r="S146" t="str">
            <v>StdNorm</v>
          </cell>
          <cell r="T146" t="str">
            <v>yes</v>
          </cell>
          <cell r="U146">
            <v>44351</v>
          </cell>
          <cell r="V146" t="str">
            <v>210604_NB501498_0271_AHLW3GBGXH</v>
          </cell>
        </row>
        <row r="147">
          <cell r="B147" t="str">
            <v>IPD0136-D01-p01-A08</v>
          </cell>
          <cell r="C147" t="str">
            <v>FFPE DNA</v>
          </cell>
          <cell r="D147" t="str">
            <v>ATE</v>
          </cell>
          <cell r="E147">
            <v>3</v>
          </cell>
          <cell r="F147">
            <v>1.88</v>
          </cell>
          <cell r="G147">
            <v>2.0699999999999998</v>
          </cell>
          <cell r="H147" t="str">
            <v>NA</v>
          </cell>
          <cell r="I147" t="str">
            <v>NA</v>
          </cell>
          <cell r="J147">
            <v>1.64</v>
          </cell>
          <cell r="K147">
            <v>209</v>
          </cell>
          <cell r="L147">
            <v>50</v>
          </cell>
          <cell r="M147" t="str">
            <v>E:2</v>
          </cell>
          <cell r="N147" t="str">
            <v>UDP0056</v>
          </cell>
          <cell r="O147">
            <v>17.600000000000001</v>
          </cell>
          <cell r="P147">
            <v>311</v>
          </cell>
          <cell r="R147" t="str">
            <v>yes</v>
          </cell>
          <cell r="S147" t="str">
            <v>StdNorm</v>
          </cell>
          <cell r="T147" t="str">
            <v>yes</v>
          </cell>
          <cell r="U147">
            <v>44351</v>
          </cell>
          <cell r="V147" t="str">
            <v>210604_NB501498_0271_AHLW3GBGXH</v>
          </cell>
          <cell r="W147" t="str">
            <v>Final library cleaned</v>
          </cell>
        </row>
        <row r="148">
          <cell r="B148" t="str">
            <v>IPD0135-D01-d01-A15</v>
          </cell>
          <cell r="C148" t="str">
            <v>FFPE DNA</v>
          </cell>
          <cell r="D148" t="str">
            <v>EB Maxwell</v>
          </cell>
          <cell r="E148">
            <v>3</v>
          </cell>
          <cell r="F148">
            <v>1.55</v>
          </cell>
          <cell r="G148">
            <v>0.75</v>
          </cell>
          <cell r="H148" t="str">
            <v>NA</v>
          </cell>
          <cell r="I148" t="str">
            <v>NA</v>
          </cell>
          <cell r="J148">
            <v>0.49</v>
          </cell>
          <cell r="K148">
            <v>201</v>
          </cell>
          <cell r="L148">
            <v>50</v>
          </cell>
          <cell r="M148">
            <v>0</v>
          </cell>
          <cell r="N148">
            <v>0</v>
          </cell>
          <cell r="O148">
            <v>0</v>
          </cell>
          <cell r="P148">
            <v>0</v>
          </cell>
          <cell r="T148" t="str">
            <v>no</v>
          </cell>
          <cell r="U148"/>
          <cell r="W148" t="str">
            <v>Utgår pga for lav konsentrasjon etter fragmentering</v>
          </cell>
        </row>
        <row r="149">
          <cell r="B149" t="str">
            <v>IPD0135-D01-N01-B15</v>
          </cell>
          <cell r="C149" t="str">
            <v>gDNA</v>
          </cell>
          <cell r="D149" t="str">
            <v>EB E.Z.N.A</v>
          </cell>
          <cell r="E149">
            <v>3</v>
          </cell>
          <cell r="F149">
            <v>1.86</v>
          </cell>
          <cell r="G149">
            <v>2.11</v>
          </cell>
          <cell r="H149" t="str">
            <v>NA</v>
          </cell>
          <cell r="I149" t="str">
            <v>NA</v>
          </cell>
          <cell r="J149">
            <v>1.71</v>
          </cell>
          <cell r="K149">
            <v>245</v>
          </cell>
          <cell r="L149">
            <v>50</v>
          </cell>
          <cell r="M149" t="str">
            <v>F:2</v>
          </cell>
          <cell r="N149" t="str">
            <v>UDP0057</v>
          </cell>
          <cell r="O149">
            <v>6.26</v>
          </cell>
          <cell r="P149">
            <v>294</v>
          </cell>
          <cell r="R149" t="str">
            <v>yes</v>
          </cell>
          <cell r="S149" t="str">
            <v>StdNorm</v>
          </cell>
          <cell r="T149" t="str">
            <v>yes</v>
          </cell>
          <cell r="U149">
            <v>44351</v>
          </cell>
          <cell r="V149" t="str">
            <v>210604_NB501498_0271_AHLW3GBGXH</v>
          </cell>
          <cell r="W149" t="str">
            <v>Final library cleaned</v>
          </cell>
        </row>
        <row r="150">
          <cell r="B150" t="str">
            <v>IPD0110-D01-N21-B08</v>
          </cell>
          <cell r="C150" t="str">
            <v>gDNA</v>
          </cell>
          <cell r="D150" t="str">
            <v>NFW</v>
          </cell>
          <cell r="E150">
            <v>3</v>
          </cell>
          <cell r="F150">
            <v>1.91</v>
          </cell>
          <cell r="G150">
            <v>2.16</v>
          </cell>
          <cell r="H150" t="str">
            <v>NA</v>
          </cell>
          <cell r="I150" t="str">
            <v>NA</v>
          </cell>
          <cell r="J150">
            <v>2.1</v>
          </cell>
          <cell r="K150">
            <v>243</v>
          </cell>
          <cell r="L150">
            <v>50</v>
          </cell>
          <cell r="M150" t="str">
            <v>G:2</v>
          </cell>
          <cell r="N150" t="str">
            <v>UDP0058</v>
          </cell>
          <cell r="O150">
            <v>15.4</v>
          </cell>
          <cell r="P150">
            <v>328</v>
          </cell>
          <cell r="Q150"/>
          <cell r="R150" t="str">
            <v>yes</v>
          </cell>
          <cell r="S150" t="str">
            <v>StdNorm</v>
          </cell>
          <cell r="T150" t="str">
            <v>yes</v>
          </cell>
          <cell r="U150">
            <v>44351</v>
          </cell>
          <cell r="V150" t="str">
            <v>210604_NB501498_0271_AHLW3GBGXH</v>
          </cell>
          <cell r="W150" t="str">
            <v>Final library cleaned</v>
          </cell>
        </row>
        <row r="151">
          <cell r="B151" t="str">
            <v>IPD0130-R03-T01-A29</v>
          </cell>
          <cell r="C151" t="str">
            <v>FFPE RNA</v>
          </cell>
          <cell r="D151" t="str">
            <v>NFW</v>
          </cell>
          <cell r="E151">
            <v>10</v>
          </cell>
          <cell r="F151">
            <v>2.0299999999999998</v>
          </cell>
          <cell r="G151">
            <v>1.92</v>
          </cell>
          <cell r="H151">
            <v>2.5</v>
          </cell>
          <cell r="I151">
            <v>67</v>
          </cell>
          <cell r="J151" t="str">
            <v>NA</v>
          </cell>
          <cell r="K151" t="str">
            <v>NA</v>
          </cell>
          <cell r="L151">
            <v>85</v>
          </cell>
          <cell r="M151" t="str">
            <v>A:2</v>
          </cell>
          <cell r="N151" t="str">
            <v>UDP0105</v>
          </cell>
          <cell r="O151">
            <v>1.64</v>
          </cell>
          <cell r="P151">
            <v>264</v>
          </cell>
          <cell r="R151" t="str">
            <v>yes</v>
          </cell>
          <cell r="S151" t="str">
            <v>StdNorm</v>
          </cell>
          <cell r="T151" t="str">
            <v>yes</v>
          </cell>
          <cell r="U151">
            <v>44365</v>
          </cell>
          <cell r="V151" t="str">
            <v>210618_NB501498_0273_AHLVWKBGXH</v>
          </cell>
          <cell r="W151" t="str">
            <v>Final Pool cleaned.</v>
          </cell>
        </row>
        <row r="152">
          <cell r="B152" t="str">
            <v>IPD0141-R03-p11-A15</v>
          </cell>
          <cell r="C152" t="str">
            <v>FFPE RNA</v>
          </cell>
          <cell r="D152" t="str">
            <v>NFW</v>
          </cell>
          <cell r="E152">
            <v>9.86</v>
          </cell>
          <cell r="F152">
            <v>1.93</v>
          </cell>
          <cell r="G152">
            <v>1.61</v>
          </cell>
          <cell r="H152">
            <v>3.2</v>
          </cell>
          <cell r="I152">
            <v>76</v>
          </cell>
          <cell r="J152" t="str">
            <v>NA</v>
          </cell>
          <cell r="K152" t="str">
            <v>NA</v>
          </cell>
          <cell r="L152">
            <v>83.81</v>
          </cell>
          <cell r="M152" t="str">
            <v>B:2</v>
          </cell>
          <cell r="N152" t="str">
            <v>UDP0106</v>
          </cell>
          <cell r="O152">
            <v>2.92</v>
          </cell>
          <cell r="P152">
            <v>293</v>
          </cell>
          <cell r="R152" t="str">
            <v>yes</v>
          </cell>
          <cell r="S152" t="str">
            <v>StdNorm</v>
          </cell>
          <cell r="T152" t="str">
            <v>yes</v>
          </cell>
          <cell r="U152">
            <v>44365</v>
          </cell>
          <cell r="V152" t="str">
            <v>210618_NB501498_0273_AHLVWKBGXH</v>
          </cell>
          <cell r="W152" t="str">
            <v xml:space="preserve">Final library cleaned. </v>
          </cell>
        </row>
        <row r="153">
          <cell r="B153" t="str">
            <v>IPD0142-R03-r01-A25</v>
          </cell>
          <cell r="C153" t="str">
            <v>FFPE RNA</v>
          </cell>
          <cell r="D153" t="str">
            <v>NFW</v>
          </cell>
          <cell r="E153">
            <v>9.34</v>
          </cell>
          <cell r="F153">
            <v>1.97</v>
          </cell>
          <cell r="G153">
            <v>1.81</v>
          </cell>
          <cell r="H153">
            <v>2.5</v>
          </cell>
          <cell r="I153">
            <v>38</v>
          </cell>
          <cell r="J153" t="str">
            <v>NA</v>
          </cell>
          <cell r="K153" t="str">
            <v>NA</v>
          </cell>
          <cell r="L153">
            <v>79.39</v>
          </cell>
          <cell r="M153" t="str">
            <v>C:2</v>
          </cell>
          <cell r="N153" t="str">
            <v>UDP0107</v>
          </cell>
          <cell r="O153">
            <v>7.2</v>
          </cell>
          <cell r="P153">
            <v>267</v>
          </cell>
          <cell r="R153" t="str">
            <v>yes</v>
          </cell>
          <cell r="S153" t="str">
            <v>StdNorm</v>
          </cell>
          <cell r="T153" t="str">
            <v>yes</v>
          </cell>
          <cell r="U153">
            <v>44365</v>
          </cell>
          <cell r="V153" t="str">
            <v>210618_NB501498_0273_AHLVWKBGXH</v>
          </cell>
          <cell r="W153" t="str">
            <v>Final Pool cleaned.</v>
          </cell>
        </row>
        <row r="154">
          <cell r="B154" t="str">
            <v>IPD0143-R03-d01-A10</v>
          </cell>
          <cell r="C154" t="str">
            <v>FFPE RNA</v>
          </cell>
          <cell r="D154" t="str">
            <v>NFW</v>
          </cell>
          <cell r="E154">
            <v>9.82</v>
          </cell>
          <cell r="F154">
            <v>2.0299999999999998</v>
          </cell>
          <cell r="G154">
            <v>1.92</v>
          </cell>
          <cell r="H154">
            <v>2.4</v>
          </cell>
          <cell r="I154">
            <v>65</v>
          </cell>
          <cell r="J154" t="str">
            <v>NA</v>
          </cell>
          <cell r="K154" t="str">
            <v>NA</v>
          </cell>
          <cell r="L154">
            <v>83.47</v>
          </cell>
          <cell r="M154" t="str">
            <v>D:2</v>
          </cell>
          <cell r="N154" t="str">
            <v>UDP0108</v>
          </cell>
          <cell r="O154">
            <v>12</v>
          </cell>
          <cell r="P154">
            <v>281</v>
          </cell>
          <cell r="R154" t="str">
            <v>yes</v>
          </cell>
          <cell r="S154" t="str">
            <v>StdNorm</v>
          </cell>
          <cell r="T154" t="str">
            <v>yes</v>
          </cell>
          <cell r="U154">
            <v>44365</v>
          </cell>
          <cell r="V154" t="str">
            <v>210618_NB501498_0273_AHLVWKBGXH</v>
          </cell>
          <cell r="W154" t="str">
            <v>Final Pool cleaned.</v>
          </cell>
        </row>
        <row r="155">
          <cell r="B155" t="str">
            <v>IPD0144-R03-P11-A29</v>
          </cell>
          <cell r="C155" t="str">
            <v>FFPE RNA</v>
          </cell>
          <cell r="D155" t="str">
            <v>NFW</v>
          </cell>
          <cell r="E155">
            <v>9.82</v>
          </cell>
          <cell r="F155">
            <v>1.82</v>
          </cell>
          <cell r="G155">
            <v>1.25</v>
          </cell>
          <cell r="H155">
            <v>2.1</v>
          </cell>
          <cell r="I155">
            <v>69</v>
          </cell>
          <cell r="J155" t="str">
            <v>NA</v>
          </cell>
          <cell r="K155" t="str">
            <v>NA</v>
          </cell>
          <cell r="L155">
            <v>83.47</v>
          </cell>
          <cell r="M155" t="str">
            <v>E:2</v>
          </cell>
          <cell r="N155" t="str">
            <v>UDP0109</v>
          </cell>
          <cell r="O155">
            <v>0.28199999999999997</v>
          </cell>
          <cell r="P155">
            <v>276</v>
          </cell>
          <cell r="T155" t="str">
            <v>no</v>
          </cell>
          <cell r="U155"/>
          <cell r="W155" t="str">
            <v>Ikke videre til sekvensering pga for lite library</v>
          </cell>
        </row>
        <row r="156">
          <cell r="B156" t="str">
            <v>IPD0145-R03-p01-A25</v>
          </cell>
          <cell r="C156" t="str">
            <v>FFPE RNA</v>
          </cell>
          <cell r="D156" t="str">
            <v>NFW</v>
          </cell>
          <cell r="E156">
            <v>9.7799999999999994</v>
          </cell>
          <cell r="F156">
            <v>1.9</v>
          </cell>
          <cell r="G156">
            <v>1.26</v>
          </cell>
          <cell r="H156">
            <v>2.6</v>
          </cell>
          <cell r="I156">
            <v>19</v>
          </cell>
          <cell r="J156" t="str">
            <v>NA</v>
          </cell>
          <cell r="K156" t="str">
            <v>NA</v>
          </cell>
          <cell r="L156">
            <v>83.13</v>
          </cell>
          <cell r="M156" t="str">
            <v>F:2</v>
          </cell>
          <cell r="N156" t="str">
            <v>UDP0110</v>
          </cell>
          <cell r="O156">
            <v>11.4</v>
          </cell>
          <cell r="P156">
            <v>273</v>
          </cell>
          <cell r="R156" t="str">
            <v>yes</v>
          </cell>
          <cell r="S156" t="str">
            <v>StdNorm</v>
          </cell>
          <cell r="T156" t="str">
            <v>yes</v>
          </cell>
          <cell r="U156">
            <v>44365</v>
          </cell>
          <cell r="V156" t="str">
            <v>210618_NB501498_0273_AHLVWKBGXH</v>
          </cell>
          <cell r="W156" t="str">
            <v>Final Pool cleaned.</v>
          </cell>
        </row>
        <row r="157">
          <cell r="B157" t="str">
            <v>IPD0146-R03-P11-A25</v>
          </cell>
          <cell r="C157" t="str">
            <v>FFPE RNA</v>
          </cell>
          <cell r="D157" t="str">
            <v>NFW</v>
          </cell>
          <cell r="E157">
            <v>8.4</v>
          </cell>
          <cell r="F157">
            <v>1.72</v>
          </cell>
          <cell r="G157">
            <v>1.07</v>
          </cell>
          <cell r="H157">
            <v>2.4</v>
          </cell>
          <cell r="I157">
            <v>18</v>
          </cell>
          <cell r="J157" t="str">
            <v>NA</v>
          </cell>
          <cell r="K157" t="str">
            <v>NA</v>
          </cell>
          <cell r="L157">
            <v>69.720000000000013</v>
          </cell>
          <cell r="M157" t="str">
            <v>G:2</v>
          </cell>
          <cell r="N157" t="str">
            <v>UDP0111</v>
          </cell>
          <cell r="O157">
            <v>4.58</v>
          </cell>
          <cell r="P157">
            <v>255</v>
          </cell>
          <cell r="R157" t="str">
            <v>yes</v>
          </cell>
          <cell r="S157" t="str">
            <v>StdNorm</v>
          </cell>
          <cell r="T157" t="str">
            <v>yes</v>
          </cell>
          <cell r="U157">
            <v>44365</v>
          </cell>
          <cell r="V157" t="str">
            <v>210618_NB501498_0273_AHLVWKBGXH</v>
          </cell>
          <cell r="W157" t="str">
            <v>Final Pool cleaned.</v>
          </cell>
        </row>
        <row r="158">
          <cell r="B158" t="str">
            <v>IPD0149-R03-P01-A03</v>
          </cell>
          <cell r="C158" t="str">
            <v>FFPE RNA</v>
          </cell>
          <cell r="D158" t="str">
            <v>NFW</v>
          </cell>
          <cell r="E158">
            <v>8.94</v>
          </cell>
          <cell r="F158">
            <v>2.0099999999999998</v>
          </cell>
          <cell r="G158">
            <v>1.33</v>
          </cell>
          <cell r="H158">
            <v>2.2999999999999998</v>
          </cell>
          <cell r="I158">
            <v>68</v>
          </cell>
          <cell r="J158" t="str">
            <v>NA</v>
          </cell>
          <cell r="K158" t="str">
            <v>NA</v>
          </cell>
          <cell r="L158">
            <v>75.989999999999995</v>
          </cell>
          <cell r="M158" t="str">
            <v>H:2</v>
          </cell>
          <cell r="N158" t="str">
            <v>UDP0112</v>
          </cell>
          <cell r="O158">
            <v>3.64</v>
          </cell>
          <cell r="P158">
            <v>288</v>
          </cell>
          <cell r="Q158"/>
          <cell r="R158" t="str">
            <v>yes</v>
          </cell>
          <cell r="S158" t="str">
            <v>StdNorm</v>
          </cell>
          <cell r="T158" t="str">
            <v>yes</v>
          </cell>
          <cell r="U158">
            <v>44365</v>
          </cell>
          <cell r="V158" t="str">
            <v>210618_NB501498_0273_AHLVWKBGXH</v>
          </cell>
          <cell r="W158" t="str">
            <v>Final Pool cleaned.</v>
          </cell>
        </row>
        <row r="159">
          <cell r="B159" t="str">
            <v>IPD0130-D01-T01-A29</v>
          </cell>
          <cell r="C159" t="str">
            <v>FFPE DNA</v>
          </cell>
          <cell r="D159" t="str">
            <v>ATE</v>
          </cell>
          <cell r="E159">
            <v>3</v>
          </cell>
          <cell r="F159">
            <v>1.9</v>
          </cell>
          <cell r="G159">
            <v>2.25</v>
          </cell>
          <cell r="H159" t="str">
            <v>NA</v>
          </cell>
          <cell r="I159" t="str">
            <v>NA</v>
          </cell>
          <cell r="J159">
            <v>4.24</v>
          </cell>
          <cell r="K159">
            <v>164</v>
          </cell>
          <cell r="L159">
            <v>50</v>
          </cell>
          <cell r="M159" t="str">
            <v>A:1</v>
          </cell>
          <cell r="N159" t="str">
            <v>UDP0097</v>
          </cell>
          <cell r="O159">
            <v>5.48</v>
          </cell>
          <cell r="P159">
            <v>312</v>
          </cell>
          <cell r="R159" t="str">
            <v>yes</v>
          </cell>
          <cell r="S159" t="str">
            <v>StdNorm</v>
          </cell>
          <cell r="T159" t="str">
            <v>yes</v>
          </cell>
          <cell r="U159">
            <v>44365</v>
          </cell>
          <cell r="V159" t="str">
            <v>210618_NB501498_0273_AHLVWKBGXH</v>
          </cell>
          <cell r="W159" t="str">
            <v>Final Pool cleaned.</v>
          </cell>
        </row>
        <row r="160">
          <cell r="B160" t="str">
            <v>IPD0141-D01-p01-A15</v>
          </cell>
          <cell r="C160" t="str">
            <v>FFPE DNA</v>
          </cell>
          <cell r="D160" t="str">
            <v>ATE</v>
          </cell>
          <cell r="E160">
            <v>3</v>
          </cell>
          <cell r="F160">
            <v>1.85</v>
          </cell>
          <cell r="G160">
            <v>1.99</v>
          </cell>
          <cell r="H160" t="str">
            <v>NA</v>
          </cell>
          <cell r="I160" t="str">
            <v>NA</v>
          </cell>
          <cell r="J160">
            <v>1.506</v>
          </cell>
          <cell r="K160">
            <v>195</v>
          </cell>
          <cell r="L160">
            <v>50</v>
          </cell>
          <cell r="M160" t="str">
            <v>B:1</v>
          </cell>
          <cell r="N160" t="str">
            <v>UDP0098</v>
          </cell>
          <cell r="O160">
            <v>23.4</v>
          </cell>
          <cell r="P160">
            <v>289</v>
          </cell>
          <cell r="R160" t="str">
            <v>yes</v>
          </cell>
          <cell r="S160" t="str">
            <v>StdNorm</v>
          </cell>
          <cell r="T160" t="str">
            <v>yes</v>
          </cell>
          <cell r="U160">
            <v>44365</v>
          </cell>
          <cell r="V160" t="str">
            <v>210618_NB501498_0273_AHLVWKBGXH</v>
          </cell>
          <cell r="W160" t="str">
            <v>Final Pool cleaned.</v>
          </cell>
        </row>
        <row r="161">
          <cell r="B161" t="str">
            <v>IPD0142-D01-r01-A25</v>
          </cell>
          <cell r="C161" t="str">
            <v>FFPE DNA</v>
          </cell>
          <cell r="D161" t="str">
            <v>ATE</v>
          </cell>
          <cell r="E161">
            <v>3</v>
          </cell>
          <cell r="F161">
            <v>1.83</v>
          </cell>
          <cell r="G161">
            <v>1.92</v>
          </cell>
          <cell r="H161" t="str">
            <v>NA</v>
          </cell>
          <cell r="I161" t="str">
            <v>NA</v>
          </cell>
          <cell r="J161">
            <v>1.6679999999999999</v>
          </cell>
          <cell r="K161">
            <v>187</v>
          </cell>
          <cell r="L161">
            <v>50</v>
          </cell>
          <cell r="M161" t="str">
            <v>C:1</v>
          </cell>
          <cell r="N161" t="str">
            <v>UDP0099</v>
          </cell>
          <cell r="O161">
            <v>6.24</v>
          </cell>
          <cell r="P161">
            <v>288</v>
          </cell>
          <cell r="R161" t="str">
            <v>yes</v>
          </cell>
          <cell r="S161" t="str">
            <v>StdNorm</v>
          </cell>
          <cell r="T161" t="str">
            <v>yes</v>
          </cell>
          <cell r="U161">
            <v>44365</v>
          </cell>
          <cell r="V161" t="str">
            <v>210618_NB501498_0273_AHLVWKBGXH</v>
          </cell>
          <cell r="W161" t="str">
            <v>Final Pool cleaned.</v>
          </cell>
        </row>
        <row r="162">
          <cell r="B162" t="str">
            <v>IPD0143-D01-d01-A10</v>
          </cell>
          <cell r="C162" t="str">
            <v>FFPE DNA</v>
          </cell>
          <cell r="D162" t="str">
            <v>ATE</v>
          </cell>
          <cell r="E162">
            <v>3</v>
          </cell>
          <cell r="F162">
            <v>1.89</v>
          </cell>
          <cell r="G162">
            <v>2.35</v>
          </cell>
          <cell r="H162" t="str">
            <v>NA</v>
          </cell>
          <cell r="I162" t="str">
            <v>NA</v>
          </cell>
          <cell r="J162">
            <v>2.4</v>
          </cell>
          <cell r="K162">
            <v>197</v>
          </cell>
          <cell r="L162">
            <v>50</v>
          </cell>
          <cell r="M162" t="str">
            <v>D:1</v>
          </cell>
          <cell r="N162" t="str">
            <v>UDP0100</v>
          </cell>
          <cell r="O162">
            <v>7.56</v>
          </cell>
          <cell r="P162">
            <v>318</v>
          </cell>
          <cell r="R162" t="str">
            <v>yes</v>
          </cell>
          <cell r="S162" t="str">
            <v>StdNorm</v>
          </cell>
          <cell r="T162" t="str">
            <v>yes</v>
          </cell>
          <cell r="U162">
            <v>44365</v>
          </cell>
          <cell r="V162" t="str">
            <v>210618_NB501498_0273_AHLVWKBGXH</v>
          </cell>
          <cell r="W162" t="str">
            <v>Final Pool cleaned.</v>
          </cell>
        </row>
        <row r="163">
          <cell r="B163" t="str">
            <v>IPD0144-D01-P01-A29</v>
          </cell>
          <cell r="C163" t="str">
            <v>FFPE DNA</v>
          </cell>
          <cell r="D163" t="str">
            <v>ATE</v>
          </cell>
          <cell r="E163">
            <v>3</v>
          </cell>
          <cell r="F163">
            <v>1.88</v>
          </cell>
          <cell r="G163">
            <v>2.38</v>
          </cell>
          <cell r="H163" t="str">
            <v>NA</v>
          </cell>
          <cell r="I163" t="str">
            <v>NA</v>
          </cell>
          <cell r="J163">
            <v>1.7920000000000003</v>
          </cell>
          <cell r="K163">
            <v>196</v>
          </cell>
          <cell r="L163">
            <v>50</v>
          </cell>
          <cell r="M163" t="str">
            <v>E:1</v>
          </cell>
          <cell r="N163" t="str">
            <v>UDP0101</v>
          </cell>
          <cell r="O163">
            <v>8.94</v>
          </cell>
          <cell r="P163">
            <v>322</v>
          </cell>
          <cell r="R163" t="str">
            <v>yes</v>
          </cell>
          <cell r="S163" t="str">
            <v>StdNorm</v>
          </cell>
          <cell r="T163" t="str">
            <v>yes</v>
          </cell>
          <cell r="U163">
            <v>44365</v>
          </cell>
          <cell r="V163" t="str">
            <v>210618_NB501498_0273_AHLVWKBGXH</v>
          </cell>
          <cell r="W163" t="str">
            <v>Final Pool cleaned.</v>
          </cell>
        </row>
        <row r="164">
          <cell r="B164" t="str">
            <v>IPD0145-D01-p01-A25</v>
          </cell>
          <cell r="C164" t="str">
            <v>FFPE DNA</v>
          </cell>
          <cell r="D164" t="str">
            <v>ATE</v>
          </cell>
          <cell r="E164">
            <v>3</v>
          </cell>
          <cell r="F164">
            <v>1.86</v>
          </cell>
          <cell r="G164">
            <v>2.1800000000000002</v>
          </cell>
          <cell r="H164" t="str">
            <v>NA</v>
          </cell>
          <cell r="I164" t="str">
            <v>NA</v>
          </cell>
          <cell r="J164">
            <v>1.476</v>
          </cell>
          <cell r="K164">
            <v>193</v>
          </cell>
          <cell r="L164">
            <v>50</v>
          </cell>
          <cell r="M164" t="str">
            <v>F:1</v>
          </cell>
          <cell r="N164" t="str">
            <v>UDP0102</v>
          </cell>
          <cell r="O164">
            <v>6.68</v>
          </cell>
          <cell r="P164">
            <v>324</v>
          </cell>
          <cell r="R164" t="str">
            <v>yes</v>
          </cell>
          <cell r="S164" t="str">
            <v>StdNorm</v>
          </cell>
          <cell r="T164" t="str">
            <v>yes</v>
          </cell>
          <cell r="U164">
            <v>44365</v>
          </cell>
          <cell r="V164" t="str">
            <v>210618_NB501498_0273_AHLVWKBGXH</v>
          </cell>
          <cell r="W164" t="str">
            <v>Final Pool cleaned.</v>
          </cell>
        </row>
        <row r="165">
          <cell r="B165" t="str">
            <v>IPD0146-D01-P01-A25</v>
          </cell>
          <cell r="C165" t="str">
            <v>FFPE DNA</v>
          </cell>
          <cell r="D165" t="str">
            <v>ATE</v>
          </cell>
          <cell r="E165">
            <v>3</v>
          </cell>
          <cell r="F165">
            <v>1.8</v>
          </cell>
          <cell r="G165">
            <v>2.29</v>
          </cell>
          <cell r="H165" t="str">
            <v>NA</v>
          </cell>
          <cell r="I165" t="str">
            <v>NA</v>
          </cell>
          <cell r="J165">
            <v>1.044</v>
          </cell>
          <cell r="K165">
            <v>202</v>
          </cell>
          <cell r="L165">
            <v>45.5184</v>
          </cell>
          <cell r="M165" t="str">
            <v>G:1</v>
          </cell>
          <cell r="N165" t="str">
            <v>UDP0103</v>
          </cell>
          <cell r="O165">
            <v>20.399999999999999</v>
          </cell>
          <cell r="P165">
            <v>253</v>
          </cell>
          <cell r="R165" t="str">
            <v>yes</v>
          </cell>
          <cell r="S165" t="str">
            <v>StdNorm</v>
          </cell>
          <cell r="T165" t="str">
            <v>yes</v>
          </cell>
          <cell r="U165">
            <v>44365</v>
          </cell>
          <cell r="V165" t="str">
            <v>210618_NB501498_0273_AHLVWKBGXH</v>
          </cell>
          <cell r="W165" t="str">
            <v>Final Pool cleaned.</v>
          </cell>
        </row>
        <row r="166">
          <cell r="B166" t="str">
            <v>IPD0149-D01-P01-A03</v>
          </cell>
          <cell r="C166" t="str">
            <v>FFPE DNA</v>
          </cell>
          <cell r="D166" t="str">
            <v>ATE</v>
          </cell>
          <cell r="E166">
            <v>3</v>
          </cell>
          <cell r="F166">
            <v>1.85</v>
          </cell>
          <cell r="G166">
            <v>2.21</v>
          </cell>
          <cell r="H166" t="str">
            <v>NA</v>
          </cell>
          <cell r="I166" t="str">
            <v>NA</v>
          </cell>
          <cell r="J166">
            <v>1.754</v>
          </cell>
          <cell r="K166">
            <v>194</v>
          </cell>
          <cell r="L166">
            <v>50</v>
          </cell>
          <cell r="M166" t="str">
            <v>H:1</v>
          </cell>
          <cell r="N166" t="str">
            <v>UDP0104</v>
          </cell>
          <cell r="O166">
            <v>7.62</v>
          </cell>
          <cell r="P166">
            <v>311</v>
          </cell>
          <cell r="Q166"/>
          <cell r="R166" t="str">
            <v>yes</v>
          </cell>
          <cell r="S166" t="str">
            <v>StdNorm</v>
          </cell>
          <cell r="T166" t="str">
            <v>yes</v>
          </cell>
          <cell r="U166">
            <v>44365</v>
          </cell>
          <cell r="V166" t="str">
            <v>210618_NB501498_0273_AHLVWKBGXH</v>
          </cell>
          <cell r="W166" t="str">
            <v>Final Pool cleaned.</v>
          </cell>
        </row>
        <row r="167">
          <cell r="B167" t="str">
            <v>IPD0148-R03-D01-A15</v>
          </cell>
          <cell r="C167" t="str">
            <v>FFPE RNA</v>
          </cell>
          <cell r="D167" t="str">
            <v>NFW</v>
          </cell>
          <cell r="E167">
            <v>8.86</v>
          </cell>
          <cell r="F167">
            <v>2.0499999999999998</v>
          </cell>
          <cell r="G167">
            <v>1.89</v>
          </cell>
          <cell r="H167">
            <v>1.9</v>
          </cell>
          <cell r="I167">
            <v>71</v>
          </cell>
          <cell r="J167" t="str">
            <v>NA</v>
          </cell>
          <cell r="K167">
            <v>0</v>
          </cell>
          <cell r="L167">
            <v>75.31</v>
          </cell>
          <cell r="M167" t="str">
            <v>A:1</v>
          </cell>
          <cell r="N167" t="str">
            <v>UDP0059</v>
          </cell>
          <cell r="O167">
            <v>4.74</v>
          </cell>
          <cell r="P167">
            <v>270</v>
          </cell>
          <cell r="S167" t="str">
            <v>StdNorm</v>
          </cell>
          <cell r="T167" t="str">
            <v>yes</v>
          </cell>
          <cell r="U167">
            <v>44372</v>
          </cell>
          <cell r="V167" t="str">
            <v>210625_NB501498_0275_AHTCHMBGXH</v>
          </cell>
        </row>
        <row r="168">
          <cell r="B168" t="str">
            <v>IPD0155-R03-d01-A01</v>
          </cell>
          <cell r="C168" t="str">
            <v>FFPE RNA</v>
          </cell>
          <cell r="D168" t="str">
            <v>NFW</v>
          </cell>
          <cell r="E168">
            <v>9.5399999999999991</v>
          </cell>
          <cell r="F168">
            <v>1.82</v>
          </cell>
          <cell r="G168">
            <v>0.98</v>
          </cell>
          <cell r="H168">
            <v>1</v>
          </cell>
          <cell r="I168">
            <v>59</v>
          </cell>
          <cell r="J168" t="str">
            <v>NA</v>
          </cell>
          <cell r="K168">
            <v>0</v>
          </cell>
          <cell r="L168">
            <v>81.089999999999989</v>
          </cell>
          <cell r="M168" t="str">
            <v>B:1</v>
          </cell>
          <cell r="N168" t="str">
            <v>UDP0060</v>
          </cell>
          <cell r="O168">
            <v>9.84</v>
          </cell>
          <cell r="P168">
            <v>286</v>
          </cell>
          <cell r="S168" t="str">
            <v>StdNorm</v>
          </cell>
          <cell r="T168" t="str">
            <v>yes</v>
          </cell>
          <cell r="U168">
            <v>44372</v>
          </cell>
          <cell r="V168" t="str">
            <v>210625_NB501498_0275_AHTCHMBGXH</v>
          </cell>
        </row>
        <row r="169">
          <cell r="B169" t="str">
            <v>IPD0158-R03-p11-A08</v>
          </cell>
          <cell r="C169" t="str">
            <v>FFPE RNA</v>
          </cell>
          <cell r="D169" t="str">
            <v>NFW</v>
          </cell>
          <cell r="E169">
            <v>8.9</v>
          </cell>
          <cell r="F169">
            <v>1.89</v>
          </cell>
          <cell r="G169">
            <v>1.39</v>
          </cell>
          <cell r="H169">
            <v>1</v>
          </cell>
          <cell r="I169">
            <v>66</v>
          </cell>
          <cell r="J169" t="str">
            <v>NA</v>
          </cell>
          <cell r="K169">
            <v>0</v>
          </cell>
          <cell r="L169">
            <v>75.650000000000006</v>
          </cell>
          <cell r="M169" t="str">
            <v>C:1</v>
          </cell>
          <cell r="N169" t="str">
            <v>UDP0061</v>
          </cell>
          <cell r="O169">
            <v>8.56</v>
          </cell>
          <cell r="P169">
            <v>287</v>
          </cell>
          <cell r="S169" t="str">
            <v>StdNorm</v>
          </cell>
          <cell r="T169" t="str">
            <v>yes</v>
          </cell>
          <cell r="U169">
            <v>44372</v>
          </cell>
          <cell r="V169" t="str">
            <v>210625_NB501498_0275_AHTCHMBGXH</v>
          </cell>
        </row>
        <row r="170">
          <cell r="B170" t="str">
            <v>IPD0159-R03-d01-A04</v>
          </cell>
          <cell r="C170" t="str">
            <v>FFPE RNA</v>
          </cell>
          <cell r="D170" t="str">
            <v>NFW</v>
          </cell>
          <cell r="E170">
            <v>8.86</v>
          </cell>
          <cell r="F170">
            <v>1.96</v>
          </cell>
          <cell r="G170">
            <v>1.65</v>
          </cell>
          <cell r="H170">
            <v>1</v>
          </cell>
          <cell r="I170">
            <v>65</v>
          </cell>
          <cell r="J170" t="str">
            <v>NA</v>
          </cell>
          <cell r="K170">
            <v>0</v>
          </cell>
          <cell r="L170">
            <v>75.31</v>
          </cell>
          <cell r="M170" t="str">
            <v>D:1</v>
          </cell>
          <cell r="N170" t="str">
            <v>UDP0062</v>
          </cell>
          <cell r="O170">
            <v>13</v>
          </cell>
          <cell r="P170">
            <v>302</v>
          </cell>
          <cell r="Q170"/>
          <cell r="R170"/>
          <cell r="S170" t="str">
            <v>StdNorm</v>
          </cell>
          <cell r="T170" t="str">
            <v>yes</v>
          </cell>
          <cell r="U170">
            <v>44372</v>
          </cell>
          <cell r="V170" t="str">
            <v>210625_NB501498_0275_AHTCHMBGXH</v>
          </cell>
          <cell r="W170"/>
        </row>
        <row r="171">
          <cell r="B171" t="str">
            <v>IPD0135-D01-d11-A15</v>
          </cell>
          <cell r="C171" t="str">
            <v>FFPE DNA</v>
          </cell>
          <cell r="D171" t="str">
            <v>ATE</v>
          </cell>
          <cell r="E171"/>
          <cell r="H171" t="str">
            <v>NA</v>
          </cell>
          <cell r="I171" t="str">
            <v>NA</v>
          </cell>
          <cell r="J171">
            <v>1.37</v>
          </cell>
          <cell r="K171">
            <v>189</v>
          </cell>
          <cell r="L171">
            <v>50</v>
          </cell>
          <cell r="M171" t="str">
            <v>A:2</v>
          </cell>
          <cell r="N171" t="str">
            <v>UDP0065</v>
          </cell>
          <cell r="O171">
            <v>9.76</v>
          </cell>
          <cell r="P171">
            <v>270</v>
          </cell>
          <cell r="S171" t="str">
            <v>StdNorm</v>
          </cell>
          <cell r="T171" t="str">
            <v>yes</v>
          </cell>
          <cell r="U171">
            <v>44372</v>
          </cell>
          <cell r="V171" t="str">
            <v>210625_NB501498_0275_AHTCHMBGXH</v>
          </cell>
          <cell r="W171" t="str">
            <v>Prøvematerialet ble oppkonsentrert m/vakuum før fragmentering</v>
          </cell>
        </row>
        <row r="172">
          <cell r="B172" t="str">
            <v>IPD0148-D01-D01-A15</v>
          </cell>
          <cell r="C172" t="str">
            <v>FFPE DNA</v>
          </cell>
          <cell r="D172" t="str">
            <v>ATE</v>
          </cell>
          <cell r="E172">
            <v>3</v>
          </cell>
          <cell r="F172">
            <v>1.87</v>
          </cell>
          <cell r="G172">
            <v>2.23</v>
          </cell>
          <cell r="H172" t="str">
            <v>NA</v>
          </cell>
          <cell r="I172" t="str">
            <v>NA</v>
          </cell>
          <cell r="J172">
            <v>2.54</v>
          </cell>
          <cell r="K172">
            <v>181</v>
          </cell>
          <cell r="L172">
            <v>50</v>
          </cell>
          <cell r="M172" t="str">
            <v>B:2</v>
          </cell>
          <cell r="N172" t="str">
            <v>UDP0066</v>
          </cell>
          <cell r="O172">
            <v>13.5</v>
          </cell>
          <cell r="P172">
            <v>276</v>
          </cell>
          <cell r="S172" t="str">
            <v>StdNorm</v>
          </cell>
          <cell r="T172" t="str">
            <v>yes</v>
          </cell>
          <cell r="U172">
            <v>44372</v>
          </cell>
          <cell r="V172" t="str">
            <v>210625_NB501498_0275_AHTCHMBGXH</v>
          </cell>
        </row>
        <row r="173">
          <cell r="B173" t="str">
            <v>IPD0158-D01-p01-A08</v>
          </cell>
          <cell r="C173" t="str">
            <v>FFPE DNA</v>
          </cell>
          <cell r="D173" t="str">
            <v>ATE</v>
          </cell>
          <cell r="E173">
            <v>3</v>
          </cell>
          <cell r="F173">
            <v>1.86</v>
          </cell>
          <cell r="G173">
            <v>1.91</v>
          </cell>
          <cell r="H173" t="str">
            <v>NA</v>
          </cell>
          <cell r="I173" t="str">
            <v>NA</v>
          </cell>
          <cell r="J173">
            <v>1.53</v>
          </cell>
          <cell r="K173">
            <v>186</v>
          </cell>
          <cell r="L173">
            <v>50</v>
          </cell>
          <cell r="M173" t="str">
            <v>C:2</v>
          </cell>
          <cell r="N173" t="str">
            <v>UDP0067</v>
          </cell>
          <cell r="O173">
            <v>16.100000000000001</v>
          </cell>
          <cell r="P173">
            <v>272</v>
          </cell>
          <cell r="S173" t="str">
            <v>StdNorm</v>
          </cell>
          <cell r="T173" t="str">
            <v>yes</v>
          </cell>
          <cell r="U173">
            <v>44372</v>
          </cell>
          <cell r="V173" t="str">
            <v>210625_NB501498_0275_AHTCHMBGXH</v>
          </cell>
        </row>
        <row r="174">
          <cell r="B174" t="str">
            <v>IPD0111-D01-T11-F14</v>
          </cell>
          <cell r="C174" t="str">
            <v>gDNA</v>
          </cell>
          <cell r="D174" t="str">
            <v>NFW</v>
          </cell>
          <cell r="E174">
            <v>3</v>
          </cell>
          <cell r="F174">
            <v>1.87</v>
          </cell>
          <cell r="G174">
            <v>2.25</v>
          </cell>
          <cell r="H174" t="str">
            <v>NA</v>
          </cell>
          <cell r="I174" t="str">
            <v>NA</v>
          </cell>
          <cell r="J174">
            <v>1.02</v>
          </cell>
          <cell r="K174" t="str">
            <v>NA</v>
          </cell>
          <cell r="L174">
            <v>46.308</v>
          </cell>
          <cell r="M174" t="str">
            <v>D:2</v>
          </cell>
          <cell r="N174" t="str">
            <v>UDP0068</v>
          </cell>
          <cell r="O174">
            <v>18.100000000000001</v>
          </cell>
          <cell r="P174">
            <v>274</v>
          </cell>
          <cell r="S174" t="str">
            <v>StdNorm</v>
          </cell>
          <cell r="T174" t="str">
            <v>yes</v>
          </cell>
          <cell r="U174">
            <v>44372</v>
          </cell>
          <cell r="V174" t="str">
            <v>210625_NB501498_0275_AHTCHMBGXH</v>
          </cell>
          <cell r="W174" t="str">
            <v>Input: 46,3 ng. Ikke nok pr.mat. Til rekjøring på bioanalyzer</v>
          </cell>
        </row>
        <row r="175">
          <cell r="B175" t="str">
            <v>IPD0114-D01-T01-F08</v>
          </cell>
          <cell r="C175" t="str">
            <v>gDNA</v>
          </cell>
          <cell r="D175" t="str">
            <v>1:1 AE:NFW</v>
          </cell>
          <cell r="E175">
            <v>3</v>
          </cell>
          <cell r="F175">
            <v>1.89</v>
          </cell>
          <cell r="G175">
            <v>0.3</v>
          </cell>
          <cell r="H175" t="str">
            <v>NA</v>
          </cell>
          <cell r="I175" t="str">
            <v>NA</v>
          </cell>
          <cell r="J175">
            <v>3.62</v>
          </cell>
          <cell r="K175">
            <v>247</v>
          </cell>
          <cell r="L175">
            <v>50</v>
          </cell>
          <cell r="M175" t="str">
            <v>E:2</v>
          </cell>
          <cell r="N175" t="str">
            <v>UDP0069</v>
          </cell>
          <cell r="O175">
            <v>6.44</v>
          </cell>
          <cell r="P175">
            <v>276</v>
          </cell>
          <cell r="S175" t="str">
            <v>StdNorm</v>
          </cell>
          <cell r="T175" t="str">
            <v>yes</v>
          </cell>
          <cell r="U175">
            <v>44372</v>
          </cell>
          <cell r="V175" t="str">
            <v>210625_NB501498_0275_AHTCHMBGXH</v>
          </cell>
        </row>
        <row r="176">
          <cell r="B176" t="str">
            <v>IPD0115-D01-T01-F08</v>
          </cell>
          <cell r="C176" t="str">
            <v>gDNA</v>
          </cell>
          <cell r="D176" t="str">
            <v>NFW</v>
          </cell>
          <cell r="E176">
            <v>3</v>
          </cell>
          <cell r="F176">
            <v>1.98</v>
          </cell>
          <cell r="G176">
            <v>0.56999999999999995</v>
          </cell>
          <cell r="H176" t="str">
            <v>NA</v>
          </cell>
          <cell r="I176" t="str">
            <v>NA</v>
          </cell>
          <cell r="J176">
            <v>3.96</v>
          </cell>
          <cell r="K176">
            <v>242</v>
          </cell>
          <cell r="L176">
            <v>50</v>
          </cell>
          <cell r="M176" t="str">
            <v>F:2</v>
          </cell>
          <cell r="N176" t="str">
            <v>UDP0070</v>
          </cell>
          <cell r="O176">
            <v>9.0399999999999991</v>
          </cell>
          <cell r="P176">
            <v>299</v>
          </cell>
          <cell r="S176" t="str">
            <v>StdNorm</v>
          </cell>
          <cell r="T176" t="str">
            <v>yes</v>
          </cell>
          <cell r="U176">
            <v>44372</v>
          </cell>
          <cell r="V176" t="str">
            <v>210625_NB501498_0275_AHTCHMBGXH</v>
          </cell>
        </row>
        <row r="177">
          <cell r="B177" t="str">
            <v>IPD0116-D01-T11-F15</v>
          </cell>
          <cell r="C177" t="str">
            <v>gDNA</v>
          </cell>
          <cell r="D177" t="str">
            <v>NFW</v>
          </cell>
          <cell r="E177">
            <v>3</v>
          </cell>
          <cell r="F177">
            <v>1.89</v>
          </cell>
          <cell r="G177">
            <v>2.39</v>
          </cell>
          <cell r="H177" t="str">
            <v>NA</v>
          </cell>
          <cell r="I177" t="str">
            <v>NA</v>
          </cell>
          <cell r="J177">
            <v>1.0900000000000001</v>
          </cell>
          <cell r="K177" t="str">
            <v>NA</v>
          </cell>
          <cell r="L177">
            <v>50</v>
          </cell>
          <cell r="M177" t="str">
            <v>G:2</v>
          </cell>
          <cell r="N177" t="str">
            <v>UDP0071</v>
          </cell>
          <cell r="O177">
            <v>5.22</v>
          </cell>
          <cell r="P177">
            <v>295</v>
          </cell>
          <cell r="S177" t="str">
            <v>StdNorm</v>
          </cell>
          <cell r="T177" t="str">
            <v>yes</v>
          </cell>
          <cell r="U177">
            <v>44372</v>
          </cell>
          <cell r="V177" t="str">
            <v>210625_NB501498_0275_AHTCHMBGXH</v>
          </cell>
          <cell r="W177" t="str">
            <v>Ikke nok pr.mat. Til rekjøring på bioanalyzer</v>
          </cell>
        </row>
        <row r="178">
          <cell r="B178" t="str">
            <v>IPD0113-D01-T01-X16</v>
          </cell>
          <cell r="D178" t="str">
            <v>1:1 AE:NFW</v>
          </cell>
          <cell r="E178">
            <v>3</v>
          </cell>
          <cell r="F178">
            <v>1.87</v>
          </cell>
          <cell r="G178">
            <v>1.98</v>
          </cell>
          <cell r="H178" t="str">
            <v>NA</v>
          </cell>
          <cell r="I178" t="str">
            <v>NA</v>
          </cell>
          <cell r="J178">
            <v>2.34</v>
          </cell>
          <cell r="K178">
            <v>250</v>
          </cell>
          <cell r="L178">
            <v>50</v>
          </cell>
          <cell r="M178" t="str">
            <v>H:2</v>
          </cell>
          <cell r="N178" t="str">
            <v>UDP0072</v>
          </cell>
          <cell r="O178">
            <v>5.18</v>
          </cell>
          <cell r="P178">
            <v>316</v>
          </cell>
          <cell r="S178" t="str">
            <v>StdNorm</v>
          </cell>
          <cell r="T178" t="str">
            <v>yes</v>
          </cell>
          <cell r="U178">
            <v>44372</v>
          </cell>
          <cell r="V178" t="str">
            <v>210625_NB501498_0275_AHTCHMBGXH</v>
          </cell>
        </row>
        <row r="179">
          <cell r="B179" t="str">
            <v>IPD0113-D01-N01-X16</v>
          </cell>
          <cell r="D179" t="str">
            <v>1:1 AE:NFW</v>
          </cell>
          <cell r="E179">
            <v>3</v>
          </cell>
          <cell r="F179">
            <v>1.91</v>
          </cell>
          <cell r="G179">
            <v>2.06</v>
          </cell>
          <cell r="H179" t="str">
            <v>NA</v>
          </cell>
          <cell r="I179" t="str">
            <v>NA</v>
          </cell>
          <cell r="J179">
            <v>3.48</v>
          </cell>
          <cell r="K179">
            <v>258</v>
          </cell>
          <cell r="L179">
            <v>50</v>
          </cell>
          <cell r="M179" t="str">
            <v>A:3</v>
          </cell>
          <cell r="N179" t="str">
            <v>UDP0073</v>
          </cell>
          <cell r="O179">
            <v>6.84</v>
          </cell>
          <cell r="P179">
            <v>291</v>
          </cell>
          <cell r="S179" t="str">
            <v>StdNorm</v>
          </cell>
          <cell r="T179" t="str">
            <v>yes</v>
          </cell>
          <cell r="U179">
            <v>44372</v>
          </cell>
          <cell r="V179" t="str">
            <v>210625_NB501498_0275_AHTCHMBGXH</v>
          </cell>
        </row>
        <row r="180">
          <cell r="B180" t="str">
            <v>IPD0113-D01-N02-X16</v>
          </cell>
          <cell r="D180" t="str">
            <v>1:1 AE:NFW</v>
          </cell>
          <cell r="E180">
            <v>3</v>
          </cell>
          <cell r="F180">
            <v>1.9</v>
          </cell>
          <cell r="G180">
            <v>2.04</v>
          </cell>
          <cell r="H180" t="str">
            <v>NA</v>
          </cell>
          <cell r="I180" t="str">
            <v>NA</v>
          </cell>
          <cell r="J180">
            <v>2.2400000000000002</v>
          </cell>
          <cell r="K180">
            <v>247</v>
          </cell>
          <cell r="L180">
            <v>50</v>
          </cell>
          <cell r="M180" t="str">
            <v>B:3</v>
          </cell>
          <cell r="N180" t="str">
            <v>UDP0074</v>
          </cell>
          <cell r="O180">
            <v>10.7</v>
          </cell>
          <cell r="P180">
            <v>302</v>
          </cell>
          <cell r="S180" t="str">
            <v>StdNorm</v>
          </cell>
          <cell r="T180" t="str">
            <v>yes</v>
          </cell>
          <cell r="U180">
            <v>44372</v>
          </cell>
          <cell r="V180" t="str">
            <v>210625_NB501498_0275_AHTCHMBGXH</v>
          </cell>
        </row>
        <row r="181">
          <cell r="B181" t="str">
            <v>IPD0114-D01-N01-B08</v>
          </cell>
          <cell r="C181" t="str">
            <v>gDNA</v>
          </cell>
          <cell r="D181" t="str">
            <v>1:1 AE:NFW</v>
          </cell>
          <cell r="E181">
            <v>3</v>
          </cell>
          <cell r="F181">
            <v>1.85</v>
          </cell>
          <cell r="G181">
            <v>1.07</v>
          </cell>
          <cell r="H181" t="str">
            <v>NA</v>
          </cell>
          <cell r="I181" t="str">
            <v>NA</v>
          </cell>
          <cell r="J181">
            <v>3.38</v>
          </cell>
          <cell r="K181">
            <v>238</v>
          </cell>
          <cell r="L181">
            <v>50</v>
          </cell>
          <cell r="M181" t="str">
            <v>C:3</v>
          </cell>
          <cell r="N181" t="str">
            <v>UDP0075</v>
          </cell>
          <cell r="O181">
            <v>10.4</v>
          </cell>
          <cell r="P181">
            <v>272</v>
          </cell>
          <cell r="S181" t="str">
            <v>StdNorm</v>
          </cell>
          <cell r="T181" t="str">
            <v>yes</v>
          </cell>
          <cell r="U181">
            <v>44372</v>
          </cell>
          <cell r="V181" t="str">
            <v>210625_NB501498_0275_AHTCHMBGXH</v>
          </cell>
        </row>
        <row r="182">
          <cell r="B182" t="str">
            <v>IPD0115-D01-N01-B08</v>
          </cell>
          <cell r="C182" t="str">
            <v>gDNA</v>
          </cell>
          <cell r="D182" t="str">
            <v>NFW</v>
          </cell>
          <cell r="E182">
            <v>3</v>
          </cell>
          <cell r="F182">
            <v>1.91</v>
          </cell>
          <cell r="G182">
            <v>2.15</v>
          </cell>
          <cell r="H182" t="str">
            <v>NA</v>
          </cell>
          <cell r="I182" t="str">
            <v>NA</v>
          </cell>
          <cell r="J182">
            <v>3.5</v>
          </cell>
          <cell r="K182">
            <v>254</v>
          </cell>
          <cell r="L182">
            <v>50</v>
          </cell>
          <cell r="M182" t="str">
            <v>D:3</v>
          </cell>
          <cell r="N182" t="str">
            <v>UDP0076</v>
          </cell>
          <cell r="O182">
            <v>13.6</v>
          </cell>
          <cell r="P182">
            <v>311</v>
          </cell>
          <cell r="Q182"/>
          <cell r="R182"/>
          <cell r="S182" t="str">
            <v>StdNorm</v>
          </cell>
          <cell r="T182" t="str">
            <v>yes</v>
          </cell>
          <cell r="U182">
            <v>44372</v>
          </cell>
          <cell r="V182" t="str">
            <v>210625_NB501498_0275_AHTCHMBGXH</v>
          </cell>
          <cell r="W182"/>
        </row>
        <row r="183">
          <cell r="B183" t="str">
            <v>IPD0116-D01-N01-B15</v>
          </cell>
          <cell r="C183" t="str">
            <v>gDNA</v>
          </cell>
          <cell r="D183" t="str">
            <v>NFW</v>
          </cell>
          <cell r="E183">
            <v>3</v>
          </cell>
          <cell r="F183">
            <v>1.9</v>
          </cell>
          <cell r="G183">
            <v>2.14</v>
          </cell>
          <cell r="H183" t="str">
            <v>NA</v>
          </cell>
          <cell r="I183" t="str">
            <v>NA</v>
          </cell>
          <cell r="J183">
            <v>4.28</v>
          </cell>
          <cell r="K183">
            <v>238</v>
          </cell>
          <cell r="L183">
            <v>50</v>
          </cell>
          <cell r="M183" t="str">
            <v>A:1</v>
          </cell>
          <cell r="N183" t="str">
            <v>UDP0081</v>
          </cell>
          <cell r="O183">
            <v>3.64</v>
          </cell>
          <cell r="P183">
            <v>266</v>
          </cell>
          <cell r="S183" t="str">
            <v>BeadNorm</v>
          </cell>
          <cell r="T183" t="str">
            <v>yes</v>
          </cell>
          <cell r="U183">
            <v>44379</v>
          </cell>
          <cell r="V183" t="str">
            <v>210702_NB501498_0277_AHTG27BGXH</v>
          </cell>
          <cell r="W183" t="str">
            <v>Final library cleaned (well A12)</v>
          </cell>
        </row>
        <row r="184">
          <cell r="B184" t="str">
            <v>IPD0147-D01-p01-A25</v>
          </cell>
          <cell r="C184" t="str">
            <v>FFPE DNA</v>
          </cell>
          <cell r="D184" t="str">
            <v>ATE</v>
          </cell>
          <cell r="E184">
            <v>3</v>
          </cell>
          <cell r="F184">
            <v>1.72</v>
          </cell>
          <cell r="G184">
            <v>2.02</v>
          </cell>
          <cell r="H184" t="str">
            <v>NA</v>
          </cell>
          <cell r="I184" t="str">
            <v>NA</v>
          </cell>
          <cell r="J184">
            <v>1.6760000000000002</v>
          </cell>
          <cell r="K184">
            <v>187</v>
          </cell>
          <cell r="L184">
            <v>50</v>
          </cell>
          <cell r="M184" t="str">
            <v>B:1</v>
          </cell>
          <cell r="N184" t="str">
            <v>UDP0082</v>
          </cell>
          <cell r="O184">
            <v>11</v>
          </cell>
          <cell r="P184">
            <v>256</v>
          </cell>
          <cell r="S184" t="str">
            <v>BeadNorm</v>
          </cell>
          <cell r="T184" t="str">
            <v>yes</v>
          </cell>
          <cell r="U184">
            <v>44379</v>
          </cell>
          <cell r="V184" t="str">
            <v>210702_NB501498_0277_AHYG27BGXH</v>
          </cell>
        </row>
        <row r="185">
          <cell r="B185" t="str">
            <v>IPD0156-D01-r01-A18</v>
          </cell>
          <cell r="C185" t="str">
            <v>FFPE DNA</v>
          </cell>
          <cell r="D185" t="str">
            <v>ATE</v>
          </cell>
          <cell r="E185">
            <v>1.92</v>
          </cell>
          <cell r="F185">
            <v>1.62</v>
          </cell>
          <cell r="G185">
            <v>1.07</v>
          </cell>
          <cell r="H185" t="str">
            <v>NA</v>
          </cell>
          <cell r="I185" t="str">
            <v>NA</v>
          </cell>
          <cell r="J185">
            <v>0.67200000000000004</v>
          </cell>
          <cell r="K185">
            <v>176</v>
          </cell>
          <cell r="L185">
            <v>29.904000000000003</v>
          </cell>
          <cell r="M185" t="str">
            <v>C:1</v>
          </cell>
          <cell r="N185" t="str">
            <v>UDP0083</v>
          </cell>
          <cell r="O185">
            <v>1.35</v>
          </cell>
          <cell r="P185">
            <v>232</v>
          </cell>
          <cell r="T185" t="str">
            <v>no</v>
          </cell>
          <cell r="U185"/>
          <cell r="W185" t="str">
            <v>Lavt input til lib.prep etter fragmentering (29,9 ng). Ikke videre til sekvensering pga for lav library konsentrasjon</v>
          </cell>
        </row>
        <row r="186">
          <cell r="B186" t="str">
            <v>IPD0156-D01-r02-A18</v>
          </cell>
          <cell r="C186" t="str">
            <v>FFPE DNA</v>
          </cell>
          <cell r="D186" t="str">
            <v>ATE</v>
          </cell>
          <cell r="E186">
            <v>3</v>
          </cell>
          <cell r="F186">
            <v>1.88</v>
          </cell>
          <cell r="G186">
            <v>2.31</v>
          </cell>
          <cell r="H186" t="str">
            <v>NA</v>
          </cell>
          <cell r="I186" t="str">
            <v>NA</v>
          </cell>
          <cell r="J186">
            <v>1.8180000000000001</v>
          </cell>
          <cell r="K186">
            <v>204</v>
          </cell>
          <cell r="L186">
            <v>50</v>
          </cell>
          <cell r="M186" t="str">
            <v>D:1</v>
          </cell>
          <cell r="N186" t="str">
            <v>UDP0084</v>
          </cell>
          <cell r="O186">
            <v>4.3</v>
          </cell>
          <cell r="P186">
            <v>235</v>
          </cell>
          <cell r="S186" t="str">
            <v>BeadNorm</v>
          </cell>
          <cell r="T186" t="str">
            <v>yes</v>
          </cell>
          <cell r="U186">
            <v>44379</v>
          </cell>
          <cell r="V186" t="str">
            <v>210702_NB501498_0277_AHYG27BGXH</v>
          </cell>
        </row>
        <row r="187">
          <cell r="B187" t="str">
            <v>IPD0159-D01-d01-A04</v>
          </cell>
          <cell r="C187" t="str">
            <v>FFPE DNA</v>
          </cell>
          <cell r="D187" t="str">
            <v>ATE</v>
          </cell>
          <cell r="E187">
            <v>3</v>
          </cell>
          <cell r="F187">
            <v>2.0299999999999998</v>
          </cell>
          <cell r="G187">
            <v>2.04</v>
          </cell>
          <cell r="H187" t="str">
            <v>NA</v>
          </cell>
          <cell r="I187" t="str">
            <v>NA</v>
          </cell>
          <cell r="J187">
            <v>1.1319999999999999</v>
          </cell>
          <cell r="K187">
            <v>188</v>
          </cell>
          <cell r="L187">
            <v>50</v>
          </cell>
          <cell r="M187" t="str">
            <v>E:1</v>
          </cell>
          <cell r="N187" t="str">
            <v>UDP0085</v>
          </cell>
          <cell r="O187">
            <v>16.8</v>
          </cell>
          <cell r="P187">
            <v>266</v>
          </cell>
          <cell r="S187" t="str">
            <v>BeadNorm</v>
          </cell>
          <cell r="T187" t="str">
            <v>yes</v>
          </cell>
          <cell r="U187">
            <v>44379</v>
          </cell>
          <cell r="V187" t="str">
            <v>210702_NB501498_0277_AHYG27BGXH</v>
          </cell>
        </row>
        <row r="188">
          <cell r="B188" t="str">
            <v>IPD0161-D01-X01-A23</v>
          </cell>
          <cell r="C188" t="str">
            <v>FFPE DNA</v>
          </cell>
          <cell r="D188" t="str">
            <v>ATE</v>
          </cell>
          <cell r="E188">
            <v>3</v>
          </cell>
          <cell r="F188">
            <v>1.89</v>
          </cell>
          <cell r="G188">
            <v>1.59</v>
          </cell>
          <cell r="H188" t="str">
            <v>NA</v>
          </cell>
          <cell r="I188" t="str">
            <v>NA</v>
          </cell>
          <cell r="J188">
            <v>1.8380000000000001</v>
          </cell>
          <cell r="K188">
            <v>209</v>
          </cell>
          <cell r="L188">
            <v>50</v>
          </cell>
          <cell r="M188" t="str">
            <v>F:1</v>
          </cell>
          <cell r="N188" t="str">
            <v>UDP0086</v>
          </cell>
          <cell r="O188">
            <v>9.14</v>
          </cell>
          <cell r="P188">
            <v>248</v>
          </cell>
          <cell r="S188" t="str">
            <v>BeadNorm</v>
          </cell>
          <cell r="T188" t="str">
            <v>yes</v>
          </cell>
          <cell r="U188">
            <v>44379</v>
          </cell>
          <cell r="V188" t="str">
            <v>210702_NB501498_0277_AHYG27BGXH</v>
          </cell>
        </row>
        <row r="189">
          <cell r="B189" t="str">
            <v>IPD0130-R03-T11-A29</v>
          </cell>
          <cell r="C189" t="str">
            <v>FFPE RNA</v>
          </cell>
          <cell r="D189" t="str">
            <v>NFW</v>
          </cell>
          <cell r="E189">
            <v>9.86</v>
          </cell>
          <cell r="F189">
            <v>2.0299999999999998</v>
          </cell>
          <cell r="G189">
            <v>1.92</v>
          </cell>
          <cell r="H189">
            <v>1.2</v>
          </cell>
          <cell r="I189">
            <v>64</v>
          </cell>
          <cell r="J189" t="str">
            <v>NA</v>
          </cell>
          <cell r="K189" t="str">
            <v>NA</v>
          </cell>
          <cell r="L189">
            <v>83.81</v>
          </cell>
          <cell r="M189" t="str">
            <v>A.2</v>
          </cell>
          <cell r="N189" t="str">
            <v>UDP0089</v>
          </cell>
          <cell r="O189">
            <v>1.27</v>
          </cell>
          <cell r="P189">
            <v>252</v>
          </cell>
          <cell r="T189" t="str">
            <v>no</v>
          </cell>
          <cell r="U189"/>
          <cell r="W189" t="str">
            <v>Ikke videre til sekvensering pga for lav library konsentrasjon</v>
          </cell>
        </row>
        <row r="190">
          <cell r="B190" t="str">
            <v>IPD0144-R03-P21-A29</v>
          </cell>
          <cell r="C190" t="str">
            <v>FFPE RNA</v>
          </cell>
          <cell r="D190" t="str">
            <v>NFW</v>
          </cell>
          <cell r="E190">
            <v>8.56</v>
          </cell>
          <cell r="F190">
            <v>1.99</v>
          </cell>
          <cell r="G190">
            <v>1.73</v>
          </cell>
          <cell r="H190">
            <v>1</v>
          </cell>
          <cell r="I190">
            <v>75</v>
          </cell>
          <cell r="J190" t="str">
            <v>NA</v>
          </cell>
          <cell r="K190" t="str">
            <v>NA</v>
          </cell>
          <cell r="L190">
            <v>72.760000000000005</v>
          </cell>
          <cell r="M190" t="str">
            <v>B.2</v>
          </cell>
          <cell r="N190" t="str">
            <v>UDP0090</v>
          </cell>
          <cell r="O190">
            <v>5.42</v>
          </cell>
          <cell r="P190">
            <v>267</v>
          </cell>
          <cell r="S190" t="str">
            <v>BeadNorm</v>
          </cell>
          <cell r="T190" t="str">
            <v>yes</v>
          </cell>
          <cell r="U190">
            <v>44379</v>
          </cell>
          <cell r="V190" t="str">
            <v>210702_NB501498_0277_AHYG27BGXH</v>
          </cell>
        </row>
        <row r="191">
          <cell r="B191" t="str">
            <v>IPD0147-R03-p01-A25</v>
          </cell>
          <cell r="C191" t="str">
            <v>FFPE RNA</v>
          </cell>
          <cell r="D191" t="str">
            <v>NFW</v>
          </cell>
          <cell r="E191">
            <v>10.1</v>
          </cell>
          <cell r="F191">
            <v>2.02</v>
          </cell>
          <cell r="G191">
            <v>1.82</v>
          </cell>
          <cell r="H191">
            <v>2.2999999999999998</v>
          </cell>
          <cell r="I191">
            <v>68</v>
          </cell>
          <cell r="J191" t="str">
            <v>NA</v>
          </cell>
          <cell r="K191" t="str">
            <v>NA</v>
          </cell>
          <cell r="L191">
            <v>85.85</v>
          </cell>
          <cell r="M191" t="str">
            <v>C:2</v>
          </cell>
          <cell r="N191" t="str">
            <v>UDP0091</v>
          </cell>
          <cell r="O191">
            <v>7.42</v>
          </cell>
          <cell r="P191">
            <v>267</v>
          </cell>
          <cell r="S191" t="str">
            <v>BeadNorm</v>
          </cell>
          <cell r="T191" t="str">
            <v>yes</v>
          </cell>
          <cell r="U191">
            <v>44379</v>
          </cell>
          <cell r="V191" t="str">
            <v>210702_NB501498_0277_AHYG27BGXH</v>
          </cell>
        </row>
        <row r="192">
          <cell r="B192" t="str">
            <v>IPD0156-R03-r02-A18</v>
          </cell>
          <cell r="C192" t="str">
            <v>FFPE RNA</v>
          </cell>
          <cell r="D192" t="str">
            <v>NFW</v>
          </cell>
          <cell r="E192">
            <v>9.5</v>
          </cell>
          <cell r="F192">
            <v>2.0099999999999998</v>
          </cell>
          <cell r="G192">
            <v>1.79</v>
          </cell>
          <cell r="H192">
            <v>2.4</v>
          </cell>
          <cell r="I192">
            <v>34</v>
          </cell>
          <cell r="J192" t="str">
            <v>NA</v>
          </cell>
          <cell r="K192" t="str">
            <v>NA</v>
          </cell>
          <cell r="L192">
            <v>80.75</v>
          </cell>
          <cell r="M192" t="str">
            <v>D.2</v>
          </cell>
          <cell r="N192" t="str">
            <v>UDP0092</v>
          </cell>
          <cell r="O192">
            <v>3.5</v>
          </cell>
          <cell r="P192">
            <v>262</v>
          </cell>
          <cell r="S192" t="str">
            <v>BeadNorm</v>
          </cell>
          <cell r="T192" t="str">
            <v>yes</v>
          </cell>
          <cell r="U192">
            <v>44379</v>
          </cell>
          <cell r="V192" t="str">
            <v>210702_NB501498_0277_AHYG27BGXH</v>
          </cell>
        </row>
        <row r="193">
          <cell r="B193" t="str">
            <v>IPD0161-R03-X01-A23</v>
          </cell>
          <cell r="C193" t="str">
            <v>FFPE RNA</v>
          </cell>
          <cell r="D193" t="str">
            <v>NFW</v>
          </cell>
          <cell r="E193">
            <v>10.199999999999999</v>
          </cell>
          <cell r="F193">
            <v>1.97</v>
          </cell>
          <cell r="G193">
            <v>2.08</v>
          </cell>
          <cell r="H193">
            <v>2.2999999999999998</v>
          </cell>
          <cell r="I193">
            <v>42</v>
          </cell>
          <cell r="J193" t="str">
            <v>NA</v>
          </cell>
          <cell r="K193" t="str">
            <v>NA</v>
          </cell>
          <cell r="L193">
            <v>86.699999999999989</v>
          </cell>
          <cell r="M193" t="str">
            <v>E:2</v>
          </cell>
          <cell r="N193" t="str">
            <v>UDP0093</v>
          </cell>
          <cell r="O193">
            <v>7.34</v>
          </cell>
          <cell r="P193">
            <v>261</v>
          </cell>
          <cell r="Q193"/>
          <cell r="R193"/>
          <cell r="S193" t="str">
            <v>BeadNorm</v>
          </cell>
          <cell r="T193" t="str">
            <v>yes</v>
          </cell>
          <cell r="U193">
            <v>44379</v>
          </cell>
          <cell r="V193" t="str">
            <v>210702_NB501498_0277_AHYG27BGXH</v>
          </cell>
          <cell r="W193"/>
        </row>
        <row r="194">
          <cell r="B194" t="str">
            <v>IPD0155-R03-d02-A01</v>
          </cell>
          <cell r="C194" t="str">
            <v>FFPE RNA</v>
          </cell>
          <cell r="D194" t="str">
            <v>NFW</v>
          </cell>
          <cell r="E194">
            <v>10</v>
          </cell>
          <cell r="F194">
            <v>1.98</v>
          </cell>
          <cell r="G194">
            <v>1.72</v>
          </cell>
          <cell r="H194">
            <v>2</v>
          </cell>
          <cell r="I194">
            <v>63</v>
          </cell>
          <cell r="J194" t="str">
            <v>NA</v>
          </cell>
          <cell r="K194" t="str">
            <v>NA</v>
          </cell>
          <cell r="L194">
            <v>85</v>
          </cell>
          <cell r="M194" t="str">
            <v>A:1</v>
          </cell>
          <cell r="N194" t="str">
            <v>UDP0113</v>
          </cell>
          <cell r="O194">
            <v>3.74</v>
          </cell>
          <cell r="P194">
            <v>281</v>
          </cell>
          <cell r="S194" t="str">
            <v>StdNorm</v>
          </cell>
          <cell r="T194" t="str">
            <v>yes</v>
          </cell>
          <cell r="U194">
            <v>44421</v>
          </cell>
          <cell r="V194" t="str">
            <v>210813_NB501498_0279_AHTFVLBGXH</v>
          </cell>
        </row>
        <row r="195">
          <cell r="B195" t="str">
            <v>IPD0160-R03-P01-A10</v>
          </cell>
          <cell r="C195" t="str">
            <v>FFPE RNA</v>
          </cell>
          <cell r="D195" t="str">
            <v>NFW</v>
          </cell>
          <cell r="E195">
            <v>9.9</v>
          </cell>
          <cell r="F195">
            <v>2.0099999999999998</v>
          </cell>
          <cell r="G195">
            <v>1.9</v>
          </cell>
          <cell r="H195">
            <v>1.5</v>
          </cell>
          <cell r="I195">
            <v>57</v>
          </cell>
          <cell r="J195" t="str">
            <v>NA</v>
          </cell>
          <cell r="K195" t="str">
            <v>NA</v>
          </cell>
          <cell r="L195">
            <v>84.15</v>
          </cell>
          <cell r="M195" t="str">
            <v>B:1</v>
          </cell>
          <cell r="N195" t="str">
            <v>UDP0114</v>
          </cell>
          <cell r="O195">
            <v>7.36</v>
          </cell>
          <cell r="P195">
            <v>296</v>
          </cell>
          <cell r="S195" t="str">
            <v>StdNorm</v>
          </cell>
          <cell r="T195" t="str">
            <v>yes</v>
          </cell>
          <cell r="U195">
            <v>44421</v>
          </cell>
          <cell r="V195" t="str">
            <v>210813_NB501498_0279_AHTFVLBGXH</v>
          </cell>
        </row>
        <row r="196">
          <cell r="B196" t="str">
            <v>IPD0162-R03-d01-A06</v>
          </cell>
          <cell r="C196" t="str">
            <v>FFPE RNA</v>
          </cell>
          <cell r="D196" t="str">
            <v>NFW</v>
          </cell>
          <cell r="E196">
            <v>9.1</v>
          </cell>
          <cell r="F196">
            <v>1.7</v>
          </cell>
          <cell r="G196">
            <v>0.56999999999999995</v>
          </cell>
          <cell r="H196">
            <v>2.2999999999999998</v>
          </cell>
          <cell r="I196">
            <v>28</v>
          </cell>
          <cell r="J196" t="str">
            <v>NA</v>
          </cell>
          <cell r="K196" t="str">
            <v>NA</v>
          </cell>
          <cell r="L196">
            <v>77.349999999999994</v>
          </cell>
          <cell r="M196" t="str">
            <v>C:1</v>
          </cell>
          <cell r="N196" t="str">
            <v>UDP0115</v>
          </cell>
          <cell r="O196">
            <v>4.66</v>
          </cell>
          <cell r="P196">
            <v>277</v>
          </cell>
          <cell r="S196" t="str">
            <v>StdNorm</v>
          </cell>
          <cell r="T196" t="str">
            <v>yes</v>
          </cell>
          <cell r="U196">
            <v>44421</v>
          </cell>
          <cell r="V196" t="str">
            <v>210813_NB501498_0279_AHTFVLBGXH</v>
          </cell>
        </row>
        <row r="197">
          <cell r="B197" t="str">
            <v>IPD0165-R03-d01-A24</v>
          </cell>
          <cell r="C197" t="str">
            <v>FFPE RNA</v>
          </cell>
          <cell r="D197" t="str">
            <v>NFW</v>
          </cell>
          <cell r="E197">
            <v>9.18</v>
          </cell>
          <cell r="F197">
            <v>1.93</v>
          </cell>
          <cell r="G197">
            <v>0.62</v>
          </cell>
          <cell r="H197">
            <v>2.2000000000000002</v>
          </cell>
          <cell r="I197">
            <v>73</v>
          </cell>
          <cell r="J197" t="str">
            <v>NA</v>
          </cell>
          <cell r="K197" t="str">
            <v>NA</v>
          </cell>
          <cell r="L197">
            <v>78.03</v>
          </cell>
          <cell r="M197" t="str">
            <v>D:1</v>
          </cell>
          <cell r="N197" t="str">
            <v>UDP0116</v>
          </cell>
          <cell r="O197">
            <v>5.14</v>
          </cell>
          <cell r="P197">
            <v>303</v>
          </cell>
          <cell r="Q197"/>
          <cell r="R197"/>
          <cell r="S197" t="str">
            <v>StdNorm</v>
          </cell>
          <cell r="T197" t="str">
            <v>yes</v>
          </cell>
          <cell r="U197">
            <v>44421</v>
          </cell>
          <cell r="V197" t="str">
            <v>210813_NB501498_0279_AHTFVLBGXH</v>
          </cell>
          <cell r="W197"/>
        </row>
        <row r="198">
          <cell r="B198" t="str">
            <v>IPD0155-D01-d02-A01</v>
          </cell>
          <cell r="C198" t="str">
            <v>FFPE DNA</v>
          </cell>
          <cell r="D198" t="str">
            <v>ATE</v>
          </cell>
          <cell r="E198">
            <v>3</v>
          </cell>
          <cell r="F198">
            <v>1.83</v>
          </cell>
          <cell r="G198">
            <v>2.2999999999999998</v>
          </cell>
          <cell r="H198" t="str">
            <v>NA</v>
          </cell>
          <cell r="I198" t="str">
            <v>NA</v>
          </cell>
          <cell r="J198">
            <v>1.446</v>
          </cell>
          <cell r="K198">
            <v>249</v>
          </cell>
          <cell r="L198">
            <v>50</v>
          </cell>
          <cell r="M198" t="str">
            <v>E:1</v>
          </cell>
          <cell r="N198" t="str">
            <v>UDP0117</v>
          </cell>
          <cell r="O198">
            <v>6.78</v>
          </cell>
          <cell r="P198">
            <v>277</v>
          </cell>
          <cell r="S198" t="str">
            <v>StdNorm</v>
          </cell>
          <cell r="T198" t="str">
            <v>yes</v>
          </cell>
          <cell r="U198">
            <v>44421</v>
          </cell>
          <cell r="V198" t="str">
            <v>210813_NB501498_0279_AHTFVLBGXH</v>
          </cell>
        </row>
        <row r="199">
          <cell r="B199" t="str">
            <v>IPD0160-D01-P01-A10</v>
          </cell>
          <cell r="C199" t="str">
            <v>FFPE DNA</v>
          </cell>
          <cell r="D199" t="str">
            <v>ATE</v>
          </cell>
          <cell r="E199">
            <v>3</v>
          </cell>
          <cell r="F199">
            <v>1.86</v>
          </cell>
          <cell r="G199">
            <v>2.68</v>
          </cell>
          <cell r="H199" t="str">
            <v>NA</v>
          </cell>
          <cell r="I199" t="str">
            <v>NA</v>
          </cell>
          <cell r="J199">
            <v>1.3680000000000001</v>
          </cell>
          <cell r="K199">
            <v>195</v>
          </cell>
          <cell r="L199">
            <v>50</v>
          </cell>
          <cell r="M199" t="str">
            <v>F:1</v>
          </cell>
          <cell r="N199" t="str">
            <v>UDP0118</v>
          </cell>
          <cell r="O199">
            <v>13.7</v>
          </cell>
          <cell r="P199">
            <v>297</v>
          </cell>
          <cell r="S199" t="str">
            <v>StdNorm</v>
          </cell>
          <cell r="T199" t="str">
            <v>yes</v>
          </cell>
          <cell r="U199">
            <v>44421</v>
          </cell>
          <cell r="V199" t="str">
            <v>210813_NB501498_0279_AHTFVLBGXH</v>
          </cell>
        </row>
        <row r="200">
          <cell r="B200" t="str">
            <v>IPD0162-D01-d01-A06</v>
          </cell>
          <cell r="C200" t="str">
            <v>FFPE DNA</v>
          </cell>
          <cell r="D200" t="str">
            <v>ATE</v>
          </cell>
          <cell r="E200">
            <v>3</v>
          </cell>
          <cell r="F200">
            <v>1.88</v>
          </cell>
          <cell r="G200">
            <v>1.91</v>
          </cell>
          <cell r="H200" t="str">
            <v>NA</v>
          </cell>
          <cell r="I200" t="str">
            <v>NA</v>
          </cell>
          <cell r="J200">
            <v>1.8360000000000001</v>
          </cell>
          <cell r="K200">
            <v>263</v>
          </cell>
          <cell r="L200">
            <v>50</v>
          </cell>
          <cell r="M200" t="str">
            <v>G:1</v>
          </cell>
          <cell r="N200" t="str">
            <v>UDP0119</v>
          </cell>
          <cell r="O200">
            <v>6.64</v>
          </cell>
          <cell r="P200">
            <v>264</v>
          </cell>
          <cell r="S200" t="str">
            <v>StdNorm</v>
          </cell>
          <cell r="T200" t="str">
            <v>yes</v>
          </cell>
          <cell r="U200">
            <v>44421</v>
          </cell>
          <cell r="V200" t="str">
            <v>210813_NB501498_0279_AHTFVLBGXH</v>
          </cell>
        </row>
        <row r="201">
          <cell r="B201" t="str">
            <v>IPD0165-D01-d01-A24</v>
          </cell>
          <cell r="C201" t="str">
            <v>FFPE DNA</v>
          </cell>
          <cell r="D201" t="str">
            <v>EB maxwell</v>
          </cell>
          <cell r="E201">
            <v>2.41</v>
          </cell>
          <cell r="F201">
            <v>1.64</v>
          </cell>
          <cell r="G201">
            <v>0.96</v>
          </cell>
          <cell r="H201" t="str">
            <v>NA</v>
          </cell>
          <cell r="I201" t="str">
            <v>NA</v>
          </cell>
          <cell r="J201">
            <v>0.28599999999999998</v>
          </cell>
          <cell r="K201" t="str">
            <v>NA</v>
          </cell>
          <cell r="L201">
            <v>13.155999999999999</v>
          </cell>
          <cell r="O201" t="str">
            <v>NA</v>
          </cell>
          <cell r="P201" t="str">
            <v>NA</v>
          </cell>
          <cell r="T201" t="str">
            <v>no</v>
          </cell>
          <cell r="U201"/>
          <cell r="W201" t="str">
            <v>Lavt input til lib.prep etter fragmentering (13 ng) - går ikke videre til LP</v>
          </cell>
        </row>
        <row r="202">
          <cell r="B202" t="str">
            <v>IPD0165-D01-N01-B24</v>
          </cell>
          <cell r="C202" t="str">
            <v>gDNA</v>
          </cell>
          <cell r="D202" t="str">
            <v>EB E.Z.N.A</v>
          </cell>
          <cell r="E202">
            <v>3</v>
          </cell>
          <cell r="F202">
            <v>1.1499999999999999</v>
          </cell>
          <cell r="G202">
            <v>0.17</v>
          </cell>
          <cell r="H202" t="str">
            <v>NA</v>
          </cell>
          <cell r="I202" t="str">
            <v>NA</v>
          </cell>
          <cell r="J202">
            <v>1.1839999999999999</v>
          </cell>
          <cell r="K202" t="str">
            <v>NA</v>
          </cell>
          <cell r="L202">
            <v>50</v>
          </cell>
          <cell r="M202"/>
          <cell r="N202"/>
          <cell r="O202" t="str">
            <v>NA</v>
          </cell>
          <cell r="P202" t="str">
            <v>NA</v>
          </cell>
          <cell r="Q202"/>
          <cell r="R202"/>
          <cell r="S202"/>
          <cell r="T202" t="str">
            <v>no</v>
          </cell>
          <cell r="U202"/>
          <cell r="V202"/>
          <cell r="W202" t="str">
            <v>Hege ønsker at vi avventer med denne da IPD0165-D01-d01-A24 ikke kunne gå videre til LP</v>
          </cell>
        </row>
        <row r="203">
          <cell r="B203" t="str">
            <v>IPD0166-D01-d01-A12</v>
          </cell>
          <cell r="C203" t="str">
            <v>FFPE DNA</v>
          </cell>
          <cell r="D203" t="str">
            <v>ATE</v>
          </cell>
          <cell r="E203">
            <v>4.96</v>
          </cell>
          <cell r="F203">
            <v>2.0699999999999998</v>
          </cell>
          <cell r="G203">
            <v>1.96</v>
          </cell>
          <cell r="H203" t="str">
            <v>NA</v>
          </cell>
          <cell r="I203" t="str">
            <v>NA</v>
          </cell>
          <cell r="J203">
            <v>2.92</v>
          </cell>
          <cell r="K203">
            <v>196</v>
          </cell>
          <cell r="L203">
            <v>50</v>
          </cell>
          <cell r="M203" t="str">
            <v>A:1</v>
          </cell>
          <cell r="N203" t="str">
            <v>UDP0120</v>
          </cell>
          <cell r="O203">
            <v>6.78</v>
          </cell>
          <cell r="P203">
            <v>301</v>
          </cell>
          <cell r="S203" t="str">
            <v>StdNorm</v>
          </cell>
          <cell r="T203" t="str">
            <v>yes</v>
          </cell>
          <cell r="U203">
            <v>44421</v>
          </cell>
          <cell r="V203" t="str">
            <v>210813_NB501498_0279_AHTFVLBGXH</v>
          </cell>
        </row>
        <row r="204">
          <cell r="B204" t="str">
            <v>IPD0167-D01-d01-A09</v>
          </cell>
          <cell r="C204" t="str">
            <v>FFPE DNA</v>
          </cell>
          <cell r="D204" t="str">
            <v>ATE</v>
          </cell>
          <cell r="E204">
            <v>50</v>
          </cell>
          <cell r="F204">
            <v>1.86</v>
          </cell>
          <cell r="G204">
            <v>2.3199999999999998</v>
          </cell>
          <cell r="H204" t="str">
            <v>NA</v>
          </cell>
          <cell r="I204" t="str">
            <v>NA</v>
          </cell>
          <cell r="J204">
            <v>1.7600000000000002</v>
          </cell>
          <cell r="K204">
            <v>198</v>
          </cell>
          <cell r="L204">
            <v>50</v>
          </cell>
          <cell r="M204" t="str">
            <v>B:1</v>
          </cell>
          <cell r="N204" t="str">
            <v>UDP0121</v>
          </cell>
          <cell r="O204">
            <v>6.5</v>
          </cell>
          <cell r="P204">
            <v>302</v>
          </cell>
          <cell r="S204" t="str">
            <v>StdNorm</v>
          </cell>
          <cell r="T204" t="str">
            <v>yes</v>
          </cell>
          <cell r="U204">
            <v>44421</v>
          </cell>
          <cell r="V204" t="str">
            <v>210813_NB501498_0279_AHTFVLBGXH</v>
          </cell>
        </row>
        <row r="205">
          <cell r="B205" t="str">
            <v>IPD0169-D01-P01-A28</v>
          </cell>
          <cell r="C205" t="str">
            <v>FFPE DNA</v>
          </cell>
          <cell r="D205" t="str">
            <v>ATE</v>
          </cell>
          <cell r="E205">
            <v>20.8</v>
          </cell>
          <cell r="F205">
            <v>1.83</v>
          </cell>
          <cell r="G205">
            <v>2.23</v>
          </cell>
          <cell r="H205" t="str">
            <v>NA</v>
          </cell>
          <cell r="I205" t="str">
            <v>NA</v>
          </cell>
          <cell r="J205">
            <v>3.26</v>
          </cell>
          <cell r="K205">
            <v>197</v>
          </cell>
          <cell r="L205">
            <v>50</v>
          </cell>
          <cell r="M205" t="str">
            <v>C:1</v>
          </cell>
          <cell r="N205" t="str">
            <v>UDP0122</v>
          </cell>
          <cell r="O205">
            <v>8.42</v>
          </cell>
          <cell r="P205">
            <v>307</v>
          </cell>
          <cell r="S205" t="str">
            <v>StdNorm</v>
          </cell>
          <cell r="T205" t="str">
            <v>yes</v>
          </cell>
          <cell r="U205">
            <v>44421</v>
          </cell>
          <cell r="V205" t="str">
            <v>210813_NB501498_0279_AHTFVLBGXH</v>
          </cell>
        </row>
        <row r="206">
          <cell r="B206" t="str">
            <v>IPD0170-D01-d01-A06</v>
          </cell>
          <cell r="C206" t="str">
            <v>FFPE DNA</v>
          </cell>
          <cell r="D206" t="str">
            <v>ATE</v>
          </cell>
          <cell r="E206">
            <v>51</v>
          </cell>
          <cell r="F206">
            <v>1.86</v>
          </cell>
          <cell r="G206">
            <v>2.2400000000000002</v>
          </cell>
          <cell r="H206" t="str">
            <v>NA</v>
          </cell>
          <cell r="I206" t="str">
            <v>NA</v>
          </cell>
          <cell r="J206">
            <v>2.68</v>
          </cell>
          <cell r="K206">
            <v>198</v>
          </cell>
          <cell r="L206">
            <v>50</v>
          </cell>
          <cell r="M206" t="str">
            <v>D:1</v>
          </cell>
          <cell r="N206" t="str">
            <v>UDP0123</v>
          </cell>
          <cell r="O206">
            <v>7.24</v>
          </cell>
          <cell r="P206">
            <v>298</v>
          </cell>
          <cell r="S206" t="str">
            <v>StdNorm</v>
          </cell>
          <cell r="T206" t="str">
            <v>yes</v>
          </cell>
          <cell r="U206">
            <v>44421</v>
          </cell>
          <cell r="V206" t="str">
            <v>210813_NB501498_0279_AHTFVLBGXH</v>
          </cell>
        </row>
        <row r="207">
          <cell r="B207" t="str">
            <v>IPD0168-D01-P01-A12</v>
          </cell>
          <cell r="C207" t="str">
            <v>FFPE DNA</v>
          </cell>
          <cell r="D207" t="str">
            <v>ATE</v>
          </cell>
          <cell r="E207">
            <v>2.16</v>
          </cell>
          <cell r="F207">
            <v>1.74</v>
          </cell>
          <cell r="G207">
            <v>1.92</v>
          </cell>
          <cell r="H207" t="str">
            <v>NA</v>
          </cell>
          <cell r="I207" t="str">
            <v>NA</v>
          </cell>
          <cell r="J207" t="str">
            <v>NA</v>
          </cell>
          <cell r="K207" t="str">
            <v>NA</v>
          </cell>
          <cell r="L207">
            <v>40</v>
          </cell>
          <cell r="M207" t="str">
            <v>E:1</v>
          </cell>
          <cell r="N207" t="str">
            <v>UDP0124</v>
          </cell>
          <cell r="O207">
            <v>6.58</v>
          </cell>
          <cell r="P207">
            <v>290</v>
          </cell>
          <cell r="S207" t="str">
            <v>StdNorm</v>
          </cell>
          <cell r="T207" t="str">
            <v>yes</v>
          </cell>
          <cell r="U207">
            <v>44421</v>
          </cell>
          <cell r="V207" t="str">
            <v>210813_NB501498_0279_AHTFVLBGXH</v>
          </cell>
          <cell r="W207" t="str">
            <v>Gikk inn med input på 40 ng FØR fragmentering</v>
          </cell>
        </row>
        <row r="208">
          <cell r="B208" t="str">
            <v>IPD0167-R03-d01-A09</v>
          </cell>
          <cell r="C208" t="str">
            <v>FFPE RNA</v>
          </cell>
          <cell r="D208" t="str">
            <v>NFW</v>
          </cell>
          <cell r="E208">
            <v>9.74</v>
          </cell>
          <cell r="F208">
            <v>1.99</v>
          </cell>
          <cell r="G208">
            <v>1.97</v>
          </cell>
          <cell r="H208">
            <v>2</v>
          </cell>
          <cell r="I208">
            <v>55</v>
          </cell>
          <cell r="J208" t="str">
            <v>NA</v>
          </cell>
          <cell r="K208" t="str">
            <v>NA</v>
          </cell>
          <cell r="L208">
            <v>82.79</v>
          </cell>
          <cell r="M208" t="str">
            <v>A:2</v>
          </cell>
          <cell r="N208" t="str">
            <v>UDP0125</v>
          </cell>
          <cell r="O208">
            <v>1.49</v>
          </cell>
          <cell r="P208">
            <v>272</v>
          </cell>
          <cell r="S208" t="str">
            <v>StdNorm</v>
          </cell>
          <cell r="T208" t="str">
            <v>yes</v>
          </cell>
          <cell r="U208">
            <v>44421</v>
          </cell>
          <cell r="V208" t="str">
            <v>210813_NB501498_0279_AHTFVLBGXH</v>
          </cell>
        </row>
        <row r="209">
          <cell r="B209" t="str">
            <v>IPD0168-R03-P11-A12</v>
          </cell>
          <cell r="C209" t="str">
            <v>FFPE RNA</v>
          </cell>
          <cell r="D209" t="str">
            <v>NFW</v>
          </cell>
          <cell r="E209">
            <v>8.82</v>
          </cell>
          <cell r="F209">
            <v>1.81</v>
          </cell>
          <cell r="G209">
            <v>1.56</v>
          </cell>
          <cell r="H209">
            <v>2.9</v>
          </cell>
          <cell r="I209">
            <v>48</v>
          </cell>
          <cell r="J209" t="str">
            <v>NA</v>
          </cell>
          <cell r="K209" t="str">
            <v>NA</v>
          </cell>
          <cell r="L209">
            <v>74.97</v>
          </cell>
          <cell r="M209" t="str">
            <v>B:2</v>
          </cell>
          <cell r="N209" t="str">
            <v>UDP0126</v>
          </cell>
          <cell r="O209">
            <v>2.98</v>
          </cell>
          <cell r="P209">
            <v>279</v>
          </cell>
          <cell r="S209" t="str">
            <v>StdNorm</v>
          </cell>
          <cell r="T209" t="str">
            <v>yes</v>
          </cell>
          <cell r="U209">
            <v>44421</v>
          </cell>
          <cell r="V209" t="str">
            <v>210813_NB501498_0279_AHTFVLBGXH</v>
          </cell>
        </row>
        <row r="210">
          <cell r="B210" t="str">
            <v>IPD0169-R03-P01-A28</v>
          </cell>
          <cell r="C210" t="str">
            <v>FFPE RNA</v>
          </cell>
          <cell r="D210" t="str">
            <v>NFW</v>
          </cell>
          <cell r="E210">
            <v>10.199999999999999</v>
          </cell>
          <cell r="F210">
            <v>1.97</v>
          </cell>
          <cell r="G210">
            <v>1.77</v>
          </cell>
          <cell r="H210">
            <v>2.1</v>
          </cell>
          <cell r="I210">
            <v>63</v>
          </cell>
          <cell r="J210" t="str">
            <v>NA</v>
          </cell>
          <cell r="K210" t="str">
            <v>NA</v>
          </cell>
          <cell r="L210">
            <v>86.699999999999989</v>
          </cell>
          <cell r="M210" t="str">
            <v>C:2</v>
          </cell>
          <cell r="N210" t="str">
            <v>UDP0127</v>
          </cell>
          <cell r="O210">
            <v>12.4</v>
          </cell>
          <cell r="P210">
            <v>280</v>
          </cell>
          <cell r="S210" t="str">
            <v>StdNorm</v>
          </cell>
          <cell r="T210" t="str">
            <v>yes</v>
          </cell>
          <cell r="U210">
            <v>44421</v>
          </cell>
          <cell r="V210" t="str">
            <v>210813_NB501498_0279_AHTFVLBGXH</v>
          </cell>
        </row>
        <row r="211">
          <cell r="B211" t="str">
            <v>IPD0170-R03-d11-A06</v>
          </cell>
          <cell r="C211" t="str">
            <v>FFPE RNA</v>
          </cell>
          <cell r="D211" t="str">
            <v>NFW</v>
          </cell>
          <cell r="E211">
            <v>8.66</v>
          </cell>
          <cell r="F211">
            <v>1.9</v>
          </cell>
          <cell r="G211">
            <v>1.74</v>
          </cell>
          <cell r="H211">
            <v>2.2999999999999998</v>
          </cell>
          <cell r="I211">
            <v>56</v>
          </cell>
          <cell r="J211" t="str">
            <v>NA</v>
          </cell>
          <cell r="K211" t="str">
            <v>NA</v>
          </cell>
          <cell r="L211">
            <v>73.61</v>
          </cell>
          <cell r="M211" t="str">
            <v>D:2</v>
          </cell>
          <cell r="N211" t="str">
            <v>UDP0128</v>
          </cell>
          <cell r="O211">
            <v>7.98</v>
          </cell>
          <cell r="P211">
            <v>284</v>
          </cell>
          <cell r="Q211"/>
          <cell r="R211"/>
          <cell r="S211" t="str">
            <v>StdNorm</v>
          </cell>
          <cell r="T211" t="str">
            <v>yes</v>
          </cell>
          <cell r="U211">
            <v>44421</v>
          </cell>
          <cell r="V211" t="str">
            <v>210813_NB501498_0279_AHTFVLBGXH</v>
          </cell>
          <cell r="W211"/>
        </row>
        <row r="212">
          <cell r="B212" t="str">
            <v>IPD0165-D01-d11-A24</v>
          </cell>
          <cell r="C212" t="str">
            <v>FFPE DNA</v>
          </cell>
          <cell r="D212" t="str">
            <v>EB E.Z.N.A</v>
          </cell>
          <cell r="E212">
            <v>3</v>
          </cell>
          <cell r="F212">
            <v>1.77</v>
          </cell>
          <cell r="G212">
            <v>1.67</v>
          </cell>
          <cell r="H212" t="str">
            <v>NA</v>
          </cell>
          <cell r="I212" t="str">
            <v>NA</v>
          </cell>
          <cell r="J212">
            <v>1.31</v>
          </cell>
          <cell r="K212">
            <v>210</v>
          </cell>
          <cell r="L212">
            <v>50</v>
          </cell>
          <cell r="M212" t="str">
            <v>A:1</v>
          </cell>
          <cell r="N212" t="str">
            <v>UDP0129</v>
          </cell>
          <cell r="O212">
            <v>1.42</v>
          </cell>
          <cell r="P212">
            <v>258</v>
          </cell>
          <cell r="S212" t="str">
            <v>StdNorm</v>
          </cell>
          <cell r="T212" t="str">
            <v>yes</v>
          </cell>
          <cell r="U212">
            <v>44428</v>
          </cell>
          <cell r="V212" t="str">
            <v>210820_NB501498_0280_AHFYV5BGXJ</v>
          </cell>
        </row>
        <row r="213">
          <cell r="B213" t="str">
            <v>IPD0168-D01-P21-A12</v>
          </cell>
          <cell r="C213" t="str">
            <v>FFPE DNA</v>
          </cell>
          <cell r="D213" t="str">
            <v>ATE</v>
          </cell>
          <cell r="E213">
            <v>3</v>
          </cell>
          <cell r="F213">
            <v>1.8</v>
          </cell>
          <cell r="G213">
            <v>2.2200000000000002</v>
          </cell>
          <cell r="H213" t="str">
            <v>NA</v>
          </cell>
          <cell r="I213" t="str">
            <v>NA</v>
          </cell>
          <cell r="J213">
            <v>1.84</v>
          </cell>
          <cell r="K213">
            <v>231</v>
          </cell>
          <cell r="L213">
            <v>50</v>
          </cell>
          <cell r="M213" t="str">
            <v>B:1</v>
          </cell>
          <cell r="N213" t="str">
            <v>UDP0130</v>
          </cell>
          <cell r="O213">
            <v>3.78</v>
          </cell>
          <cell r="P213">
            <v>260</v>
          </cell>
          <cell r="S213" t="str">
            <v>StdNorm</v>
          </cell>
          <cell r="T213" t="str">
            <v>yes</v>
          </cell>
          <cell r="U213">
            <v>44428</v>
          </cell>
          <cell r="V213" t="str">
            <v>210820_NB501498_0280_AHFYV5BGXJ</v>
          </cell>
        </row>
        <row r="214">
          <cell r="B214" t="str">
            <v>IPD0171-D01-r01-A15</v>
          </cell>
          <cell r="C214" t="str">
            <v>FFPE DNA</v>
          </cell>
          <cell r="D214" t="str">
            <v>ATE</v>
          </cell>
          <cell r="E214">
            <v>3</v>
          </cell>
          <cell r="F214">
            <v>1.82</v>
          </cell>
          <cell r="G214">
            <v>1.74</v>
          </cell>
          <cell r="H214" t="str">
            <v>NA</v>
          </cell>
          <cell r="I214" t="str">
            <v>NA</v>
          </cell>
          <cell r="J214">
            <v>2.1800000000000002</v>
          </cell>
          <cell r="K214">
            <v>200</v>
          </cell>
          <cell r="L214">
            <v>50</v>
          </cell>
          <cell r="M214" t="str">
            <v>C:1</v>
          </cell>
          <cell r="N214" t="str">
            <v>UDP0131</v>
          </cell>
          <cell r="O214">
            <v>5.72</v>
          </cell>
          <cell r="P214">
            <v>275</v>
          </cell>
          <cell r="S214" t="str">
            <v>StdNorm</v>
          </cell>
          <cell r="T214" t="str">
            <v>yes</v>
          </cell>
          <cell r="U214">
            <v>44428</v>
          </cell>
          <cell r="V214" t="str">
            <v>210820_NB501498_0280_AHFYV5BGXJ</v>
          </cell>
        </row>
        <row r="215">
          <cell r="B215" t="str">
            <v>IPD0173-D01-p01-A12</v>
          </cell>
          <cell r="C215" t="str">
            <v>FFPE DNA</v>
          </cell>
          <cell r="D215" t="str">
            <v>EB E.Z.N.A</v>
          </cell>
          <cell r="E215">
            <v>3</v>
          </cell>
          <cell r="F215">
            <v>1.97</v>
          </cell>
          <cell r="G215">
            <v>2.1800000000000002</v>
          </cell>
          <cell r="H215" t="str">
            <v>NA</v>
          </cell>
          <cell r="I215" t="str">
            <v>NA</v>
          </cell>
          <cell r="J215">
            <v>1.97</v>
          </cell>
          <cell r="K215">
            <v>199</v>
          </cell>
          <cell r="L215">
            <v>50</v>
          </cell>
          <cell r="M215" t="str">
            <v>D:1</v>
          </cell>
          <cell r="N215" t="str">
            <v>UDP0132</v>
          </cell>
          <cell r="O215">
            <v>4.5999999999999996</v>
          </cell>
          <cell r="P215">
            <v>277</v>
          </cell>
          <cell r="S215" t="str">
            <v>StdNorm</v>
          </cell>
          <cell r="T215" t="str">
            <v>yes</v>
          </cell>
          <cell r="U215">
            <v>44428</v>
          </cell>
          <cell r="V215" t="str">
            <v>210820_NB501498_0280_AHFYV5BGXJ</v>
          </cell>
        </row>
        <row r="216">
          <cell r="B216" t="str">
            <v>IPD0174-D01-P01-A03</v>
          </cell>
          <cell r="C216" t="str">
            <v>FFPE DNA</v>
          </cell>
          <cell r="D216" t="str">
            <v>EB E.Z.N.A</v>
          </cell>
          <cell r="E216">
            <v>0.5</v>
          </cell>
          <cell r="F216">
            <v>1.64</v>
          </cell>
          <cell r="G216">
            <v>0.73</v>
          </cell>
          <cell r="H216" t="str">
            <v>NA</v>
          </cell>
          <cell r="I216" t="str">
            <v>NA</v>
          </cell>
          <cell r="J216" t="str">
            <v>NA</v>
          </cell>
          <cell r="K216">
            <v>204</v>
          </cell>
          <cell r="L216">
            <v>20</v>
          </cell>
          <cell r="M216" t="str">
            <v>E:1</v>
          </cell>
          <cell r="N216" t="str">
            <v>UDP0133</v>
          </cell>
          <cell r="O216">
            <v>3.1</v>
          </cell>
          <cell r="P216">
            <v>266</v>
          </cell>
          <cell r="S216" t="str">
            <v>StdNorm</v>
          </cell>
          <cell r="T216" t="str">
            <v>yes</v>
          </cell>
          <cell r="U216">
            <v>44428</v>
          </cell>
          <cell r="V216" t="str">
            <v>210820_NB501498_0280_AHFYV5BGXJ</v>
          </cell>
        </row>
        <row r="217">
          <cell r="B217" t="str">
            <v>IPD0173-D01-N01-B12</v>
          </cell>
          <cell r="C217" t="str">
            <v>gDNA</v>
          </cell>
          <cell r="D217" t="str">
            <v>EB maxwell</v>
          </cell>
          <cell r="E217">
            <v>3</v>
          </cell>
          <cell r="F217">
            <v>1.8</v>
          </cell>
          <cell r="G217">
            <v>1.82</v>
          </cell>
          <cell r="H217" t="str">
            <v>NA</v>
          </cell>
          <cell r="I217" t="str">
            <v>NA</v>
          </cell>
          <cell r="J217">
            <v>2.64</v>
          </cell>
          <cell r="K217">
            <v>277</v>
          </cell>
          <cell r="L217">
            <v>50</v>
          </cell>
          <cell r="M217" t="str">
            <v>F:1</v>
          </cell>
          <cell r="N217" t="str">
            <v>UDP0134</v>
          </cell>
          <cell r="O217">
            <v>2.84</v>
          </cell>
          <cell r="P217">
            <v>262</v>
          </cell>
          <cell r="S217" t="str">
            <v>StdNorm</v>
          </cell>
          <cell r="T217" t="str">
            <v>yes</v>
          </cell>
          <cell r="U217">
            <v>44428</v>
          </cell>
          <cell r="V217" t="str">
            <v>210820_NB501498_0280_AHFYV5BGXJ</v>
          </cell>
        </row>
        <row r="218">
          <cell r="B218" t="str">
            <v>IPD0174-D01-N01-B03</v>
          </cell>
          <cell r="C218" t="str">
            <v>gDNA</v>
          </cell>
          <cell r="D218" t="str">
            <v>EB maxwell</v>
          </cell>
          <cell r="E218">
            <v>3</v>
          </cell>
          <cell r="F218">
            <v>1.78</v>
          </cell>
          <cell r="G218">
            <v>1.36</v>
          </cell>
          <cell r="H218" t="str">
            <v>NA</v>
          </cell>
          <cell r="I218" t="str">
            <v>NA</v>
          </cell>
          <cell r="J218">
            <v>2.2599999999999998</v>
          </cell>
          <cell r="K218">
            <v>273</v>
          </cell>
          <cell r="L218">
            <v>50</v>
          </cell>
          <cell r="M218" t="str">
            <v>G:1</v>
          </cell>
          <cell r="N218" t="str">
            <v>UDP0135</v>
          </cell>
          <cell r="O218">
            <v>2.58</v>
          </cell>
          <cell r="P218">
            <v>270</v>
          </cell>
          <cell r="S218" t="str">
            <v>StdNorm</v>
          </cell>
          <cell r="T218" t="str">
            <v>yes</v>
          </cell>
          <cell r="U218">
            <v>44428</v>
          </cell>
          <cell r="V218" t="str">
            <v>210820_NB501498_0280_AHFYV5BGXJ</v>
          </cell>
        </row>
        <row r="219">
          <cell r="B219" t="str">
            <v>IPD0165-D01-N01-B24</v>
          </cell>
          <cell r="C219" t="str">
            <v>gDNA</v>
          </cell>
          <cell r="D219" t="str">
            <v>EB E.Z.N.A</v>
          </cell>
          <cell r="E219">
            <v>3</v>
          </cell>
          <cell r="F219">
            <v>1.1499999999999999</v>
          </cell>
          <cell r="G219">
            <v>0.17</v>
          </cell>
          <cell r="H219" t="str">
            <v>NA</v>
          </cell>
          <cell r="I219" t="str">
            <v>NA</v>
          </cell>
          <cell r="J219">
            <v>1.1839999999999999</v>
          </cell>
          <cell r="K219" t="str">
            <v>NA</v>
          </cell>
          <cell r="L219">
            <v>50</v>
          </cell>
          <cell r="M219" t="str">
            <v>H:1</v>
          </cell>
          <cell r="N219" t="str">
            <v>UDP0136</v>
          </cell>
          <cell r="O219">
            <v>0.52800000000000002</v>
          </cell>
          <cell r="P219" t="str">
            <v>NA</v>
          </cell>
          <cell r="T219" t="str">
            <v>no</v>
          </cell>
          <cell r="U219"/>
          <cell r="W219" t="str">
            <v>Not enough material for sequencing</v>
          </cell>
        </row>
        <row r="220">
          <cell r="B220" t="str">
            <v>IPD0171-R03-r11-A15</v>
          </cell>
          <cell r="C220" t="str">
            <v>totalRNA</v>
          </cell>
          <cell r="D220" t="str">
            <v>NFW</v>
          </cell>
          <cell r="E220">
            <v>9.4</v>
          </cell>
          <cell r="F220">
            <v>1.76</v>
          </cell>
          <cell r="G220">
            <v>1.2</v>
          </cell>
          <cell r="H220">
            <v>8.1</v>
          </cell>
          <cell r="I220">
            <v>61</v>
          </cell>
          <cell r="J220" t="str">
            <v>NA</v>
          </cell>
          <cell r="K220" t="str">
            <v>NA</v>
          </cell>
          <cell r="M220" t="str">
            <v>A:2</v>
          </cell>
          <cell r="N220" t="str">
            <v>UDP0137</v>
          </cell>
          <cell r="O220">
            <v>1.62</v>
          </cell>
          <cell r="P220">
            <v>254</v>
          </cell>
          <cell r="S220" t="str">
            <v>StdNorm</v>
          </cell>
          <cell r="T220" t="str">
            <v>yes</v>
          </cell>
          <cell r="U220">
            <v>44428</v>
          </cell>
          <cell r="V220" t="str">
            <v>210820_NB501498_0280_AHFYV5BGXJ</v>
          </cell>
        </row>
        <row r="221">
          <cell r="B221" t="str">
            <v>IPD0173-R03-p01-A12</v>
          </cell>
          <cell r="C221" t="str">
            <v>totalRNA</v>
          </cell>
          <cell r="D221" t="str">
            <v>NFW</v>
          </cell>
          <cell r="E221">
            <v>9.92</v>
          </cell>
          <cell r="F221">
            <v>2</v>
          </cell>
          <cell r="G221">
            <v>1.46</v>
          </cell>
          <cell r="H221">
            <v>2.2999999999999998</v>
          </cell>
          <cell r="I221">
            <v>27</v>
          </cell>
          <cell r="J221" t="str">
            <v>NA</v>
          </cell>
          <cell r="K221" t="str">
            <v>NA</v>
          </cell>
          <cell r="M221" t="str">
            <v>B:2</v>
          </cell>
          <cell r="N221" t="str">
            <v>UDP0138</v>
          </cell>
          <cell r="O221">
            <v>3.76</v>
          </cell>
          <cell r="P221">
            <v>269</v>
          </cell>
          <cell r="S221" t="str">
            <v>StdNorm</v>
          </cell>
          <cell r="T221" t="str">
            <v>yes</v>
          </cell>
          <cell r="U221">
            <v>44428</v>
          </cell>
          <cell r="V221" t="str">
            <v>210820_NB501498_0280_AHFYV5BGXJ</v>
          </cell>
        </row>
        <row r="222">
          <cell r="B222" t="str">
            <v>IPD0174-R03-P01-A03</v>
          </cell>
          <cell r="C222" t="str">
            <v>totalRNA</v>
          </cell>
          <cell r="D222" t="str">
            <v>NFW</v>
          </cell>
          <cell r="E222">
            <v>9.42</v>
          </cell>
          <cell r="F222">
            <v>1.86</v>
          </cell>
          <cell r="G222">
            <v>1.01</v>
          </cell>
          <cell r="H222">
            <v>2.5</v>
          </cell>
          <cell r="I222">
            <v>69</v>
          </cell>
          <cell r="J222" t="str">
            <v>NA</v>
          </cell>
          <cell r="K222" t="str">
            <v>NA</v>
          </cell>
          <cell r="L222"/>
          <cell r="M222" t="str">
            <v>C:2</v>
          </cell>
          <cell r="N222" t="str">
            <v>UDP0139</v>
          </cell>
          <cell r="O222">
            <v>12.3</v>
          </cell>
          <cell r="P222">
            <v>282</v>
          </cell>
          <cell r="Q222"/>
          <cell r="R222"/>
          <cell r="S222" t="str">
            <v>StdNorm</v>
          </cell>
          <cell r="T222" t="str">
            <v>yes</v>
          </cell>
          <cell r="U222">
            <v>44428</v>
          </cell>
          <cell r="V222" t="str">
            <v>210820_NB501498_0280_AHFYV5BGXJ</v>
          </cell>
          <cell r="W222"/>
        </row>
        <row r="223">
          <cell r="B223" t="str">
            <v>IPD0172-D01-d01-A06</v>
          </cell>
          <cell r="C223" t="str">
            <v>FFPE DNA</v>
          </cell>
          <cell r="D223" t="str">
            <v>ATE</v>
          </cell>
          <cell r="E223">
            <v>2.02</v>
          </cell>
          <cell r="F223">
            <v>1.8</v>
          </cell>
          <cell r="G223">
            <v>1.66</v>
          </cell>
          <cell r="H223" t="str">
            <v>NA</v>
          </cell>
          <cell r="I223" t="str">
            <v>NA</v>
          </cell>
          <cell r="J223">
            <v>1.64</v>
          </cell>
          <cell r="K223">
            <v>206</v>
          </cell>
          <cell r="L223">
            <v>50</v>
          </cell>
          <cell r="N223" t="str">
            <v>UDP0140</v>
          </cell>
          <cell r="O223">
            <v>4.9000000000000004</v>
          </cell>
          <cell r="P223">
            <v>289</v>
          </cell>
          <cell r="S223" t="str">
            <v>StdNorm</v>
          </cell>
          <cell r="T223" t="str">
            <v>yes</v>
          </cell>
          <cell r="U223">
            <v>44434</v>
          </cell>
          <cell r="V223" t="str">
            <v>210826_NB501498_0281_AHG555BGXJ</v>
          </cell>
        </row>
        <row r="224">
          <cell r="B224" t="str">
            <v>IPD0175-D01-D01-A24</v>
          </cell>
          <cell r="C224" t="str">
            <v>FFPE DNA</v>
          </cell>
          <cell r="D224" t="str">
            <v>ATE</v>
          </cell>
          <cell r="E224">
            <v>3</v>
          </cell>
          <cell r="F224">
            <v>1.85</v>
          </cell>
          <cell r="G224">
            <v>1.98</v>
          </cell>
          <cell r="H224" t="str">
            <v>NA</v>
          </cell>
          <cell r="I224" t="str">
            <v>NA</v>
          </cell>
          <cell r="J224">
            <v>2.1</v>
          </cell>
          <cell r="K224">
            <v>183</v>
          </cell>
          <cell r="L224">
            <v>50</v>
          </cell>
          <cell r="N224" t="str">
            <v>UDP0141</v>
          </cell>
          <cell r="O224">
            <v>12.34</v>
          </cell>
          <cell r="P224">
            <v>317</v>
          </cell>
          <cell r="S224" t="str">
            <v>StdNorm</v>
          </cell>
          <cell r="T224" t="str">
            <v>yes</v>
          </cell>
          <cell r="U224">
            <v>44434</v>
          </cell>
          <cell r="V224" t="str">
            <v>210826_NB501498_0281_AHG555BGXJ</v>
          </cell>
        </row>
        <row r="225">
          <cell r="B225" t="str">
            <v>IPD0176-D01-P01-A08</v>
          </cell>
          <cell r="C225" t="str">
            <v>FFPE DNA</v>
          </cell>
          <cell r="D225" t="str">
            <v>ATE</v>
          </cell>
          <cell r="E225">
            <v>3</v>
          </cell>
          <cell r="F225">
            <v>1.84</v>
          </cell>
          <cell r="G225">
            <v>1.75</v>
          </cell>
          <cell r="H225" t="str">
            <v>NA</v>
          </cell>
          <cell r="I225" t="str">
            <v>NA</v>
          </cell>
          <cell r="J225">
            <v>2.2000000000000002</v>
          </cell>
          <cell r="K225">
            <v>186</v>
          </cell>
          <cell r="L225">
            <v>50</v>
          </cell>
          <cell r="N225" t="str">
            <v>UDP0142</v>
          </cell>
          <cell r="O225">
            <v>7.66</v>
          </cell>
          <cell r="P225">
            <v>299</v>
          </cell>
          <cell r="S225" t="str">
            <v>StdNorm</v>
          </cell>
          <cell r="T225" t="str">
            <v>yes</v>
          </cell>
          <cell r="U225">
            <v>44434</v>
          </cell>
          <cell r="V225" t="str">
            <v>210826_NB501498_0281_AHG555BGXJ</v>
          </cell>
        </row>
        <row r="226">
          <cell r="B226" t="str">
            <v>IPD0172-R03-d11-A06</v>
          </cell>
          <cell r="C226" t="str">
            <v>FFPE RNA</v>
          </cell>
          <cell r="D226" t="str">
            <v>NFW</v>
          </cell>
          <cell r="E226">
            <v>9.3000000000000007</v>
          </cell>
          <cell r="F226">
            <v>1.9</v>
          </cell>
          <cell r="G226">
            <v>1.62</v>
          </cell>
          <cell r="H226">
            <v>1.9</v>
          </cell>
          <cell r="I226">
            <v>63</v>
          </cell>
          <cell r="J226" t="str">
            <v>NA</v>
          </cell>
          <cell r="K226" t="str">
            <v>NA</v>
          </cell>
          <cell r="L226">
            <v>79.050000000000011</v>
          </cell>
          <cell r="N226" t="str">
            <v>UDP0143</v>
          </cell>
          <cell r="O226">
            <v>13.3</v>
          </cell>
          <cell r="P226">
            <v>295</v>
          </cell>
          <cell r="S226" t="str">
            <v>StdNorm</v>
          </cell>
          <cell r="T226" t="str">
            <v>yes</v>
          </cell>
          <cell r="U226">
            <v>44434</v>
          </cell>
          <cell r="V226" t="str">
            <v>210826_NB501498_0281_AHG555BGXJ</v>
          </cell>
        </row>
        <row r="227">
          <cell r="B227" t="str">
            <v>IPD0175-R03-D11-A24</v>
          </cell>
          <cell r="C227" t="str">
            <v>FFPE RNA</v>
          </cell>
          <cell r="D227" t="str">
            <v>NFW</v>
          </cell>
          <cell r="E227">
            <v>8.84</v>
          </cell>
          <cell r="F227">
            <v>1.95</v>
          </cell>
          <cell r="G227">
            <v>1.73</v>
          </cell>
          <cell r="H227">
            <v>2.7</v>
          </cell>
          <cell r="I227">
            <v>89</v>
          </cell>
          <cell r="J227" t="str">
            <v>NA</v>
          </cell>
          <cell r="K227" t="str">
            <v>NA</v>
          </cell>
          <cell r="L227">
            <v>75.14</v>
          </cell>
          <cell r="N227" t="str">
            <v>UDP0144</v>
          </cell>
          <cell r="O227">
            <v>13.48</v>
          </cell>
          <cell r="P227">
            <v>306</v>
          </cell>
          <cell r="S227" t="str">
            <v>StdNorm</v>
          </cell>
          <cell r="T227" t="str">
            <v>yes</v>
          </cell>
          <cell r="U227">
            <v>44434</v>
          </cell>
          <cell r="V227" t="str">
            <v>210826_NB501498_0281_AHG555BGXJ</v>
          </cell>
        </row>
        <row r="228">
          <cell r="B228" t="str">
            <v>IPD0176-R03-P11-A08</v>
          </cell>
          <cell r="C228" t="str">
            <v>FFPE RNA</v>
          </cell>
          <cell r="D228" t="str">
            <v>NFW</v>
          </cell>
          <cell r="E228">
            <v>8.9</v>
          </cell>
          <cell r="F228">
            <v>1.88</v>
          </cell>
          <cell r="G228">
            <v>1.57</v>
          </cell>
          <cell r="H228">
            <v>3.2</v>
          </cell>
          <cell r="I228">
            <v>93</v>
          </cell>
          <cell r="J228" t="str">
            <v>NA</v>
          </cell>
          <cell r="K228" t="str">
            <v>NA</v>
          </cell>
          <cell r="L228">
            <v>75.650000000000006</v>
          </cell>
          <cell r="M228"/>
          <cell r="N228" t="str">
            <v>UDP0145</v>
          </cell>
          <cell r="O228">
            <v>13.62</v>
          </cell>
          <cell r="P228">
            <v>303</v>
          </cell>
          <cell r="Q228"/>
          <cell r="R228"/>
          <cell r="S228" t="str">
            <v>StdNorm</v>
          </cell>
          <cell r="T228" t="str">
            <v>yes</v>
          </cell>
          <cell r="U228">
            <v>44434</v>
          </cell>
          <cell r="V228" t="str">
            <v>210826_NB501498_0281_AHG555BGXJ</v>
          </cell>
          <cell r="W228"/>
        </row>
        <row r="229">
          <cell r="B229" t="str">
            <v>IPD0178-D01-d01-A25</v>
          </cell>
          <cell r="C229" t="str">
            <v>FFPE DNA</v>
          </cell>
          <cell r="D229" t="str">
            <v>ATE</v>
          </cell>
          <cell r="E229">
            <v>3</v>
          </cell>
          <cell r="F229">
            <v>1.85</v>
          </cell>
          <cell r="G229">
            <v>2.1800000000000002</v>
          </cell>
          <cell r="H229" t="str">
            <v>NA</v>
          </cell>
          <cell r="I229" t="str">
            <v>NA</v>
          </cell>
          <cell r="J229" t="str">
            <v>2,6</v>
          </cell>
          <cell r="K229">
            <v>205</v>
          </cell>
          <cell r="L229">
            <v>50</v>
          </cell>
          <cell r="M229" t="str">
            <v>A:1</v>
          </cell>
          <cell r="N229" t="str">
            <v>UDP0153</v>
          </cell>
          <cell r="O229">
            <v>13.62</v>
          </cell>
          <cell r="P229">
            <v>276</v>
          </cell>
          <cell r="S229" t="str">
            <v>StdNorm</v>
          </cell>
          <cell r="T229" t="str">
            <v>yes</v>
          </cell>
          <cell r="U229">
            <v>44441</v>
          </cell>
          <cell r="V229" t="str">
            <v>210902_NB501498_0283_AHFYV2BGXJ</v>
          </cell>
        </row>
        <row r="230">
          <cell r="B230" t="str">
            <v>IPD0179-D01-d01-A09</v>
          </cell>
          <cell r="C230" t="str">
            <v>FFPE DNA</v>
          </cell>
          <cell r="D230" t="str">
            <v>ATE</v>
          </cell>
          <cell r="E230">
            <v>3</v>
          </cell>
          <cell r="F230">
            <v>2</v>
          </cell>
          <cell r="G230">
            <v>2.2000000000000002</v>
          </cell>
          <cell r="H230" t="str">
            <v>NA</v>
          </cell>
          <cell r="I230" t="str">
            <v>NA</v>
          </cell>
          <cell r="J230" t="str">
            <v>2,0</v>
          </cell>
          <cell r="K230">
            <v>207</v>
          </cell>
          <cell r="L230">
            <v>50</v>
          </cell>
          <cell r="M230" t="str">
            <v>B:1</v>
          </cell>
          <cell r="N230" t="str">
            <v>UDP0154</v>
          </cell>
          <cell r="O230">
            <v>15.7</v>
          </cell>
          <cell r="P230">
            <v>270</v>
          </cell>
          <cell r="S230" t="str">
            <v>StdNorm</v>
          </cell>
          <cell r="T230" t="str">
            <v>yes</v>
          </cell>
          <cell r="U230">
            <v>44441</v>
          </cell>
          <cell r="V230" t="str">
            <v>210902_NB501498_0283_AHFYV2BGXJ</v>
          </cell>
        </row>
        <row r="231">
          <cell r="B231" t="str">
            <v>IPD0180-D01-P01-A25</v>
          </cell>
          <cell r="C231" t="str">
            <v>FFPE DNA</v>
          </cell>
          <cell r="D231" t="str">
            <v>ATE</v>
          </cell>
          <cell r="E231">
            <v>3</v>
          </cell>
          <cell r="F231">
            <v>1.89</v>
          </cell>
          <cell r="G231">
            <v>2.27</v>
          </cell>
          <cell r="H231" t="str">
            <v>NA</v>
          </cell>
          <cell r="I231" t="str">
            <v>NA</v>
          </cell>
          <cell r="J231" t="str">
            <v>2,72</v>
          </cell>
          <cell r="K231">
            <v>194</v>
          </cell>
          <cell r="L231">
            <v>50</v>
          </cell>
          <cell r="M231" t="str">
            <v>C:1</v>
          </cell>
          <cell r="N231" t="str">
            <v>UDP0155</v>
          </cell>
          <cell r="O231">
            <v>19.36</v>
          </cell>
          <cell r="P231">
            <v>292</v>
          </cell>
          <cell r="S231" t="str">
            <v>StdNorm</v>
          </cell>
          <cell r="T231" t="str">
            <v>yes</v>
          </cell>
          <cell r="U231">
            <v>44441</v>
          </cell>
          <cell r="V231" t="str">
            <v>210902_NB501498_0283_AHFYV2BGXJ</v>
          </cell>
        </row>
        <row r="232">
          <cell r="B232" t="str">
            <v>IPD0077-D01-d02-A15</v>
          </cell>
          <cell r="C232" t="str">
            <v>FFPE DNA</v>
          </cell>
          <cell r="D232" t="str">
            <v>ATE</v>
          </cell>
          <cell r="E232">
            <v>0.63</v>
          </cell>
          <cell r="F232">
            <v>1.77</v>
          </cell>
          <cell r="G232">
            <v>1.3</v>
          </cell>
          <cell r="H232" t="str">
            <v>NA</v>
          </cell>
          <cell r="I232" t="str">
            <v>NA</v>
          </cell>
          <cell r="J232" t="str">
            <v>0,614</v>
          </cell>
          <cell r="K232">
            <v>171</v>
          </cell>
          <cell r="L232">
            <v>27.87</v>
          </cell>
          <cell r="M232" t="str">
            <v>D:1</v>
          </cell>
          <cell r="N232" t="str">
            <v>UDP0156</v>
          </cell>
          <cell r="O232">
            <v>8.74</v>
          </cell>
          <cell r="P232">
            <v>255</v>
          </cell>
          <cell r="S232" t="str">
            <v>StdNorm</v>
          </cell>
          <cell r="T232" t="str">
            <v>yes</v>
          </cell>
          <cell r="U232">
            <v>44441</v>
          </cell>
          <cell r="V232" t="str">
            <v>210902_NB501498_0283_AHFYV2BGXJ</v>
          </cell>
          <cell r="W232" t="str">
            <v>Gikk inn med 31 ng FØR fragmentering</v>
          </cell>
        </row>
        <row r="233">
          <cell r="B233" t="str">
            <v>IPD0178-R03-d11-A25</v>
          </cell>
          <cell r="C233" t="str">
            <v>totalRNA</v>
          </cell>
          <cell r="D233" t="str">
            <v>NFW</v>
          </cell>
          <cell r="E233">
            <v>8.9</v>
          </cell>
          <cell r="F233">
            <v>1.83</v>
          </cell>
          <cell r="G233">
            <v>1.32</v>
          </cell>
          <cell r="H233">
            <v>5.3</v>
          </cell>
          <cell r="I233">
            <v>82</v>
          </cell>
          <cell r="J233" t="str">
            <v>NA</v>
          </cell>
          <cell r="K233" t="str">
            <v>NA</v>
          </cell>
          <cell r="L233">
            <v>75.650000000000006</v>
          </cell>
          <cell r="M233" t="str">
            <v>E:1</v>
          </cell>
          <cell r="N233" t="str">
            <v>UDP0157</v>
          </cell>
          <cell r="O233">
            <v>15.22</v>
          </cell>
          <cell r="P233">
            <v>295</v>
          </cell>
          <cell r="S233" t="str">
            <v>StdNorm</v>
          </cell>
          <cell r="T233" t="str">
            <v>yes</v>
          </cell>
          <cell r="U233">
            <v>44441</v>
          </cell>
          <cell r="V233" t="str">
            <v>210902_NB501498_0283_AHFYV2BGXJ</v>
          </cell>
        </row>
        <row r="234">
          <cell r="B234" t="str">
            <v>IPD0179-R03-d01-A09</v>
          </cell>
          <cell r="C234" t="str">
            <v>totalRNA</v>
          </cell>
          <cell r="D234" t="str">
            <v>NFW</v>
          </cell>
          <cell r="E234">
            <v>10.1</v>
          </cell>
          <cell r="F234">
            <v>1.95</v>
          </cell>
          <cell r="G234">
            <v>1.61</v>
          </cell>
          <cell r="H234">
            <v>2</v>
          </cell>
          <cell r="I234">
            <v>56</v>
          </cell>
          <cell r="J234" t="str">
            <v>NA</v>
          </cell>
          <cell r="K234" t="str">
            <v>NA</v>
          </cell>
          <cell r="L234">
            <v>85.85</v>
          </cell>
          <cell r="M234" t="str">
            <v>F:1</v>
          </cell>
          <cell r="N234" t="str">
            <v>UDP0158</v>
          </cell>
          <cell r="O234">
            <v>12.32</v>
          </cell>
          <cell r="P234">
            <v>288</v>
          </cell>
          <cell r="S234" t="str">
            <v>StdNorm</v>
          </cell>
          <cell r="T234" t="str">
            <v>yes</v>
          </cell>
          <cell r="U234">
            <v>44441</v>
          </cell>
          <cell r="V234" t="str">
            <v>210902_NB501498_0283_AHFYV2BGXJ</v>
          </cell>
        </row>
        <row r="235">
          <cell r="B235" t="str">
            <v>IPD0180-R03-P01-A25</v>
          </cell>
          <cell r="C235" t="str">
            <v>totalRNA</v>
          </cell>
          <cell r="D235" t="str">
            <v>NFW</v>
          </cell>
          <cell r="E235">
            <v>9.6</v>
          </cell>
          <cell r="F235">
            <v>2.0299999999999998</v>
          </cell>
          <cell r="G235">
            <v>1.91</v>
          </cell>
          <cell r="H235">
            <v>2.5</v>
          </cell>
          <cell r="I235">
            <v>76</v>
          </cell>
          <cell r="J235" t="str">
            <v>NA</v>
          </cell>
          <cell r="K235" t="str">
            <v>NA</v>
          </cell>
          <cell r="L235">
            <v>81.599999999999994</v>
          </cell>
          <cell r="M235" t="str">
            <v>G:1</v>
          </cell>
          <cell r="N235" t="str">
            <v>UDP0159</v>
          </cell>
          <cell r="O235">
            <v>17.52</v>
          </cell>
          <cell r="P235">
            <v>292</v>
          </cell>
          <cell r="S235" t="str">
            <v>StdNorm</v>
          </cell>
          <cell r="T235" t="str">
            <v>yes</v>
          </cell>
          <cell r="U235">
            <v>44441</v>
          </cell>
          <cell r="V235" t="str">
            <v>210902_NB501498_0283_AHFYV2BGXJ</v>
          </cell>
        </row>
        <row r="236">
          <cell r="B236" t="str">
            <v>IPD0077-R03-d12-A15</v>
          </cell>
          <cell r="C236" t="str">
            <v>totalRNA</v>
          </cell>
          <cell r="D236" t="str">
            <v>NFW</v>
          </cell>
          <cell r="E236">
            <v>9</v>
          </cell>
          <cell r="F236">
            <v>1.88</v>
          </cell>
          <cell r="G236">
            <v>1.37</v>
          </cell>
          <cell r="H236">
            <v>1.9</v>
          </cell>
          <cell r="I236">
            <v>79</v>
          </cell>
          <cell r="J236" t="str">
            <v>NA</v>
          </cell>
          <cell r="K236" t="str">
            <v>NA</v>
          </cell>
          <cell r="L236">
            <v>76.5</v>
          </cell>
          <cell r="M236" t="str">
            <v>H:1</v>
          </cell>
          <cell r="N236" t="str">
            <v>UDP0160</v>
          </cell>
          <cell r="O236">
            <v>0.56799999999999995</v>
          </cell>
          <cell r="P236">
            <v>242</v>
          </cell>
          <cell r="Q236"/>
          <cell r="R236"/>
          <cell r="S236" t="str">
            <v>StdNorm</v>
          </cell>
          <cell r="T236" t="str">
            <v>yes</v>
          </cell>
          <cell r="U236">
            <v>44441</v>
          </cell>
          <cell r="V236" t="str">
            <v>210902_NB501498_0283_AHFYV2BGXJ</v>
          </cell>
          <cell r="W236"/>
        </row>
        <row r="237">
          <cell r="B237" t="str">
            <v>IPD0177-D01-D01-F08</v>
          </cell>
          <cell r="C237" t="str">
            <v>gDNA</v>
          </cell>
          <cell r="D237" t="str">
            <v>ATE</v>
          </cell>
          <cell r="E237">
            <v>3</v>
          </cell>
          <cell r="F237">
            <v>1.819</v>
          </cell>
          <cell r="G237">
            <v>1.236</v>
          </cell>
          <cell r="H237" t="str">
            <v>NA</v>
          </cell>
          <cell r="I237" t="str">
            <v>NA</v>
          </cell>
          <cell r="J237">
            <v>1.34</v>
          </cell>
          <cell r="K237">
            <v>248</v>
          </cell>
          <cell r="L237">
            <v>50</v>
          </cell>
          <cell r="M237" t="str">
            <v>A:1</v>
          </cell>
          <cell r="N237" t="str">
            <v>UPD0146</v>
          </cell>
          <cell r="O237">
            <v>3.08</v>
          </cell>
          <cell r="P237">
            <v>246</v>
          </cell>
          <cell r="R237" t="str">
            <v>yes</v>
          </cell>
          <cell r="S237" t="str">
            <v>StdNorm</v>
          </cell>
          <cell r="T237" t="str">
            <v>yes</v>
          </cell>
          <cell r="U237">
            <v>44449</v>
          </cell>
          <cell r="V237" t="str">
            <v>210910_NB501498_0284_AHG3GJBGXJ</v>
          </cell>
          <cell r="W237" t="str">
            <v>Final library cleaned</v>
          </cell>
        </row>
        <row r="238">
          <cell r="B238" t="str">
            <v>IPD0182-D01-d01-A06</v>
          </cell>
          <cell r="C238" t="str">
            <v>FFPE DNA</v>
          </cell>
          <cell r="D238" t="str">
            <v>ATE</v>
          </cell>
          <cell r="E238">
            <v>3</v>
          </cell>
          <cell r="F238">
            <v>1.84</v>
          </cell>
          <cell r="G238">
            <v>2.27</v>
          </cell>
          <cell r="H238" t="str">
            <v>NA</v>
          </cell>
          <cell r="I238" t="str">
            <v>NA</v>
          </cell>
          <cell r="J238">
            <v>1.196</v>
          </cell>
          <cell r="K238">
            <v>203</v>
          </cell>
          <cell r="L238">
            <v>50</v>
          </cell>
          <cell r="M238" t="str">
            <v>B:1</v>
          </cell>
          <cell r="N238" t="str">
            <v>UPD0147</v>
          </cell>
          <cell r="O238">
            <v>9.14</v>
          </cell>
          <cell r="P238">
            <v>265</v>
          </cell>
          <cell r="R238" t="str">
            <v>yes</v>
          </cell>
          <cell r="S238" t="str">
            <v>StdNorm</v>
          </cell>
          <cell r="T238" t="str">
            <v>yes</v>
          </cell>
          <cell r="U238">
            <v>44449</v>
          </cell>
          <cell r="V238" t="str">
            <v>210910_NB501498_0284_AHG3GJBGXJ</v>
          </cell>
          <cell r="W238" t="str">
            <v>Final library cleaned</v>
          </cell>
        </row>
        <row r="239">
          <cell r="B239" t="str">
            <v>IPD0187-D01-X01-A18</v>
          </cell>
          <cell r="C239" t="str">
            <v>FFPE DNA</v>
          </cell>
          <cell r="D239" t="str">
            <v>NA</v>
          </cell>
          <cell r="E239">
            <v>3</v>
          </cell>
          <cell r="F239">
            <v>1.95</v>
          </cell>
          <cell r="G239">
            <v>1.63</v>
          </cell>
          <cell r="H239" t="str">
            <v>NA</v>
          </cell>
          <cell r="I239" t="str">
            <v>NA</v>
          </cell>
          <cell r="J239">
            <v>0.82399999999999995</v>
          </cell>
          <cell r="K239">
            <v>195</v>
          </cell>
          <cell r="L239">
            <v>37.9</v>
          </cell>
          <cell r="M239" t="str">
            <v>C:1</v>
          </cell>
          <cell r="N239" t="str">
            <v>UPD0148</v>
          </cell>
          <cell r="O239">
            <v>9.18</v>
          </cell>
          <cell r="P239">
            <v>285</v>
          </cell>
          <cell r="R239" t="str">
            <v>yes</v>
          </cell>
          <cell r="S239" t="str">
            <v>StdNorm</v>
          </cell>
          <cell r="T239" t="str">
            <v>yes</v>
          </cell>
          <cell r="U239">
            <v>44449</v>
          </cell>
          <cell r="V239" t="str">
            <v>210910_NB501498_0284_AHG3GJBGXJ</v>
          </cell>
          <cell r="W239" t="str">
            <v>37,9 ng input til library prep. Final library cleaned</v>
          </cell>
        </row>
        <row r="240">
          <cell r="B240" t="str">
            <v>IPD0177-R03-D11-F08</v>
          </cell>
          <cell r="C240" t="str">
            <v>totalRNA</v>
          </cell>
          <cell r="D240" t="str">
            <v>NFW</v>
          </cell>
          <cell r="E240">
            <v>9.8800000000000008</v>
          </cell>
          <cell r="F240">
            <v>1.73</v>
          </cell>
          <cell r="G240">
            <v>1</v>
          </cell>
          <cell r="H240" t="str">
            <v>NA</v>
          </cell>
          <cell r="I240">
            <v>77</v>
          </cell>
          <cell r="J240" t="str">
            <v>NA</v>
          </cell>
          <cell r="K240" t="str">
            <v>NA</v>
          </cell>
          <cell r="L240">
            <v>83.98</v>
          </cell>
          <cell r="M240" t="str">
            <v>D:1</v>
          </cell>
          <cell r="N240" t="str">
            <v>UPD0149</v>
          </cell>
          <cell r="O240">
            <v>9.1999999999999993</v>
          </cell>
          <cell r="P240">
            <v>283</v>
          </cell>
          <cell r="S240" t="str">
            <v>StdNorm</v>
          </cell>
          <cell r="T240" t="str">
            <v>yes</v>
          </cell>
          <cell r="U240">
            <v>44449</v>
          </cell>
          <cell r="V240" t="str">
            <v>210910_NB501498_0284_AHG3GJBGXJ</v>
          </cell>
        </row>
        <row r="241">
          <cell r="B241" t="str">
            <v>IPD0182-R03-d11-A06</v>
          </cell>
          <cell r="C241" t="str">
            <v>totalRNA</v>
          </cell>
          <cell r="D241" t="str">
            <v>NFW</v>
          </cell>
          <cell r="E241">
            <v>10.1</v>
          </cell>
          <cell r="F241">
            <v>1.89</v>
          </cell>
          <cell r="G241">
            <v>1.54</v>
          </cell>
          <cell r="H241">
            <v>1.9</v>
          </cell>
          <cell r="I241">
            <v>61</v>
          </cell>
          <cell r="J241" t="str">
            <v>NA</v>
          </cell>
          <cell r="K241" t="str">
            <v>NA</v>
          </cell>
          <cell r="L241">
            <v>85.85</v>
          </cell>
          <cell r="M241" t="str">
            <v>E:1</v>
          </cell>
          <cell r="N241" t="str">
            <v>UPD0150</v>
          </cell>
          <cell r="O241">
            <v>10.220000000000001</v>
          </cell>
          <cell r="P241">
            <v>274</v>
          </cell>
          <cell r="S241" t="str">
            <v>StdNorm</v>
          </cell>
          <cell r="T241" t="str">
            <v>yes</v>
          </cell>
          <cell r="U241">
            <v>44449</v>
          </cell>
          <cell r="V241" t="str">
            <v>210910_NB501498_0284_AHG3GJBGXJ</v>
          </cell>
        </row>
        <row r="242">
          <cell r="B242" t="str">
            <v>IPD0187-R03-X01-A18</v>
          </cell>
          <cell r="C242" t="str">
            <v>totalRNA</v>
          </cell>
          <cell r="D242" t="str">
            <v>NFW</v>
          </cell>
          <cell r="E242">
            <v>5.0999999999999996</v>
          </cell>
          <cell r="F242">
            <v>2.02</v>
          </cell>
          <cell r="G242">
            <v>0.39</v>
          </cell>
          <cell r="H242" t="str">
            <v>NA</v>
          </cell>
          <cell r="I242" t="str">
            <v>NA</v>
          </cell>
          <cell r="J242" t="str">
            <v>NA</v>
          </cell>
          <cell r="K242" t="str">
            <v>NA</v>
          </cell>
          <cell r="L242">
            <v>43.349999999999994</v>
          </cell>
          <cell r="M242" t="str">
            <v>F:1</v>
          </cell>
          <cell r="N242" t="str">
            <v>UPD0151</v>
          </cell>
          <cell r="O242">
            <v>8.14</v>
          </cell>
          <cell r="P242">
            <v>284</v>
          </cell>
          <cell r="Q242"/>
          <cell r="R242"/>
          <cell r="S242" t="str">
            <v>StdNorm</v>
          </cell>
          <cell r="T242" t="str">
            <v>yes</v>
          </cell>
          <cell r="U242">
            <v>44449</v>
          </cell>
          <cell r="V242" t="str">
            <v>210910_NB501498_0284_AHG3GJBGXJ</v>
          </cell>
          <cell r="W242" t="str">
            <v>43 ng input til library prep</v>
          </cell>
        </row>
        <row r="243">
          <cell r="B243" t="str">
            <v>IPD0183-D01-d01-A25</v>
          </cell>
          <cell r="C243" t="str">
            <v>FFPE DNA</v>
          </cell>
          <cell r="D243" t="str">
            <v>FFPE DNA</v>
          </cell>
          <cell r="E243">
            <v>3</v>
          </cell>
          <cell r="F243">
            <v>1.82</v>
          </cell>
          <cell r="G243">
            <v>2.13</v>
          </cell>
          <cell r="H243" t="str">
            <v>NA</v>
          </cell>
          <cell r="I243" t="str">
            <v>NA</v>
          </cell>
          <cell r="J243">
            <v>1.8320000000000001</v>
          </cell>
          <cell r="K243">
            <v>261</v>
          </cell>
          <cell r="L243">
            <v>50</v>
          </cell>
          <cell r="M243" t="str">
            <v>A:1</v>
          </cell>
          <cell r="N243" t="str">
            <v>UPD0161</v>
          </cell>
          <cell r="O243">
            <v>5.82</v>
          </cell>
          <cell r="P243">
            <v>264</v>
          </cell>
          <cell r="S243" t="str">
            <v>StdNorm</v>
          </cell>
          <cell r="T243" t="str">
            <v>yes</v>
          </cell>
          <cell r="U243">
            <v>44456</v>
          </cell>
          <cell r="V243" t="str">
            <v>210917_NB501498_0285_AH2H5KBGXK</v>
          </cell>
        </row>
        <row r="244">
          <cell r="B244" t="str">
            <v>IPD0184-D01-r01-A25</v>
          </cell>
          <cell r="C244" t="str">
            <v>FFPE DNA</v>
          </cell>
          <cell r="D244" t="str">
            <v>FFPE DNA</v>
          </cell>
          <cell r="E244">
            <v>3</v>
          </cell>
          <cell r="F244">
            <v>1.81</v>
          </cell>
          <cell r="G244">
            <v>2.1</v>
          </cell>
          <cell r="H244" t="str">
            <v>NA</v>
          </cell>
          <cell r="I244" t="str">
            <v>NA</v>
          </cell>
          <cell r="J244">
            <v>1.76</v>
          </cell>
          <cell r="K244">
            <v>240</v>
          </cell>
          <cell r="L244">
            <v>50</v>
          </cell>
          <cell r="M244" t="str">
            <v>B:1</v>
          </cell>
          <cell r="N244" t="str">
            <v>UPD0162</v>
          </cell>
          <cell r="O244">
            <v>6.7</v>
          </cell>
          <cell r="P244">
            <v>258</v>
          </cell>
          <cell r="S244" t="str">
            <v>StdNorm</v>
          </cell>
          <cell r="T244" t="str">
            <v>yes</v>
          </cell>
          <cell r="U244">
            <v>44456</v>
          </cell>
          <cell r="V244" t="str">
            <v>210917_NB501498_0285_AH2H5KBGXK</v>
          </cell>
        </row>
        <row r="245">
          <cell r="B245" t="str">
            <v>IPD0186-D01-P01-A12</v>
          </cell>
          <cell r="C245" t="str">
            <v>FFPE DNA</v>
          </cell>
          <cell r="D245" t="str">
            <v>FFPE DNA</v>
          </cell>
          <cell r="E245">
            <v>1.8</v>
          </cell>
          <cell r="F245">
            <v>1.54</v>
          </cell>
          <cell r="G245">
            <v>0.6</v>
          </cell>
          <cell r="H245" t="str">
            <v>NA</v>
          </cell>
          <cell r="I245" t="str">
            <v>NA</v>
          </cell>
          <cell r="J245">
            <v>0.27</v>
          </cell>
          <cell r="K245">
            <v>241</v>
          </cell>
          <cell r="L245">
            <v>12.42</v>
          </cell>
          <cell r="M245" t="str">
            <v>C:1</v>
          </cell>
          <cell r="N245" t="str">
            <v>UPD0163</v>
          </cell>
          <cell r="O245">
            <v>15.9</v>
          </cell>
          <cell r="P245">
            <v>270</v>
          </cell>
          <cell r="S245" t="str">
            <v>StdNorm</v>
          </cell>
          <cell r="T245" t="str">
            <v>yes</v>
          </cell>
          <cell r="U245">
            <v>44456</v>
          </cell>
          <cell r="V245" t="str">
            <v>210917_NB501498_0285_AH2H5KBGXK</v>
          </cell>
          <cell r="W245" t="str">
            <v>Gikk inn med ca 40 ng FØR fragmentering</v>
          </cell>
        </row>
        <row r="246">
          <cell r="B246" t="str">
            <v>IPD0188-D01-P01-A10</v>
          </cell>
          <cell r="C246" t="str">
            <v>FFPE DNA</v>
          </cell>
          <cell r="D246" t="str">
            <v>FFPE DNA</v>
          </cell>
          <cell r="E246">
            <v>3</v>
          </cell>
          <cell r="F246">
            <v>1.93</v>
          </cell>
          <cell r="G246">
            <v>1.92</v>
          </cell>
          <cell r="H246" t="str">
            <v>NA</v>
          </cell>
          <cell r="I246" t="str">
            <v>NA</v>
          </cell>
          <cell r="J246">
            <v>1.972</v>
          </cell>
          <cell r="K246">
            <v>233</v>
          </cell>
          <cell r="L246">
            <v>50</v>
          </cell>
          <cell r="M246" t="str">
            <v>D:1</v>
          </cell>
          <cell r="N246" t="str">
            <v>UPD0164</v>
          </cell>
          <cell r="O246">
            <v>14.2</v>
          </cell>
          <cell r="P246">
            <v>247</v>
          </cell>
          <cell r="S246" t="str">
            <v>StdNorm</v>
          </cell>
          <cell r="T246" t="str">
            <v>yes</v>
          </cell>
          <cell r="U246">
            <v>44456</v>
          </cell>
          <cell r="V246" t="str">
            <v>210917_NB501498_0285_AH2H5KBGXK</v>
          </cell>
        </row>
        <row r="247">
          <cell r="B247" t="str">
            <v>IPD0189-D01-P01-A09</v>
          </cell>
          <cell r="C247" t="str">
            <v>FFPE DNA</v>
          </cell>
          <cell r="D247" t="str">
            <v>FFPE DNA</v>
          </cell>
          <cell r="E247">
            <v>3</v>
          </cell>
          <cell r="F247">
            <v>1.95</v>
          </cell>
          <cell r="G247">
            <v>2.08</v>
          </cell>
          <cell r="H247" t="str">
            <v>NA</v>
          </cell>
          <cell r="I247" t="str">
            <v>NA</v>
          </cell>
          <cell r="J247">
            <v>1.016</v>
          </cell>
          <cell r="K247">
            <v>192</v>
          </cell>
          <cell r="L247">
            <v>47.75</v>
          </cell>
          <cell r="M247" t="str">
            <v>E:1</v>
          </cell>
          <cell r="N247" t="str">
            <v>UPD0165</v>
          </cell>
          <cell r="O247">
            <v>18</v>
          </cell>
          <cell r="P247">
            <v>282</v>
          </cell>
          <cell r="S247" t="str">
            <v>StdNorm</v>
          </cell>
          <cell r="T247" t="str">
            <v>yes</v>
          </cell>
          <cell r="U247">
            <v>44456</v>
          </cell>
          <cell r="V247" t="str">
            <v>210917_NB501498_0285_AH2H5KBGXK</v>
          </cell>
        </row>
        <row r="248">
          <cell r="B248" t="str">
            <v>IPD0190-D01-r01-A18</v>
          </cell>
          <cell r="C248" t="str">
            <v>FFPE DNA</v>
          </cell>
          <cell r="D248" t="str">
            <v>FFPE DNA</v>
          </cell>
          <cell r="E248">
            <v>3</v>
          </cell>
          <cell r="F248">
            <v>1.95</v>
          </cell>
          <cell r="G248">
            <v>2.3199999999999998</v>
          </cell>
          <cell r="H248" t="str">
            <v>NA</v>
          </cell>
          <cell r="I248" t="str">
            <v>NA</v>
          </cell>
          <cell r="J248">
            <v>2.68</v>
          </cell>
          <cell r="K248">
            <v>194</v>
          </cell>
          <cell r="L248">
            <v>50</v>
          </cell>
          <cell r="M248" t="str">
            <v>F:1</v>
          </cell>
          <cell r="N248" t="str">
            <v>UPD0166</v>
          </cell>
          <cell r="O248">
            <v>21.4</v>
          </cell>
          <cell r="P248">
            <v>284</v>
          </cell>
          <cell r="S248" t="str">
            <v>StdNorm</v>
          </cell>
          <cell r="T248" t="str">
            <v>yes</v>
          </cell>
          <cell r="U248">
            <v>44456</v>
          </cell>
          <cell r="V248" t="str">
            <v>210917_NB501498_0285_AH2H5KBGXK</v>
          </cell>
        </row>
        <row r="249">
          <cell r="B249" t="str">
            <v>IPD0191-D01-p01-A15</v>
          </cell>
          <cell r="C249" t="str">
            <v>FFPE DNA</v>
          </cell>
          <cell r="D249" t="str">
            <v>FFPE DNA</v>
          </cell>
          <cell r="E249">
            <v>3</v>
          </cell>
          <cell r="F249">
            <v>2</v>
          </cell>
          <cell r="G249">
            <v>1.97</v>
          </cell>
          <cell r="H249" t="str">
            <v>NA</v>
          </cell>
          <cell r="I249" t="str">
            <v>NA</v>
          </cell>
          <cell r="J249">
            <v>1.476</v>
          </cell>
          <cell r="K249">
            <v>211</v>
          </cell>
          <cell r="L249">
            <v>50</v>
          </cell>
          <cell r="M249" t="str">
            <v>G:1</v>
          </cell>
          <cell r="N249" t="str">
            <v>UPD0167</v>
          </cell>
          <cell r="O249">
            <v>1.1000000000000001</v>
          </cell>
          <cell r="P249" t="str">
            <v>NA</v>
          </cell>
          <cell r="T249" t="str">
            <v>no</v>
          </cell>
          <cell r="U249"/>
          <cell r="W249" t="str">
            <v>No library present</v>
          </cell>
        </row>
        <row r="250">
          <cell r="B250" t="str">
            <v>IPD0188-D01-N01-B10</v>
          </cell>
          <cell r="C250" t="str">
            <v>gDNA</v>
          </cell>
          <cell r="D250" t="str">
            <v>gDNA</v>
          </cell>
          <cell r="E250">
            <v>3</v>
          </cell>
          <cell r="F250">
            <v>1.75</v>
          </cell>
          <cell r="G250">
            <v>1.59</v>
          </cell>
          <cell r="H250" t="str">
            <v>NA</v>
          </cell>
          <cell r="I250" t="str">
            <v>NA</v>
          </cell>
          <cell r="J250">
            <v>1.446</v>
          </cell>
          <cell r="K250">
            <v>267</v>
          </cell>
          <cell r="L250">
            <v>50</v>
          </cell>
          <cell r="M250" t="str">
            <v>H:1</v>
          </cell>
          <cell r="N250" t="str">
            <v>UPD0168</v>
          </cell>
          <cell r="O250">
            <v>0.626</v>
          </cell>
          <cell r="P250" t="str">
            <v>NA</v>
          </cell>
          <cell r="T250" t="str">
            <v>no</v>
          </cell>
          <cell r="U250"/>
          <cell r="W250" t="str">
            <v>No library present</v>
          </cell>
        </row>
        <row r="251">
          <cell r="B251" t="str">
            <v>IPD0189-D01-N11-B09</v>
          </cell>
          <cell r="C251" t="str">
            <v>gDNA</v>
          </cell>
          <cell r="D251" t="str">
            <v>gDNA</v>
          </cell>
          <cell r="E251">
            <v>3</v>
          </cell>
          <cell r="F251">
            <v>1.86</v>
          </cell>
          <cell r="G251">
            <v>1.63</v>
          </cell>
          <cell r="H251" t="str">
            <v>NA</v>
          </cell>
          <cell r="I251" t="str">
            <v>NA</v>
          </cell>
          <cell r="J251">
            <v>1.1439999999999999</v>
          </cell>
          <cell r="K251">
            <v>252</v>
          </cell>
          <cell r="L251">
            <v>50</v>
          </cell>
          <cell r="M251" t="str">
            <v>A:2</v>
          </cell>
          <cell r="N251" t="str">
            <v>UPD0169</v>
          </cell>
          <cell r="O251">
            <v>25.8</v>
          </cell>
          <cell r="P251">
            <v>318</v>
          </cell>
          <cell r="S251" t="str">
            <v>StdNorm</v>
          </cell>
          <cell r="T251" t="str">
            <v>yes</v>
          </cell>
          <cell r="U251">
            <v>44456</v>
          </cell>
          <cell r="V251" t="str">
            <v>210917_NB501498_0285_AH2H5KBGXK</v>
          </cell>
        </row>
        <row r="252">
          <cell r="B252" t="str">
            <v>IPD0190-D01-N01-B18</v>
          </cell>
          <cell r="C252" t="str">
            <v>gDNA</v>
          </cell>
          <cell r="D252" t="str">
            <v>gDNA</v>
          </cell>
          <cell r="E252">
            <v>3</v>
          </cell>
          <cell r="F252">
            <v>1.73</v>
          </cell>
          <cell r="G252">
            <v>1.4</v>
          </cell>
          <cell r="H252" t="str">
            <v>NA</v>
          </cell>
          <cell r="I252" t="str">
            <v>NA</v>
          </cell>
          <cell r="J252">
            <v>1.1459999999999999</v>
          </cell>
          <cell r="K252">
            <v>240</v>
          </cell>
          <cell r="L252">
            <v>50</v>
          </cell>
          <cell r="M252" t="str">
            <v>B:2</v>
          </cell>
          <cell r="N252" t="str">
            <v>UPD0170</v>
          </cell>
          <cell r="O252">
            <v>22</v>
          </cell>
          <cell r="P252">
            <v>342</v>
          </cell>
          <cell r="S252" t="str">
            <v>StdNorm</v>
          </cell>
          <cell r="T252" t="str">
            <v>yes</v>
          </cell>
          <cell r="U252">
            <v>44456</v>
          </cell>
          <cell r="V252" t="str">
            <v>210917_NB501498_0285_AH2H5KBGXK</v>
          </cell>
        </row>
        <row r="253">
          <cell r="B253" t="str">
            <v>IPD0191-D01-N01-B15</v>
          </cell>
          <cell r="C253" t="str">
            <v>gDNA</v>
          </cell>
          <cell r="D253" t="str">
            <v>gDNA</v>
          </cell>
          <cell r="E253">
            <v>3</v>
          </cell>
          <cell r="F253">
            <v>1.75</v>
          </cell>
          <cell r="G253">
            <v>1.25</v>
          </cell>
          <cell r="H253" t="str">
            <v>NA</v>
          </cell>
          <cell r="I253" t="str">
            <v>NA</v>
          </cell>
          <cell r="J253">
            <v>0.94599999999999995</v>
          </cell>
          <cell r="K253">
            <v>261</v>
          </cell>
          <cell r="L253">
            <v>44.46</v>
          </cell>
          <cell r="M253" t="str">
            <v>C:2</v>
          </cell>
          <cell r="N253" t="str">
            <v>UPD0171</v>
          </cell>
          <cell r="O253">
            <v>25</v>
          </cell>
          <cell r="P253">
            <v>323</v>
          </cell>
          <cell r="S253" t="str">
            <v>StdNorm</v>
          </cell>
          <cell r="T253" t="str">
            <v>yes</v>
          </cell>
          <cell r="U253">
            <v>44456</v>
          </cell>
          <cell r="V253" t="str">
            <v>210917_NB501498_0285_AH2H5KBGXK</v>
          </cell>
        </row>
        <row r="254">
          <cell r="B254" t="str">
            <v>IPD0183-R03-d01-A25</v>
          </cell>
          <cell r="C254" t="str">
            <v>totalRNA</v>
          </cell>
          <cell r="D254" t="str">
            <v>NFW</v>
          </cell>
          <cell r="E254">
            <v>9.92</v>
          </cell>
          <cell r="F254">
            <v>1.96</v>
          </cell>
          <cell r="G254">
            <v>1.75</v>
          </cell>
          <cell r="H254">
            <v>2.2000000000000002</v>
          </cell>
          <cell r="I254">
            <v>68</v>
          </cell>
          <cell r="J254" t="str">
            <v>NA</v>
          </cell>
          <cell r="K254" t="str">
            <v>NA</v>
          </cell>
          <cell r="L254">
            <v>84.32</v>
          </cell>
          <cell r="M254" t="str">
            <v>D:2</v>
          </cell>
          <cell r="N254" t="str">
            <v>UPD0172</v>
          </cell>
          <cell r="O254">
            <v>21</v>
          </cell>
          <cell r="P254">
            <v>319</v>
          </cell>
          <cell r="S254" t="str">
            <v>StdNorm</v>
          </cell>
          <cell r="T254" t="str">
            <v>yes</v>
          </cell>
          <cell r="U254">
            <v>44456</v>
          </cell>
          <cell r="V254" t="str">
            <v>210917_NB501498_0285_AH2H5KBGXK</v>
          </cell>
        </row>
        <row r="255">
          <cell r="B255" t="str">
            <v>IPD0184-R03-r11-A25</v>
          </cell>
          <cell r="C255" t="str">
            <v>totalRNA</v>
          </cell>
          <cell r="D255" t="str">
            <v>NFW</v>
          </cell>
          <cell r="E255">
            <v>9.6999999999999993</v>
          </cell>
          <cell r="F255">
            <v>1.89</v>
          </cell>
          <cell r="G255">
            <v>1.77</v>
          </cell>
          <cell r="H255">
            <v>2.4</v>
          </cell>
          <cell r="I255">
            <v>61</v>
          </cell>
          <cell r="J255" t="str">
            <v>NA</v>
          </cell>
          <cell r="K255" t="str">
            <v>NA</v>
          </cell>
          <cell r="L255">
            <v>82.449999999999989</v>
          </cell>
          <cell r="M255" t="str">
            <v>E:2</v>
          </cell>
          <cell r="N255" t="str">
            <v>UPD0173</v>
          </cell>
          <cell r="O255">
            <v>17.399999999999999</v>
          </cell>
          <cell r="P255">
            <v>302</v>
          </cell>
          <cell r="S255" t="str">
            <v>StdNorm</v>
          </cell>
          <cell r="T255" t="str">
            <v>yes</v>
          </cell>
          <cell r="U255">
            <v>44456</v>
          </cell>
          <cell r="V255" t="str">
            <v>210917_NB501498_0285_AH2H5KBGXK</v>
          </cell>
        </row>
        <row r="256">
          <cell r="B256" t="str">
            <v>IPD0186-R03-P11-A12</v>
          </cell>
          <cell r="C256" t="str">
            <v>totalRNA</v>
          </cell>
          <cell r="D256" t="str">
            <v>NFW</v>
          </cell>
          <cell r="E256">
            <v>9.02</v>
          </cell>
          <cell r="F256">
            <v>1.8</v>
          </cell>
          <cell r="G256">
            <v>1.36</v>
          </cell>
          <cell r="H256">
            <v>2.1</v>
          </cell>
          <cell r="I256">
            <v>64</v>
          </cell>
          <cell r="J256" t="str">
            <v>NA</v>
          </cell>
          <cell r="K256" t="str">
            <v>NA</v>
          </cell>
          <cell r="L256">
            <v>76.67</v>
          </cell>
          <cell r="M256" t="str">
            <v>F:2</v>
          </cell>
          <cell r="N256" t="str">
            <v>UPD0174</v>
          </cell>
          <cell r="O256">
            <v>16.100000000000001</v>
          </cell>
          <cell r="P256">
            <v>300</v>
          </cell>
          <cell r="S256" t="str">
            <v>StdNorm</v>
          </cell>
          <cell r="T256" t="str">
            <v>yes</v>
          </cell>
          <cell r="U256">
            <v>44456</v>
          </cell>
          <cell r="V256" t="str">
            <v>210917_NB501498_0285_AH2H5KBGXK</v>
          </cell>
        </row>
        <row r="257">
          <cell r="B257" t="str">
            <v>IPD0188-R03-P01-A10</v>
          </cell>
          <cell r="C257" t="str">
            <v>totalRNA</v>
          </cell>
          <cell r="D257" t="str">
            <v>NFW</v>
          </cell>
          <cell r="E257">
            <v>10.199999999999999</v>
          </cell>
          <cell r="F257">
            <v>1.98</v>
          </cell>
          <cell r="G257">
            <v>2.0099999999999998</v>
          </cell>
          <cell r="H257">
            <v>2</v>
          </cell>
          <cell r="I257">
            <v>36</v>
          </cell>
          <cell r="J257" t="str">
            <v>NA</v>
          </cell>
          <cell r="K257" t="str">
            <v>NA</v>
          </cell>
          <cell r="L257">
            <v>86.699999999999989</v>
          </cell>
          <cell r="M257" t="str">
            <v>G:2</v>
          </cell>
          <cell r="N257" t="str">
            <v>UPD0175</v>
          </cell>
          <cell r="O257">
            <v>16.2</v>
          </cell>
          <cell r="P257">
            <v>297</v>
          </cell>
          <cell r="S257" t="str">
            <v>StdNorm</v>
          </cell>
          <cell r="T257" t="str">
            <v>yes</v>
          </cell>
          <cell r="U257">
            <v>44456</v>
          </cell>
          <cell r="V257" t="str">
            <v>210917_NB501498_0285_AH2H5KBGXK</v>
          </cell>
        </row>
        <row r="258">
          <cell r="B258" t="str">
            <v>IPD0189-R03-P01-A09</v>
          </cell>
          <cell r="C258" t="str">
            <v>totalRNA</v>
          </cell>
          <cell r="D258" t="str">
            <v>NFW</v>
          </cell>
          <cell r="E258">
            <v>9.1999999999999993</v>
          </cell>
          <cell r="F258">
            <v>2.0299999999999998</v>
          </cell>
          <cell r="G258">
            <v>1.84</v>
          </cell>
          <cell r="H258">
            <v>2</v>
          </cell>
          <cell r="I258">
            <v>34</v>
          </cell>
          <cell r="J258" t="str">
            <v>NA</v>
          </cell>
          <cell r="K258" t="str">
            <v>NA</v>
          </cell>
          <cell r="L258">
            <v>78.199999999999989</v>
          </cell>
          <cell r="M258" t="str">
            <v>H:2</v>
          </cell>
          <cell r="N258" t="str">
            <v>UPD0176</v>
          </cell>
          <cell r="O258">
            <v>1.28</v>
          </cell>
          <cell r="P258">
            <v>292</v>
          </cell>
          <cell r="S258" t="str">
            <v>StdNorm</v>
          </cell>
          <cell r="T258" t="str">
            <v>yes</v>
          </cell>
          <cell r="U258">
            <v>44456</v>
          </cell>
          <cell r="V258" t="str">
            <v>210917_NB501498_0285_AH2H5KBGXK</v>
          </cell>
        </row>
        <row r="259">
          <cell r="B259" t="str">
            <v>IPD0190-R03-r11-A18</v>
          </cell>
          <cell r="C259" t="str">
            <v>totalRNA</v>
          </cell>
          <cell r="D259" t="str">
            <v>NFW</v>
          </cell>
          <cell r="E259">
            <v>9.1999999999999993</v>
          </cell>
          <cell r="F259">
            <v>1.9</v>
          </cell>
          <cell r="G259">
            <v>1.73</v>
          </cell>
          <cell r="H259">
            <v>2.6</v>
          </cell>
          <cell r="J259" t="str">
            <v>NA</v>
          </cell>
          <cell r="K259" t="str">
            <v>NA</v>
          </cell>
          <cell r="L259">
            <v>78.199999999999989</v>
          </cell>
          <cell r="M259" t="str">
            <v>A:3</v>
          </cell>
          <cell r="N259" t="str">
            <v>UPD0177</v>
          </cell>
          <cell r="O259">
            <v>1.37</v>
          </cell>
          <cell r="P259">
            <v>298</v>
          </cell>
          <cell r="S259" t="str">
            <v>StdNorm</v>
          </cell>
          <cell r="T259" t="str">
            <v>yes</v>
          </cell>
          <cell r="U259">
            <v>44456</v>
          </cell>
          <cell r="V259" t="str">
            <v>210917_NB501498_0285_AH2H5KBGXK</v>
          </cell>
          <cell r="W259" t="str">
            <v>RNA prøven var svært degardert, mange små fragmenter. DV200 0%. Fortsetter med LP.</v>
          </cell>
        </row>
        <row r="260">
          <cell r="B260" t="str">
            <v>IPD0191-R03-p11-A15</v>
          </cell>
          <cell r="C260" t="str">
            <v>totalRNA</v>
          </cell>
          <cell r="D260" t="str">
            <v>NFW</v>
          </cell>
          <cell r="E260">
            <v>9.3000000000000007</v>
          </cell>
          <cell r="F260">
            <v>1.88</v>
          </cell>
          <cell r="G260">
            <v>1.55</v>
          </cell>
          <cell r="H260">
            <v>1.8</v>
          </cell>
          <cell r="I260">
            <v>75</v>
          </cell>
          <cell r="J260" t="str">
            <v>NA</v>
          </cell>
          <cell r="K260" t="str">
            <v>NA</v>
          </cell>
          <cell r="L260">
            <v>79.050000000000011</v>
          </cell>
          <cell r="M260" t="str">
            <v>B:3</v>
          </cell>
          <cell r="N260" t="str">
            <v>UPD0178</v>
          </cell>
          <cell r="O260">
            <v>9.48</v>
          </cell>
          <cell r="P260">
            <v>300</v>
          </cell>
          <cell r="Q260"/>
          <cell r="R260"/>
          <cell r="S260" t="str">
            <v>StdNorm</v>
          </cell>
          <cell r="T260" t="str">
            <v>yes</v>
          </cell>
          <cell r="U260">
            <v>44456</v>
          </cell>
          <cell r="V260" t="str">
            <v>210917_NB501498_0285_AH2H5KBGXK</v>
          </cell>
          <cell r="W260"/>
        </row>
        <row r="261">
          <cell r="B261" t="str">
            <v>IPD0185-D01-R11-A29</v>
          </cell>
          <cell r="C261" t="str">
            <v>FFPE DNA</v>
          </cell>
          <cell r="D261" t="str">
            <v>ATE</v>
          </cell>
          <cell r="E261">
            <v>3</v>
          </cell>
          <cell r="F261">
            <v>2.0299999999999998</v>
          </cell>
          <cell r="G261">
            <v>1.91</v>
          </cell>
          <cell r="H261" t="str">
            <v>NA</v>
          </cell>
          <cell r="I261" t="str">
            <v>NA</v>
          </cell>
          <cell r="J261">
            <v>1.4339999999999999</v>
          </cell>
          <cell r="K261">
            <v>173</v>
          </cell>
          <cell r="L261">
            <v>50</v>
          </cell>
          <cell r="N261" t="str">
            <v>UPD0185</v>
          </cell>
          <cell r="O261">
            <v>12.66</v>
          </cell>
          <cell r="P261">
            <v>267</v>
          </cell>
          <cell r="S261" t="str">
            <v>StdNorm</v>
          </cell>
          <cell r="T261" t="str">
            <v>yes</v>
          </cell>
          <cell r="U261">
            <v>44462</v>
          </cell>
          <cell r="V261" t="str">
            <v>210923_NB501498_0287_AH2GHWBGXK</v>
          </cell>
        </row>
        <row r="262">
          <cell r="B262" t="str">
            <v>IPD0192-D01-r01-A15</v>
          </cell>
          <cell r="C262" t="str">
            <v>FFPE DNA</v>
          </cell>
          <cell r="D262" t="str">
            <v>ATE</v>
          </cell>
          <cell r="E262">
            <v>3</v>
          </cell>
          <cell r="F262">
            <v>1.85</v>
          </cell>
          <cell r="G262">
            <v>2.2799999999999998</v>
          </cell>
          <cell r="H262" t="str">
            <v>NA</v>
          </cell>
          <cell r="I262" t="str">
            <v>NA</v>
          </cell>
          <cell r="J262">
            <v>1.008</v>
          </cell>
          <cell r="K262" t="str">
            <v>NA</v>
          </cell>
          <cell r="L262">
            <v>46.37</v>
          </cell>
          <cell r="N262" t="str">
            <v>UPD0186</v>
          </cell>
          <cell r="O262">
            <v>15.32</v>
          </cell>
          <cell r="P262">
            <v>275</v>
          </cell>
          <cell r="S262" t="str">
            <v>StdNorm</v>
          </cell>
          <cell r="T262" t="str">
            <v>yes</v>
          </cell>
          <cell r="U262">
            <v>44462</v>
          </cell>
          <cell r="V262" t="str">
            <v>210923_NB501498_0287_AH2GHWBGXK</v>
          </cell>
          <cell r="W262" t="str">
            <v>46,37 ng input til LP. Fragmented DNA Size (avg bp) NA. Problems with the baseline on the Bioanalyzer run.</v>
          </cell>
        </row>
        <row r="263">
          <cell r="B263" t="str">
            <v>IPD0193-D01-P11-A12</v>
          </cell>
          <cell r="C263" t="str">
            <v>FFPE DNA</v>
          </cell>
          <cell r="D263" t="str">
            <v>ATE</v>
          </cell>
          <cell r="E263">
            <v>3</v>
          </cell>
          <cell r="F263">
            <v>1.89</v>
          </cell>
          <cell r="G263">
            <v>1.24</v>
          </cell>
          <cell r="H263" t="str">
            <v>NA</v>
          </cell>
          <cell r="I263" t="str">
            <v>NA</v>
          </cell>
          <cell r="J263">
            <v>1.3280000000000001</v>
          </cell>
          <cell r="K263">
            <v>186</v>
          </cell>
          <cell r="L263">
            <v>50</v>
          </cell>
          <cell r="N263" t="str">
            <v>UPD0187</v>
          </cell>
          <cell r="O263">
            <v>17.760000000000002</v>
          </cell>
          <cell r="P263">
            <v>269</v>
          </cell>
          <cell r="S263" t="str">
            <v>StdNorm</v>
          </cell>
          <cell r="T263" t="str">
            <v>yes</v>
          </cell>
          <cell r="U263">
            <v>44462</v>
          </cell>
          <cell r="V263" t="str">
            <v>210923_NB501498_0287_AH2GHWBGXK</v>
          </cell>
        </row>
        <row r="264">
          <cell r="B264" t="str">
            <v>IPD0188-D01-N11-B10</v>
          </cell>
          <cell r="C264" t="str">
            <v>gDNA</v>
          </cell>
          <cell r="D264" t="str">
            <v>ATE</v>
          </cell>
          <cell r="E264">
            <v>3</v>
          </cell>
          <cell r="F264">
            <v>1.75</v>
          </cell>
          <cell r="G264">
            <v>1.59</v>
          </cell>
          <cell r="H264" t="str">
            <v>NA</v>
          </cell>
          <cell r="I264" t="str">
            <v>NA</v>
          </cell>
          <cell r="J264">
            <v>1.33</v>
          </cell>
          <cell r="K264">
            <v>235</v>
          </cell>
          <cell r="L264">
            <v>50</v>
          </cell>
          <cell r="N264" t="str">
            <v>UPD0188</v>
          </cell>
          <cell r="O264">
            <v>19.48</v>
          </cell>
          <cell r="P264">
            <v>300</v>
          </cell>
          <cell r="S264" t="str">
            <v>StdNorm</v>
          </cell>
          <cell r="T264" t="str">
            <v>yes</v>
          </cell>
          <cell r="U264">
            <v>44462</v>
          </cell>
          <cell r="V264" t="str">
            <v>210923_NB501498_0287_AH2GHWBGXK</v>
          </cell>
        </row>
        <row r="265">
          <cell r="B265" t="str">
            <v>IPD0191-D01-p11-A15</v>
          </cell>
          <cell r="C265" t="str">
            <v>FFPE DNA</v>
          </cell>
          <cell r="D265" t="str">
            <v>ATE</v>
          </cell>
          <cell r="E265">
            <v>3</v>
          </cell>
          <cell r="F265">
            <v>2</v>
          </cell>
          <cell r="G265">
            <v>1.97</v>
          </cell>
          <cell r="H265" t="str">
            <v>NA</v>
          </cell>
          <cell r="I265" t="str">
            <v>NA</v>
          </cell>
          <cell r="J265">
            <v>1.56</v>
          </cell>
          <cell r="K265">
            <v>191</v>
          </cell>
          <cell r="L265">
            <v>50</v>
          </cell>
          <cell r="N265" t="str">
            <v>UPD0189</v>
          </cell>
          <cell r="O265">
            <v>19</v>
          </cell>
          <cell r="P265">
            <v>286</v>
          </cell>
          <cell r="S265" t="str">
            <v>StdNorm</v>
          </cell>
          <cell r="T265" t="str">
            <v>yes</v>
          </cell>
          <cell r="U265">
            <v>44462</v>
          </cell>
          <cell r="V265" t="str">
            <v>210923_NB501498_0287_AH2GHWBGXK</v>
          </cell>
        </row>
        <row r="266">
          <cell r="B266" t="str">
            <v>IPD0185-R03-R01-A29</v>
          </cell>
          <cell r="C266" t="str">
            <v>totalRNA</v>
          </cell>
          <cell r="D266" t="str">
            <v>NFW</v>
          </cell>
          <cell r="E266">
            <v>9.74</v>
          </cell>
          <cell r="F266">
            <v>2.0099999999999998</v>
          </cell>
          <cell r="G266">
            <v>2.1</v>
          </cell>
          <cell r="H266">
            <v>1.8</v>
          </cell>
          <cell r="I266">
            <v>66</v>
          </cell>
          <cell r="J266" t="str">
            <v>NA</v>
          </cell>
          <cell r="K266" t="str">
            <v>NA</v>
          </cell>
          <cell r="L266">
            <v>82.79</v>
          </cell>
          <cell r="N266" t="str">
            <v>UPD0190</v>
          </cell>
          <cell r="O266">
            <v>11.12</v>
          </cell>
          <cell r="P266">
            <v>282</v>
          </cell>
          <cell r="S266" t="str">
            <v>StdNorm</v>
          </cell>
          <cell r="T266" t="str">
            <v>yes</v>
          </cell>
          <cell r="U266">
            <v>44462</v>
          </cell>
          <cell r="V266" t="str">
            <v>210923_NB501498_0287_AH2GHWBGXK</v>
          </cell>
        </row>
        <row r="267">
          <cell r="B267" t="str">
            <v>IPD0192-R03-r01-A15</v>
          </cell>
          <cell r="C267" t="str">
            <v>totalRNA</v>
          </cell>
          <cell r="D267" t="str">
            <v>NFW</v>
          </cell>
          <cell r="E267">
            <v>9.02</v>
          </cell>
          <cell r="F267">
            <v>1.96</v>
          </cell>
          <cell r="G267">
            <v>1.28</v>
          </cell>
          <cell r="H267">
            <v>2.2000000000000002</v>
          </cell>
          <cell r="I267">
            <v>36</v>
          </cell>
          <cell r="J267" t="str">
            <v>NA</v>
          </cell>
          <cell r="K267" t="str">
            <v>NA</v>
          </cell>
          <cell r="L267">
            <v>76.67</v>
          </cell>
          <cell r="N267" t="str">
            <v>UPD0191</v>
          </cell>
          <cell r="O267">
            <v>6.04</v>
          </cell>
          <cell r="P267">
            <v>277</v>
          </cell>
          <cell r="S267" t="str">
            <v>StdNorm</v>
          </cell>
          <cell r="T267" t="str">
            <v>yes</v>
          </cell>
          <cell r="U267">
            <v>44462</v>
          </cell>
          <cell r="V267" t="str">
            <v>210923_NB501498_0287_AH2GHWBGXK</v>
          </cell>
        </row>
        <row r="268">
          <cell r="B268" t="str">
            <v>IPD0193-R03-P01-A12</v>
          </cell>
          <cell r="C268" t="str">
            <v>totalRNA</v>
          </cell>
          <cell r="D268" t="str">
            <v>NFW</v>
          </cell>
          <cell r="E268">
            <v>9.8800000000000008</v>
          </cell>
          <cell r="F268">
            <v>1.87</v>
          </cell>
          <cell r="G268">
            <v>1.31</v>
          </cell>
          <cell r="H268">
            <v>2.2999999999999998</v>
          </cell>
          <cell r="I268">
            <v>55</v>
          </cell>
          <cell r="J268" t="str">
            <v>NA</v>
          </cell>
          <cell r="K268" t="str">
            <v>NA</v>
          </cell>
          <cell r="L268">
            <v>83.98</v>
          </cell>
          <cell r="M268"/>
          <cell r="N268" t="str">
            <v>UPD0192</v>
          </cell>
          <cell r="O268">
            <v>3.22</v>
          </cell>
          <cell r="P268">
            <v>258</v>
          </cell>
          <cell r="Q268"/>
          <cell r="R268"/>
          <cell r="S268" t="str">
            <v>StdNorm</v>
          </cell>
          <cell r="T268" t="str">
            <v>yes</v>
          </cell>
          <cell r="U268">
            <v>44462</v>
          </cell>
          <cell r="V268" t="str">
            <v>210923_NB501498_0287_AH2GHWBGXK</v>
          </cell>
          <cell r="W268"/>
        </row>
        <row r="269">
          <cell r="B269" t="str">
            <v>IPD0195-D01-P01-A25</v>
          </cell>
          <cell r="C269" t="str">
            <v>FFPE DNA</v>
          </cell>
          <cell r="D269" t="str">
            <v>ATE</v>
          </cell>
          <cell r="E269">
            <v>3</v>
          </cell>
          <cell r="F269">
            <v>1.86</v>
          </cell>
          <cell r="G269">
            <v>2.0099999999999998</v>
          </cell>
          <cell r="H269" t="str">
            <v>NA</v>
          </cell>
          <cell r="I269" t="str">
            <v>NA</v>
          </cell>
          <cell r="J269">
            <v>1.43</v>
          </cell>
          <cell r="K269">
            <v>188</v>
          </cell>
          <cell r="L269">
            <v>50</v>
          </cell>
          <cell r="M269" t="str">
            <v>A:1</v>
          </cell>
          <cell r="N269" t="str">
            <v>UPD0001</v>
          </cell>
          <cell r="O269">
            <v>14</v>
          </cell>
          <cell r="P269">
            <v>267</v>
          </cell>
          <cell r="S269" t="str">
            <v>StdNorm</v>
          </cell>
          <cell r="T269" t="str">
            <v>yes</v>
          </cell>
          <cell r="U269">
            <v>44473</v>
          </cell>
          <cell r="V269" t="str">
            <v>211005_NB501498_0288_AH2G72BGXK</v>
          </cell>
        </row>
        <row r="270">
          <cell r="B270" t="str">
            <v>IPD0196-D01-d01-A07</v>
          </cell>
          <cell r="C270" t="str">
            <v>FFPE DNA</v>
          </cell>
          <cell r="D270" t="str">
            <v>ATE</v>
          </cell>
          <cell r="E270">
            <v>2.0699999999999998</v>
          </cell>
          <cell r="F270">
            <v>1.77</v>
          </cell>
          <cell r="G270">
            <v>1.39</v>
          </cell>
          <cell r="H270" t="str">
            <v>NA</v>
          </cell>
          <cell r="I270" t="str">
            <v>NA</v>
          </cell>
          <cell r="J270">
            <v>0.998</v>
          </cell>
          <cell r="K270">
            <v>190</v>
          </cell>
          <cell r="L270">
            <v>44.91</v>
          </cell>
          <cell r="M270" t="str">
            <v>B:1</v>
          </cell>
          <cell r="N270" t="str">
            <v>UPD0002</v>
          </cell>
          <cell r="O270">
            <v>15.6</v>
          </cell>
          <cell r="P270">
            <v>266</v>
          </cell>
          <cell r="S270" t="str">
            <v>StdNorm</v>
          </cell>
          <cell r="T270" t="str">
            <v>yes</v>
          </cell>
          <cell r="U270">
            <v>44473</v>
          </cell>
          <cell r="V270" t="str">
            <v>211005_NB501498_0288_AH2G72BGXK</v>
          </cell>
        </row>
        <row r="271">
          <cell r="B271" t="str">
            <v>IPD0197-D01-d01-A05</v>
          </cell>
          <cell r="C271" t="str">
            <v>FFPE DNA</v>
          </cell>
          <cell r="D271" t="str">
            <v>ATE</v>
          </cell>
          <cell r="E271">
            <v>1.17</v>
          </cell>
          <cell r="F271">
            <v>1.76</v>
          </cell>
          <cell r="G271">
            <v>1.34</v>
          </cell>
          <cell r="H271" t="str">
            <v>NA</v>
          </cell>
          <cell r="I271" t="str">
            <v>NA</v>
          </cell>
          <cell r="J271">
            <v>0.39600000000000002</v>
          </cell>
          <cell r="K271">
            <v>182</v>
          </cell>
          <cell r="L271">
            <v>18.216000000000001</v>
          </cell>
          <cell r="M271" t="str">
            <v>C:1</v>
          </cell>
          <cell r="N271" t="str">
            <v>UPD0003</v>
          </cell>
          <cell r="O271">
            <v>12.7</v>
          </cell>
          <cell r="P271">
            <v>263</v>
          </cell>
          <cell r="S271" t="str">
            <v>StdNorm</v>
          </cell>
          <cell r="T271" t="str">
            <v>yes</v>
          </cell>
          <cell r="U271">
            <v>44473</v>
          </cell>
          <cell r="V271" t="str">
            <v>211005_NB501498_0288_AH2G72BGXK</v>
          </cell>
        </row>
        <row r="272">
          <cell r="B272" t="str">
            <v>IPD0198-D01-d01-A24</v>
          </cell>
          <cell r="C272" t="str">
            <v>FFPE DNA</v>
          </cell>
          <cell r="D272" t="str">
            <v>ATE</v>
          </cell>
          <cell r="E272">
            <v>2.2599999999999998</v>
          </cell>
          <cell r="F272">
            <v>1.77</v>
          </cell>
          <cell r="G272">
            <v>1.47</v>
          </cell>
          <cell r="H272" t="str">
            <v>NA</v>
          </cell>
          <cell r="I272" t="str">
            <v>NA</v>
          </cell>
          <cell r="J272">
            <v>0.63600000000000001</v>
          </cell>
          <cell r="K272">
            <v>192</v>
          </cell>
          <cell r="L272">
            <v>29.256</v>
          </cell>
          <cell r="M272" t="str">
            <v>D:1</v>
          </cell>
          <cell r="N272" t="str">
            <v>UPD0004</v>
          </cell>
          <cell r="O272">
            <v>10.9</v>
          </cell>
          <cell r="P272">
            <v>254</v>
          </cell>
          <cell r="S272" t="str">
            <v>StdNorm</v>
          </cell>
          <cell r="T272" t="str">
            <v>yes</v>
          </cell>
          <cell r="U272">
            <v>44473</v>
          </cell>
          <cell r="V272" t="str">
            <v>211005_NB501498_0288_AH2G72BGXK</v>
          </cell>
        </row>
        <row r="273">
          <cell r="B273" t="str">
            <v>IPD0200-D01-D01-A05</v>
          </cell>
          <cell r="C273" t="str">
            <v>FFPE DNA</v>
          </cell>
          <cell r="D273" t="str">
            <v>ATE</v>
          </cell>
          <cell r="E273">
            <v>1.21</v>
          </cell>
          <cell r="F273">
            <v>1.71</v>
          </cell>
          <cell r="G273">
            <v>1.27</v>
          </cell>
          <cell r="H273" t="str">
            <v>NA</v>
          </cell>
          <cell r="I273" t="str">
            <v>NA</v>
          </cell>
          <cell r="J273">
            <v>0.76800000000000002</v>
          </cell>
          <cell r="K273">
            <v>184</v>
          </cell>
          <cell r="L273">
            <v>33.792000000000002</v>
          </cell>
          <cell r="M273" t="str">
            <v>E:1</v>
          </cell>
          <cell r="N273" t="str">
            <v>UPD0005</v>
          </cell>
          <cell r="O273">
            <v>13.3</v>
          </cell>
          <cell r="P273">
            <v>255</v>
          </cell>
          <cell r="S273" t="str">
            <v>StdNorm</v>
          </cell>
          <cell r="T273" t="str">
            <v>yes</v>
          </cell>
          <cell r="U273">
            <v>44473</v>
          </cell>
          <cell r="V273" t="str">
            <v>211005_NB501498_0288_AH2G72BGXK</v>
          </cell>
        </row>
        <row r="274">
          <cell r="B274" t="str">
            <v>IPD0201-D01-P01-A03</v>
          </cell>
          <cell r="C274" t="str">
            <v>FFPE DNA</v>
          </cell>
          <cell r="D274" t="str">
            <v>ATE</v>
          </cell>
          <cell r="E274">
            <v>3</v>
          </cell>
          <cell r="F274">
            <v>1.83</v>
          </cell>
          <cell r="G274">
            <v>1.83</v>
          </cell>
          <cell r="H274" t="str">
            <v>NA</v>
          </cell>
          <cell r="I274" t="str">
            <v>NA</v>
          </cell>
          <cell r="J274">
            <v>2.3199999999999998</v>
          </cell>
          <cell r="K274">
            <v>208</v>
          </cell>
          <cell r="L274">
            <v>50</v>
          </cell>
          <cell r="M274" t="str">
            <v>F:1</v>
          </cell>
          <cell r="N274" t="str">
            <v>UPD0006</v>
          </cell>
          <cell r="O274">
            <v>16</v>
          </cell>
          <cell r="P274">
            <v>255</v>
          </cell>
          <cell r="S274" t="str">
            <v>StdNorm</v>
          </cell>
          <cell r="T274" t="str">
            <v>yes</v>
          </cell>
          <cell r="U274">
            <v>44473</v>
          </cell>
          <cell r="V274" t="str">
            <v>211005_NB501498_0288_AH2G72BGXK</v>
          </cell>
        </row>
        <row r="275">
          <cell r="B275" t="str">
            <v>IPD0202-D01-P01-A08</v>
          </cell>
          <cell r="C275" t="str">
            <v>FFPE DNA</v>
          </cell>
          <cell r="D275" t="str">
            <v>ATE</v>
          </cell>
          <cell r="E275">
            <v>3</v>
          </cell>
          <cell r="F275">
            <v>1.64</v>
          </cell>
          <cell r="G275">
            <v>-1.93</v>
          </cell>
          <cell r="H275" t="str">
            <v>NA</v>
          </cell>
          <cell r="I275" t="str">
            <v>NA</v>
          </cell>
          <cell r="J275">
            <v>1.92</v>
          </cell>
          <cell r="K275">
            <v>178</v>
          </cell>
          <cell r="L275">
            <v>50</v>
          </cell>
          <cell r="M275" t="str">
            <v>G:1</v>
          </cell>
          <cell r="N275" t="str">
            <v>UPD0007</v>
          </cell>
          <cell r="O275">
            <v>15.5</v>
          </cell>
          <cell r="P275">
            <v>258</v>
          </cell>
          <cell r="S275" t="str">
            <v>StdNorm</v>
          </cell>
          <cell r="T275" t="str">
            <v>yes</v>
          </cell>
          <cell r="U275">
            <v>44473</v>
          </cell>
          <cell r="V275" t="str">
            <v>211005_NB501498_0288_AH2G72BGXK</v>
          </cell>
        </row>
        <row r="276">
          <cell r="B276" t="str">
            <v>IPD0203-D01-P01-A12</v>
          </cell>
          <cell r="C276" t="str">
            <v>FFPE DNA</v>
          </cell>
          <cell r="D276" t="str">
            <v>EB E.Z.N.A</v>
          </cell>
          <cell r="E276">
            <v>3</v>
          </cell>
          <cell r="F276">
            <v>1.84</v>
          </cell>
          <cell r="G276">
            <v>2.46</v>
          </cell>
          <cell r="H276" t="str">
            <v>NA</v>
          </cell>
          <cell r="I276" t="str">
            <v>NA</v>
          </cell>
          <cell r="J276">
            <v>2.02</v>
          </cell>
          <cell r="K276">
            <v>232</v>
          </cell>
          <cell r="L276">
            <v>50</v>
          </cell>
          <cell r="M276" t="str">
            <v>H:1</v>
          </cell>
          <cell r="N276" t="str">
            <v>UPD0008</v>
          </cell>
          <cell r="O276">
            <v>12.8</v>
          </cell>
          <cell r="P276">
            <v>237</v>
          </cell>
          <cell r="S276" t="str">
            <v>StdNorm</v>
          </cell>
          <cell r="T276" t="str">
            <v>yes</v>
          </cell>
          <cell r="U276">
            <v>44473</v>
          </cell>
          <cell r="V276" t="str">
            <v>211005_NB501498_0288_AH2G72BGXK</v>
          </cell>
        </row>
        <row r="277">
          <cell r="B277" t="str">
            <v>IPD0203-D01-N01-B12</v>
          </cell>
          <cell r="C277" t="str">
            <v>gDNA</v>
          </cell>
          <cell r="D277" t="str">
            <v>ddH2O</v>
          </cell>
          <cell r="E277">
            <v>3</v>
          </cell>
          <cell r="F277">
            <v>1.79</v>
          </cell>
          <cell r="G277">
            <v>2.2200000000000002</v>
          </cell>
          <cell r="H277" t="str">
            <v>NA</v>
          </cell>
          <cell r="I277" t="str">
            <v>NA</v>
          </cell>
          <cell r="J277">
            <v>1.26</v>
          </cell>
          <cell r="K277">
            <v>288</v>
          </cell>
          <cell r="L277">
            <v>50</v>
          </cell>
          <cell r="M277" t="str">
            <v>A:2</v>
          </cell>
          <cell r="N277" t="str">
            <v>UPD0009</v>
          </cell>
          <cell r="O277">
            <v>8.32</v>
          </cell>
          <cell r="P277">
            <v>246</v>
          </cell>
          <cell r="S277" t="str">
            <v>StdNorm</v>
          </cell>
          <cell r="T277" t="str">
            <v>yes</v>
          </cell>
          <cell r="U277">
            <v>44473</v>
          </cell>
          <cell r="V277" t="str">
            <v>211005_NB501498_0288_AH2G72BGXK</v>
          </cell>
        </row>
        <row r="278">
          <cell r="B278" t="str">
            <v>IPD0195-R03-P01-A25</v>
          </cell>
          <cell r="C278" t="str">
            <v>totalRNA</v>
          </cell>
          <cell r="D278" t="str">
            <v>NFW</v>
          </cell>
          <cell r="E278">
            <v>10.9</v>
          </cell>
          <cell r="F278">
            <v>1.96</v>
          </cell>
          <cell r="G278">
            <v>1.42</v>
          </cell>
          <cell r="H278">
            <v>1.9</v>
          </cell>
          <cell r="I278">
            <v>58</v>
          </cell>
          <cell r="J278" t="str">
            <v>NA</v>
          </cell>
          <cell r="K278" t="str">
            <v>NA</v>
          </cell>
          <cell r="L278">
            <v>92.65</v>
          </cell>
          <cell r="M278" t="str">
            <v>A:3</v>
          </cell>
          <cell r="N278" t="str">
            <v>UPD0017</v>
          </cell>
          <cell r="O278">
            <v>2</v>
          </cell>
          <cell r="P278">
            <v>260</v>
          </cell>
          <cell r="S278" t="str">
            <v>StdNorm</v>
          </cell>
          <cell r="T278" t="str">
            <v>yes</v>
          </cell>
          <cell r="U278">
            <v>44473</v>
          </cell>
          <cell r="V278" t="str">
            <v>211005_NB501498_0288_AH2G72BGXK</v>
          </cell>
        </row>
        <row r="279">
          <cell r="B279" t="str">
            <v>IPD0196-R03-d01-A07</v>
          </cell>
          <cell r="C279" t="str">
            <v>totalRNA</v>
          </cell>
          <cell r="D279" t="str">
            <v>NFW</v>
          </cell>
          <cell r="E279">
            <v>0</v>
          </cell>
          <cell r="F279">
            <v>1.61</v>
          </cell>
          <cell r="G279">
            <v>0.25</v>
          </cell>
          <cell r="H279">
            <v>3.5</v>
          </cell>
          <cell r="I279">
            <v>59</v>
          </cell>
          <cell r="J279" t="str">
            <v>NA</v>
          </cell>
          <cell r="K279" t="str">
            <v>NA</v>
          </cell>
          <cell r="M279" t="str">
            <v>B:3</v>
          </cell>
          <cell r="N279" t="str">
            <v>UPD0018</v>
          </cell>
          <cell r="O279">
            <v>0.30399999999999999</v>
          </cell>
          <cell r="P279">
            <v>255</v>
          </cell>
          <cell r="T279" t="str">
            <v>no</v>
          </cell>
          <cell r="U279"/>
          <cell r="W279" t="str">
            <v>Low/unknown input. Low output, adapter dimer. No sequencing</v>
          </cell>
        </row>
        <row r="280">
          <cell r="B280" t="str">
            <v>IPD0197-R03-d01-A05</v>
          </cell>
          <cell r="C280" t="str">
            <v>totalRNA</v>
          </cell>
          <cell r="D280" t="str">
            <v>NFW</v>
          </cell>
          <cell r="E280">
            <v>9.9600000000000009</v>
          </cell>
          <cell r="F280">
            <v>1.87</v>
          </cell>
          <cell r="G280">
            <v>0.99</v>
          </cell>
          <cell r="H280">
            <v>2</v>
          </cell>
          <cell r="I280">
            <v>61</v>
          </cell>
          <cell r="J280" t="str">
            <v>NA</v>
          </cell>
          <cell r="K280" t="str">
            <v>NA</v>
          </cell>
          <cell r="L280">
            <v>84.660000000000011</v>
          </cell>
          <cell r="M280" t="str">
            <v>C:3</v>
          </cell>
          <cell r="N280" t="str">
            <v>UPD0019</v>
          </cell>
          <cell r="O280">
            <v>2.16</v>
          </cell>
          <cell r="P280">
            <v>265</v>
          </cell>
          <cell r="S280" t="str">
            <v>StdNorm</v>
          </cell>
          <cell r="T280" t="str">
            <v>yes</v>
          </cell>
          <cell r="U280">
            <v>44473</v>
          </cell>
          <cell r="V280" t="str">
            <v>211005_NB501498_0288_AH2G72BGXK</v>
          </cell>
        </row>
        <row r="281">
          <cell r="B281" t="str">
            <v>IPD0198-R03-d01-A24</v>
          </cell>
          <cell r="C281" t="str">
            <v>totalRNA</v>
          </cell>
          <cell r="D281" t="str">
            <v>NFW</v>
          </cell>
          <cell r="E281">
            <v>0</v>
          </cell>
          <cell r="F281">
            <v>1.59</v>
          </cell>
          <cell r="G281">
            <v>0.63</v>
          </cell>
          <cell r="H281">
            <v>4.0999999999999996</v>
          </cell>
          <cell r="I281">
            <v>70</v>
          </cell>
          <cell r="J281" t="str">
            <v>NA</v>
          </cell>
          <cell r="K281" t="str">
            <v>NA</v>
          </cell>
          <cell r="M281" t="str">
            <v>D:3</v>
          </cell>
          <cell r="N281" t="str">
            <v>UPD0020</v>
          </cell>
          <cell r="O281">
            <v>0.38600000000000001</v>
          </cell>
          <cell r="P281">
            <v>256</v>
          </cell>
          <cell r="S281" t="str">
            <v>StdNorm</v>
          </cell>
          <cell r="T281" t="str">
            <v>yes</v>
          </cell>
          <cell r="U281">
            <v>44473</v>
          </cell>
          <cell r="V281" t="str">
            <v>211005_NB501498_0288_AH2G72BGXK</v>
          </cell>
          <cell r="W281" t="str">
            <v>Low/unknown input</v>
          </cell>
        </row>
        <row r="282">
          <cell r="B282" t="str">
            <v>IPD0200-R03-D01-A05</v>
          </cell>
          <cell r="C282" t="str">
            <v>totalRNA</v>
          </cell>
          <cell r="D282" t="str">
            <v>NFW</v>
          </cell>
          <cell r="E282">
            <v>0</v>
          </cell>
          <cell r="F282">
            <v>1.73</v>
          </cell>
          <cell r="G282">
            <v>0.33</v>
          </cell>
          <cell r="H282">
            <v>2.2000000000000002</v>
          </cell>
          <cell r="I282">
            <v>70</v>
          </cell>
          <cell r="J282" t="str">
            <v>NA</v>
          </cell>
          <cell r="K282" t="str">
            <v>NA</v>
          </cell>
          <cell r="M282" t="str">
            <v>E:3</v>
          </cell>
          <cell r="N282" t="str">
            <v>UPD0021</v>
          </cell>
          <cell r="O282">
            <v>3.26</v>
          </cell>
          <cell r="P282">
            <v>269</v>
          </cell>
          <cell r="S282" t="str">
            <v>StdNorm</v>
          </cell>
          <cell r="T282" t="str">
            <v>yes</v>
          </cell>
          <cell r="U282">
            <v>44473</v>
          </cell>
          <cell r="V282" t="str">
            <v>211005_NB501498_0288_AH2G72BGXK</v>
          </cell>
          <cell r="W282" t="str">
            <v>Low/unknown input</v>
          </cell>
        </row>
        <row r="283">
          <cell r="B283" t="str">
            <v>IPD0201-R03-P11-A03</v>
          </cell>
          <cell r="C283" t="str">
            <v>totalRNA</v>
          </cell>
          <cell r="D283" t="str">
            <v>NFW</v>
          </cell>
          <cell r="E283">
            <v>0</v>
          </cell>
          <cell r="F283">
            <v>1.81</v>
          </cell>
          <cell r="G283">
            <v>1.28</v>
          </cell>
          <cell r="H283">
            <v>2.1</v>
          </cell>
          <cell r="I283">
            <v>46</v>
          </cell>
          <cell r="J283" t="str">
            <v>NA</v>
          </cell>
          <cell r="K283" t="str">
            <v>NA</v>
          </cell>
          <cell r="M283" t="str">
            <v>F:3</v>
          </cell>
          <cell r="N283" t="str">
            <v>UPD0022</v>
          </cell>
          <cell r="O283">
            <v>0.59199999999999997</v>
          </cell>
          <cell r="P283">
            <v>231</v>
          </cell>
          <cell r="T283" t="str">
            <v>no</v>
          </cell>
          <cell r="U283"/>
          <cell r="W283" t="str">
            <v>Low/unknown input. Low output, adapter dimer. No sequencing</v>
          </cell>
        </row>
        <row r="284">
          <cell r="B284" t="str">
            <v>IPD0202-R03-P11-A08</v>
          </cell>
          <cell r="C284" t="str">
            <v>totalRNA</v>
          </cell>
          <cell r="D284" t="str">
            <v>NFW</v>
          </cell>
          <cell r="E284">
            <v>11.2</v>
          </cell>
          <cell r="F284">
            <v>1.77</v>
          </cell>
          <cell r="G284">
            <v>1.18</v>
          </cell>
          <cell r="H284">
            <v>2</v>
          </cell>
          <cell r="I284">
            <v>52</v>
          </cell>
          <cell r="J284" t="str">
            <v>NA</v>
          </cell>
          <cell r="K284" t="str">
            <v>NA</v>
          </cell>
          <cell r="L284">
            <v>95.199999999999989</v>
          </cell>
          <cell r="M284" t="str">
            <v>G:3</v>
          </cell>
          <cell r="N284" t="str">
            <v>UPD0023</v>
          </cell>
          <cell r="O284">
            <v>5.88</v>
          </cell>
          <cell r="P284">
            <v>248</v>
          </cell>
          <cell r="S284" t="str">
            <v>StdNorm</v>
          </cell>
          <cell r="T284" t="str">
            <v>yes</v>
          </cell>
          <cell r="U284">
            <v>44473</v>
          </cell>
          <cell r="V284" t="str">
            <v>211005_NB501498_0288_AH2G72BGXK</v>
          </cell>
        </row>
        <row r="285">
          <cell r="B285" t="str">
            <v>IPD0203-R03-P11-A12</v>
          </cell>
          <cell r="C285" t="str">
            <v>totalRNA</v>
          </cell>
          <cell r="D285" t="str">
            <v>NFW</v>
          </cell>
          <cell r="E285">
            <v>10.8</v>
          </cell>
          <cell r="F285">
            <v>1.88</v>
          </cell>
          <cell r="G285">
            <v>1.67</v>
          </cell>
          <cell r="H285">
            <v>2.2000000000000002</v>
          </cell>
          <cell r="I285">
            <v>40</v>
          </cell>
          <cell r="J285" t="str">
            <v>NA</v>
          </cell>
          <cell r="K285" t="str">
            <v>NA</v>
          </cell>
          <cell r="L285">
            <v>91.800000000000011</v>
          </cell>
          <cell r="M285" t="str">
            <v>H:3</v>
          </cell>
          <cell r="N285" t="str">
            <v>UPD0024</v>
          </cell>
          <cell r="O285">
            <v>1.1399999999999999</v>
          </cell>
          <cell r="P285">
            <v>231</v>
          </cell>
          <cell r="Q285"/>
          <cell r="R285"/>
          <cell r="S285" t="str">
            <v>StdNorm</v>
          </cell>
          <cell r="T285" t="str">
            <v>yes</v>
          </cell>
          <cell r="U285">
            <v>44473</v>
          </cell>
          <cell r="V285" t="str">
            <v>211005_NB501498_0288_AH2G72BGXK</v>
          </cell>
          <cell r="W285"/>
        </row>
        <row r="286">
          <cell r="B286" t="str">
            <v>IPD0194-D01-d01-A12</v>
          </cell>
          <cell r="C286" t="str">
            <v>FFPE DNA</v>
          </cell>
          <cell r="D286" t="str">
            <v>ATE</v>
          </cell>
          <cell r="E286">
            <v>3</v>
          </cell>
          <cell r="F286">
            <v>1.89</v>
          </cell>
          <cell r="G286">
            <v>2</v>
          </cell>
          <cell r="H286" t="str">
            <v>NA</v>
          </cell>
          <cell r="I286" t="str">
            <v>NA</v>
          </cell>
          <cell r="J286">
            <v>1.238</v>
          </cell>
          <cell r="K286">
            <v>205</v>
          </cell>
          <cell r="L286">
            <v>50</v>
          </cell>
          <cell r="N286" t="str">
            <v>UDP0152</v>
          </cell>
          <cell r="O286">
            <v>18.420000000000002</v>
          </cell>
          <cell r="P286">
            <v>273</v>
          </cell>
          <cell r="S286" t="str">
            <v>StdNorm</v>
          </cell>
          <cell r="T286" t="str">
            <v>yes</v>
          </cell>
          <cell r="U286">
            <v>44484</v>
          </cell>
          <cell r="V286" t="str">
            <v>211015_NB501498_0289_AH22YYBGXK</v>
          </cell>
        </row>
        <row r="287">
          <cell r="B287" t="str">
            <v>IPD0204-D01-d01-A07</v>
          </cell>
          <cell r="C287" t="str">
            <v>FFPE DNA</v>
          </cell>
          <cell r="D287" t="str">
            <v>ATE</v>
          </cell>
          <cell r="E287">
            <v>3</v>
          </cell>
          <cell r="F287">
            <v>1.95</v>
          </cell>
          <cell r="G287">
            <v>3.32</v>
          </cell>
          <cell r="H287" t="str">
            <v>NA</v>
          </cell>
          <cell r="I287" t="str">
            <v>NA</v>
          </cell>
          <cell r="J287">
            <v>1.768</v>
          </cell>
          <cell r="K287">
            <v>212</v>
          </cell>
          <cell r="L287">
            <v>50</v>
          </cell>
          <cell r="N287" t="str">
            <v>UDP0179</v>
          </cell>
          <cell r="O287">
            <v>21.6</v>
          </cell>
          <cell r="P287">
            <v>276</v>
          </cell>
          <cell r="S287" t="str">
            <v>StdNorm</v>
          </cell>
          <cell r="T287" t="str">
            <v>yes</v>
          </cell>
          <cell r="U287">
            <v>44484</v>
          </cell>
          <cell r="V287" t="str">
            <v>211015_NB501498_0289_AH22YYBGXK</v>
          </cell>
        </row>
        <row r="288">
          <cell r="B288" t="str">
            <v>IPD0209-D01-P01-A12</v>
          </cell>
          <cell r="C288" t="str">
            <v>FFPE DNA</v>
          </cell>
          <cell r="D288" t="str">
            <v>ATE</v>
          </cell>
          <cell r="E288">
            <v>3</v>
          </cell>
          <cell r="F288">
            <v>2</v>
          </cell>
          <cell r="G288">
            <v>2.19</v>
          </cell>
          <cell r="H288" t="str">
            <v>NA</v>
          </cell>
          <cell r="I288" t="str">
            <v>NA</v>
          </cell>
          <cell r="J288">
            <v>2.2200000000000002</v>
          </cell>
          <cell r="K288">
            <v>203</v>
          </cell>
          <cell r="L288">
            <v>50</v>
          </cell>
          <cell r="N288" t="str">
            <v>UDP0180</v>
          </cell>
          <cell r="O288">
            <v>21.2</v>
          </cell>
          <cell r="P288">
            <v>265</v>
          </cell>
          <cell r="S288" t="str">
            <v>StdNorm</v>
          </cell>
          <cell r="T288" t="str">
            <v>yes</v>
          </cell>
          <cell r="U288">
            <v>44484</v>
          </cell>
          <cell r="V288" t="str">
            <v>211015_NB501498_0289_AH22YYBGXK</v>
          </cell>
        </row>
        <row r="289">
          <cell r="B289" t="str">
            <v>IPD0209-D01-N01-B12</v>
          </cell>
          <cell r="C289" t="str">
            <v>gDNA</v>
          </cell>
          <cell r="D289" t="str">
            <v>Ezna</v>
          </cell>
          <cell r="E289">
            <v>3</v>
          </cell>
          <cell r="F289">
            <v>1.99</v>
          </cell>
          <cell r="G289">
            <v>4.1500000000000004</v>
          </cell>
          <cell r="H289" t="str">
            <v>NA</v>
          </cell>
          <cell r="I289" t="str">
            <v>NA</v>
          </cell>
          <cell r="J289">
            <v>1.472</v>
          </cell>
          <cell r="K289">
            <v>240</v>
          </cell>
          <cell r="L289">
            <v>50</v>
          </cell>
          <cell r="N289" t="str">
            <v>UDP0181</v>
          </cell>
          <cell r="O289">
            <v>21.4</v>
          </cell>
          <cell r="P289">
            <v>280</v>
          </cell>
          <cell r="S289" t="str">
            <v>StdNorm</v>
          </cell>
          <cell r="T289" t="str">
            <v>yes</v>
          </cell>
          <cell r="U289">
            <v>44484</v>
          </cell>
          <cell r="V289" t="str">
            <v>211015_NB501498_0289_AH22YYBGXK</v>
          </cell>
        </row>
        <row r="290">
          <cell r="B290" t="str">
            <v>IPD0210-D01-P01-A12</v>
          </cell>
          <cell r="C290" t="str">
            <v>FFPE DNA</v>
          </cell>
          <cell r="D290" t="str">
            <v>ATE</v>
          </cell>
          <cell r="E290">
            <v>3</v>
          </cell>
          <cell r="F290">
            <v>2.0499999999999998</v>
          </cell>
          <cell r="G290">
            <v>2.27</v>
          </cell>
          <cell r="H290" t="str">
            <v>NA</v>
          </cell>
          <cell r="I290" t="str">
            <v>NA</v>
          </cell>
          <cell r="J290">
            <v>2.72</v>
          </cell>
          <cell r="K290">
            <v>222</v>
          </cell>
          <cell r="L290">
            <v>50</v>
          </cell>
          <cell r="N290" t="str">
            <v>UDP0182</v>
          </cell>
          <cell r="O290">
            <v>19.16</v>
          </cell>
          <cell r="P290">
            <v>249</v>
          </cell>
          <cell r="S290" t="str">
            <v>StdNorm</v>
          </cell>
          <cell r="T290" t="str">
            <v>yes</v>
          </cell>
          <cell r="U290">
            <v>44484</v>
          </cell>
          <cell r="V290" t="str">
            <v>211015_NB501498_0289_AH22YYBGXK</v>
          </cell>
        </row>
        <row r="291">
          <cell r="B291" t="str">
            <v>IPD0210-D01-N01-B12</v>
          </cell>
          <cell r="C291" t="str">
            <v>gDNA</v>
          </cell>
          <cell r="D291" t="str">
            <v>Ezna</v>
          </cell>
          <cell r="E291">
            <v>3</v>
          </cell>
          <cell r="F291">
            <v>1.92</v>
          </cell>
          <cell r="G291">
            <v>4.28</v>
          </cell>
          <cell r="H291" t="str">
            <v>NA</v>
          </cell>
          <cell r="I291" t="str">
            <v>NA</v>
          </cell>
          <cell r="J291">
            <v>1.3360000000000001</v>
          </cell>
          <cell r="K291">
            <v>248</v>
          </cell>
          <cell r="L291">
            <v>50</v>
          </cell>
          <cell r="N291" t="str">
            <v>UDP0183</v>
          </cell>
          <cell r="O291">
            <v>13.7</v>
          </cell>
          <cell r="P291">
            <v>276</v>
          </cell>
          <cell r="S291" t="str">
            <v>StdNorm</v>
          </cell>
          <cell r="T291" t="str">
            <v>yes</v>
          </cell>
          <cell r="U291">
            <v>44484</v>
          </cell>
          <cell r="V291" t="str">
            <v>211015_NB501498_0289_AH22YYBGXK</v>
          </cell>
        </row>
        <row r="292">
          <cell r="B292" t="str">
            <v>IPD0212-D01-P01-A03</v>
          </cell>
          <cell r="C292" t="str">
            <v>FFPE DNA</v>
          </cell>
          <cell r="D292" t="str">
            <v>ATE</v>
          </cell>
          <cell r="E292">
            <v>3</v>
          </cell>
          <cell r="F292">
            <v>2</v>
          </cell>
          <cell r="G292">
            <v>1.79</v>
          </cell>
          <cell r="H292" t="str">
            <v>NA</v>
          </cell>
          <cell r="I292" t="str">
            <v>NA</v>
          </cell>
          <cell r="J292">
            <v>1.282</v>
          </cell>
          <cell r="K292">
            <v>197</v>
          </cell>
          <cell r="L292">
            <v>50</v>
          </cell>
          <cell r="N292" t="str">
            <v>UDP0184</v>
          </cell>
          <cell r="O292">
            <v>19.16</v>
          </cell>
          <cell r="P292">
            <v>268</v>
          </cell>
          <cell r="S292" t="str">
            <v>StdNorm</v>
          </cell>
          <cell r="T292" t="str">
            <v>yes</v>
          </cell>
          <cell r="U292">
            <v>44484</v>
          </cell>
          <cell r="V292" t="str">
            <v>211015_NB501498_0289_AH22YYBGXK</v>
          </cell>
        </row>
        <row r="293">
          <cell r="B293" t="str">
            <v>IPD0194-R03-d01-A12</v>
          </cell>
          <cell r="C293" t="str">
            <v>totalRNA</v>
          </cell>
          <cell r="D293" t="str">
            <v>NFW</v>
          </cell>
          <cell r="E293">
            <v>9.5</v>
          </cell>
          <cell r="F293">
            <v>1.92</v>
          </cell>
          <cell r="G293">
            <v>1.48</v>
          </cell>
          <cell r="H293">
            <v>2</v>
          </cell>
          <cell r="I293">
            <v>54</v>
          </cell>
          <cell r="J293" t="str">
            <v>NA</v>
          </cell>
          <cell r="K293" t="str">
            <v>NA</v>
          </cell>
          <cell r="L293">
            <v>80.75</v>
          </cell>
          <cell r="N293" t="str">
            <v>UDP0010</v>
          </cell>
          <cell r="O293">
            <v>1.6180000000000001</v>
          </cell>
          <cell r="P293">
            <v>250</v>
          </cell>
          <cell r="S293" t="str">
            <v>StdNorm</v>
          </cell>
          <cell r="T293" t="str">
            <v>yes</v>
          </cell>
          <cell r="U293">
            <v>44484</v>
          </cell>
          <cell r="V293" t="str">
            <v>211015_NB501498_0289_AH22YYBGXK</v>
          </cell>
        </row>
        <row r="294">
          <cell r="B294" t="str">
            <v>IPD0201-R03-P21-A03</v>
          </cell>
          <cell r="C294" t="str">
            <v>totalRNA</v>
          </cell>
          <cell r="D294" t="str">
            <v>NFW</v>
          </cell>
          <cell r="E294">
            <v>9.64</v>
          </cell>
          <cell r="F294">
            <v>1.89</v>
          </cell>
          <cell r="G294">
            <v>1.2</v>
          </cell>
          <cell r="H294">
            <v>2.2000000000000002</v>
          </cell>
          <cell r="I294">
            <v>39</v>
          </cell>
          <cell r="J294" t="str">
            <v>NA</v>
          </cell>
          <cell r="K294" t="str">
            <v>NA</v>
          </cell>
          <cell r="L294">
            <v>81.94</v>
          </cell>
          <cell r="N294" t="str">
            <v>UDP0011</v>
          </cell>
          <cell r="O294">
            <v>3.04</v>
          </cell>
          <cell r="P294">
            <v>258</v>
          </cell>
          <cell r="S294" t="str">
            <v>StdNorm</v>
          </cell>
          <cell r="T294" t="str">
            <v>yes</v>
          </cell>
          <cell r="U294">
            <v>44484</v>
          </cell>
          <cell r="V294" t="str">
            <v>211015_NB501498_0289_AH22YYBGXK</v>
          </cell>
        </row>
        <row r="295">
          <cell r="B295" t="str">
            <v>IPD0204-R03-d01-A07</v>
          </cell>
          <cell r="C295" t="str">
            <v>totalRNA</v>
          </cell>
          <cell r="D295" t="str">
            <v>NFW</v>
          </cell>
          <cell r="E295">
            <v>11.1</v>
          </cell>
          <cell r="F295">
            <v>1.8</v>
          </cell>
          <cell r="G295">
            <v>0.31</v>
          </cell>
          <cell r="H295">
            <v>2.7</v>
          </cell>
          <cell r="I295">
            <v>72</v>
          </cell>
          <cell r="J295" t="str">
            <v>NA</v>
          </cell>
          <cell r="K295" t="str">
            <v>NA</v>
          </cell>
          <cell r="L295">
            <v>94.35</v>
          </cell>
          <cell r="N295" t="str">
            <v>UDP0012</v>
          </cell>
          <cell r="O295">
            <v>2.92</v>
          </cell>
          <cell r="P295">
            <v>263</v>
          </cell>
          <cell r="S295" t="str">
            <v>StdNorm</v>
          </cell>
          <cell r="T295" t="str">
            <v>yes</v>
          </cell>
          <cell r="U295">
            <v>44484</v>
          </cell>
          <cell r="V295" t="str">
            <v>211015_NB501498_0289_AH22YYBGXK</v>
          </cell>
        </row>
        <row r="296">
          <cell r="B296" t="str">
            <v>IPD0209-R03-P01-A12</v>
          </cell>
          <cell r="C296" t="str">
            <v>totalRNA</v>
          </cell>
          <cell r="D296" t="str">
            <v>NFW</v>
          </cell>
          <cell r="E296">
            <v>10.7</v>
          </cell>
          <cell r="F296">
            <v>1.94</v>
          </cell>
          <cell r="G296">
            <v>1.84</v>
          </cell>
          <cell r="H296">
            <v>2.1</v>
          </cell>
          <cell r="I296">
            <v>38</v>
          </cell>
          <cell r="J296" t="str">
            <v>NA</v>
          </cell>
          <cell r="K296" t="str">
            <v>NA</v>
          </cell>
          <cell r="L296">
            <v>90.949999999999989</v>
          </cell>
          <cell r="N296" t="str">
            <v>UDP0013</v>
          </cell>
          <cell r="O296">
            <v>13.16</v>
          </cell>
          <cell r="P296">
            <v>269</v>
          </cell>
          <cell r="S296" t="str">
            <v>StdNorm</v>
          </cell>
          <cell r="T296" t="str">
            <v>yes</v>
          </cell>
          <cell r="U296">
            <v>44484</v>
          </cell>
          <cell r="V296" t="str">
            <v>211015_NB501498_0289_AH22YYBGXK</v>
          </cell>
        </row>
        <row r="297">
          <cell r="B297" t="str">
            <v>IPD0210-R03-P01-A12</v>
          </cell>
          <cell r="C297" t="str">
            <v>totalRNA</v>
          </cell>
          <cell r="D297" t="str">
            <v>NFW</v>
          </cell>
          <cell r="E297">
            <v>11.7</v>
          </cell>
          <cell r="F297">
            <v>1.98</v>
          </cell>
          <cell r="G297">
            <v>1.63</v>
          </cell>
          <cell r="H297">
            <v>2.1</v>
          </cell>
          <cell r="I297">
            <v>46</v>
          </cell>
          <cell r="J297" t="str">
            <v>NA</v>
          </cell>
          <cell r="K297" t="str">
            <v>NA</v>
          </cell>
          <cell r="L297">
            <v>99.449999999999989</v>
          </cell>
          <cell r="M297"/>
          <cell r="N297" t="str">
            <v>UDP0014</v>
          </cell>
          <cell r="O297">
            <v>12.16</v>
          </cell>
          <cell r="P297">
            <v>266</v>
          </cell>
          <cell r="Q297"/>
          <cell r="R297"/>
          <cell r="S297" t="str">
            <v>StdNorm</v>
          </cell>
          <cell r="T297" t="str">
            <v>yes</v>
          </cell>
          <cell r="U297">
            <v>44484</v>
          </cell>
          <cell r="V297" t="str">
            <v>211015_NB501498_0289_AH22YYBGXK</v>
          </cell>
          <cell r="W297"/>
        </row>
        <row r="298">
          <cell r="B298" t="str">
            <v>IPD0208-D01-P01-A12</v>
          </cell>
          <cell r="C298" t="str">
            <v>FFPE DNA</v>
          </cell>
          <cell r="D298" t="str">
            <v>ATE</v>
          </cell>
          <cell r="E298">
            <v>3</v>
          </cell>
          <cell r="F298">
            <v>1.84</v>
          </cell>
          <cell r="G298">
            <v>2.21</v>
          </cell>
          <cell r="H298" t="str">
            <v>NA</v>
          </cell>
          <cell r="I298" t="str">
            <v>NA</v>
          </cell>
          <cell r="J298">
            <v>2.34</v>
          </cell>
          <cell r="K298">
            <v>199</v>
          </cell>
          <cell r="L298">
            <v>50</v>
          </cell>
          <cell r="M298" t="str">
            <v>A:1</v>
          </cell>
          <cell r="N298" t="str">
            <v>UDP0025</v>
          </cell>
          <cell r="O298">
            <v>2.36</v>
          </cell>
          <cell r="P298">
            <v>243</v>
          </cell>
          <cell r="S298" t="str">
            <v>StdNorm</v>
          </cell>
          <cell r="T298" t="str">
            <v>yes</v>
          </cell>
          <cell r="U298">
            <v>44494</v>
          </cell>
          <cell r="V298" t="str">
            <v>211025_NB501498_0291_AH2F2FBGXK</v>
          </cell>
        </row>
        <row r="299">
          <cell r="B299" t="str">
            <v>IPD0213-D01-d01-A06</v>
          </cell>
          <cell r="C299" t="str">
            <v>FFPE DNA</v>
          </cell>
          <cell r="D299" t="str">
            <v>ATE</v>
          </cell>
          <cell r="E299">
            <v>1.58</v>
          </cell>
          <cell r="F299">
            <v>1.74</v>
          </cell>
          <cell r="G299">
            <v>0.96</v>
          </cell>
          <cell r="H299" t="str">
            <v>NA</v>
          </cell>
          <cell r="I299" t="str">
            <v>NA</v>
          </cell>
          <cell r="J299">
            <v>0.78400000000000003</v>
          </cell>
          <cell r="K299">
            <v>197</v>
          </cell>
          <cell r="L299">
            <v>37.632000000000005</v>
          </cell>
          <cell r="M299" t="str">
            <v>B:1</v>
          </cell>
          <cell r="N299" t="str">
            <v>UDP0026</v>
          </cell>
          <cell r="O299">
            <v>1.19</v>
          </cell>
          <cell r="P299">
            <v>245</v>
          </cell>
          <cell r="S299" t="str">
            <v>StdNorm</v>
          </cell>
          <cell r="T299" t="str">
            <v>yes</v>
          </cell>
          <cell r="U299">
            <v>44494</v>
          </cell>
          <cell r="V299" t="str">
            <v>211025_NB501498_0291_AH2F2FBGXK</v>
          </cell>
          <cell r="W299" t="str">
            <v>Input: 37,6 ng</v>
          </cell>
        </row>
        <row r="300">
          <cell r="B300" t="str">
            <v>IPD0215-D01-d01-A06</v>
          </cell>
          <cell r="C300" t="str">
            <v>FFPE DNA</v>
          </cell>
          <cell r="D300" t="str">
            <v>EB Tris-HCL</v>
          </cell>
          <cell r="E300">
            <v>3</v>
          </cell>
          <cell r="F300">
            <v>2.02</v>
          </cell>
          <cell r="G300">
            <v>1.81</v>
          </cell>
          <cell r="H300" t="str">
            <v>NA</v>
          </cell>
          <cell r="I300" t="str">
            <v>NA</v>
          </cell>
          <cell r="J300">
            <v>1.794</v>
          </cell>
          <cell r="K300">
            <v>195</v>
          </cell>
          <cell r="L300">
            <v>50</v>
          </cell>
          <cell r="M300" t="str">
            <v>C:1</v>
          </cell>
          <cell r="N300" t="str">
            <v>UDP0027</v>
          </cell>
          <cell r="O300">
            <v>5.84</v>
          </cell>
          <cell r="P300">
            <v>267</v>
          </cell>
          <cell r="S300" t="str">
            <v>StdNorm</v>
          </cell>
          <cell r="T300" t="str">
            <v>yes</v>
          </cell>
          <cell r="U300">
            <v>44494</v>
          </cell>
          <cell r="V300" t="str">
            <v>211025_NB501498_0291_AH2F2FBGXK</v>
          </cell>
        </row>
        <row r="301">
          <cell r="B301" t="str">
            <v>IPD0217-D01-d01-A30</v>
          </cell>
          <cell r="C301" t="str">
            <v>FFPE DNA</v>
          </cell>
          <cell r="D301" t="str">
            <v>ATE</v>
          </cell>
          <cell r="E301">
            <v>3</v>
          </cell>
          <cell r="F301">
            <v>1.85</v>
          </cell>
          <cell r="G301">
            <v>1.6</v>
          </cell>
          <cell r="H301" t="str">
            <v>NA</v>
          </cell>
          <cell r="I301" t="str">
            <v>NA</v>
          </cell>
          <cell r="J301">
            <v>1.964</v>
          </cell>
          <cell r="K301">
            <v>202</v>
          </cell>
          <cell r="L301">
            <v>50</v>
          </cell>
          <cell r="M301" t="str">
            <v>D:1</v>
          </cell>
          <cell r="N301" t="str">
            <v>UDP0028</v>
          </cell>
          <cell r="O301">
            <v>3.24</v>
          </cell>
          <cell r="P301">
            <v>255</v>
          </cell>
          <cell r="S301" t="str">
            <v>StdNorm</v>
          </cell>
          <cell r="T301" t="str">
            <v>yes</v>
          </cell>
          <cell r="U301">
            <v>44494</v>
          </cell>
          <cell r="V301" t="str">
            <v>211025_NB501498_0291_AH2F2FBGXK</v>
          </cell>
        </row>
        <row r="302">
          <cell r="B302" t="str">
            <v>IPD0218-D01-p01-A08</v>
          </cell>
          <cell r="C302" t="str">
            <v>FFPE DNA</v>
          </cell>
          <cell r="D302" t="str">
            <v>ATE</v>
          </cell>
          <cell r="E302">
            <v>3</v>
          </cell>
          <cell r="F302">
            <v>1.85</v>
          </cell>
          <cell r="G302">
            <v>2.21</v>
          </cell>
          <cell r="H302" t="str">
            <v>NA</v>
          </cell>
          <cell r="I302" t="str">
            <v>NA</v>
          </cell>
          <cell r="J302">
            <v>1.36</v>
          </cell>
          <cell r="K302">
            <v>205</v>
          </cell>
          <cell r="L302">
            <v>50</v>
          </cell>
          <cell r="M302" t="str">
            <v>E:1</v>
          </cell>
          <cell r="N302" t="str">
            <v>UDP0029</v>
          </cell>
          <cell r="O302">
            <v>3.06</v>
          </cell>
          <cell r="P302">
            <v>251</v>
          </cell>
          <cell r="S302" t="str">
            <v>StdNorm</v>
          </cell>
          <cell r="T302" t="str">
            <v>yes</v>
          </cell>
          <cell r="U302">
            <v>44494</v>
          </cell>
          <cell r="V302" t="str">
            <v>211025_NB501498_0291_AH2F2FBGXK</v>
          </cell>
        </row>
        <row r="303">
          <cell r="B303" t="str">
            <v>IPD0219-D01-p01-A08</v>
          </cell>
          <cell r="C303" t="str">
            <v>FFPE DNA</v>
          </cell>
          <cell r="D303" t="str">
            <v>ATE</v>
          </cell>
          <cell r="E303">
            <v>3</v>
          </cell>
          <cell r="F303">
            <v>1.7</v>
          </cell>
          <cell r="G303">
            <v>1.1000000000000001</v>
          </cell>
          <cell r="H303" t="str">
            <v>NA</v>
          </cell>
          <cell r="I303" t="str">
            <v>NA</v>
          </cell>
          <cell r="J303">
            <v>2.1800000000000002</v>
          </cell>
          <cell r="K303">
            <v>211</v>
          </cell>
          <cell r="L303">
            <v>50</v>
          </cell>
          <cell r="M303" t="str">
            <v>F:1</v>
          </cell>
          <cell r="N303" t="str">
            <v>UDP0030</v>
          </cell>
          <cell r="O303">
            <v>2.2999999999999998</v>
          </cell>
          <cell r="P303">
            <v>242</v>
          </cell>
          <cell r="S303" t="str">
            <v>StdNorm</v>
          </cell>
          <cell r="T303" t="str">
            <v>yes</v>
          </cell>
          <cell r="U303">
            <v>44494</v>
          </cell>
          <cell r="V303" t="str">
            <v>211025_NB501498_0291_AH2F2FBGXK</v>
          </cell>
        </row>
        <row r="304">
          <cell r="B304" t="str">
            <v>IPD0222-D01-P01-A14</v>
          </cell>
          <cell r="C304" t="str">
            <v>FFPE DNA</v>
          </cell>
          <cell r="D304" t="str">
            <v>EB E.Z.N.A</v>
          </cell>
          <cell r="E304">
            <v>3</v>
          </cell>
          <cell r="F304">
            <v>1.86</v>
          </cell>
          <cell r="G304">
            <v>1.8</v>
          </cell>
          <cell r="H304" t="str">
            <v>NA</v>
          </cell>
          <cell r="I304" t="str">
            <v>NA</v>
          </cell>
          <cell r="J304">
            <v>1.6819999999999999</v>
          </cell>
          <cell r="K304">
            <v>200</v>
          </cell>
          <cell r="L304">
            <v>50</v>
          </cell>
          <cell r="M304" t="str">
            <v>G:1</v>
          </cell>
          <cell r="N304" t="str">
            <v>UDP0031</v>
          </cell>
          <cell r="O304">
            <v>1.18</v>
          </cell>
          <cell r="P304">
            <v>235</v>
          </cell>
          <cell r="S304" t="str">
            <v>StdNorm</v>
          </cell>
          <cell r="T304" t="str">
            <v>yes</v>
          </cell>
          <cell r="U304">
            <v>44494</v>
          </cell>
          <cell r="V304" t="str">
            <v>211025_NB501498_0291_AH2F2FBGXK</v>
          </cell>
        </row>
        <row r="305">
          <cell r="B305" t="str">
            <v>IPD0234-D01-r01-A28</v>
          </cell>
          <cell r="C305" t="str">
            <v>FFPE DNA</v>
          </cell>
          <cell r="D305" t="str">
            <v>EB E.Z.N.A</v>
          </cell>
          <cell r="E305">
            <v>3</v>
          </cell>
          <cell r="F305">
            <v>1.92</v>
          </cell>
          <cell r="G305">
            <v>2.1800000000000002</v>
          </cell>
          <cell r="H305" t="str">
            <v>NA</v>
          </cell>
          <cell r="I305" t="str">
            <v>NA</v>
          </cell>
          <cell r="J305">
            <v>33</v>
          </cell>
          <cell r="K305">
            <v>187</v>
          </cell>
          <cell r="L305">
            <v>50</v>
          </cell>
          <cell r="M305" t="str">
            <v>H:1</v>
          </cell>
          <cell r="N305" t="str">
            <v>UDP0032</v>
          </cell>
          <cell r="O305">
            <v>0.33800000000000002</v>
          </cell>
          <cell r="P305">
            <v>225</v>
          </cell>
          <cell r="T305" t="str">
            <v>no</v>
          </cell>
          <cell r="U305"/>
          <cell r="W305" t="str">
            <v>Høy konsentrasjon etter fragmentering, men ser ut til at fragmentering er OK. Går videre med prøven til LP. Update: Fortynning til LP ble gjort utifra konsentrasjoner målt på Haukeland. Etter fragmentering ble stock fra Haukeland remålt på mikromet. Denne konsentrasjonen var ca 15x høyere enn det som ble oppgitt fra Haukeland. Low output, no sequencing</v>
          </cell>
        </row>
        <row r="306">
          <cell r="B306" t="str">
            <v>IPD0222-D01-N01-B14</v>
          </cell>
          <cell r="C306" t="str">
            <v>gDNA</v>
          </cell>
          <cell r="D306" t="str">
            <v>ddH2O</v>
          </cell>
          <cell r="E306">
            <v>3</v>
          </cell>
          <cell r="F306">
            <v>1.69</v>
          </cell>
          <cell r="G306">
            <v>1.02</v>
          </cell>
          <cell r="H306" t="str">
            <v>NA</v>
          </cell>
          <cell r="I306" t="str">
            <v>NA</v>
          </cell>
          <cell r="J306">
            <v>1.802</v>
          </cell>
          <cell r="K306">
            <v>260</v>
          </cell>
          <cell r="L306">
            <v>50</v>
          </cell>
          <cell r="M306" t="str">
            <v>A:2</v>
          </cell>
          <cell r="N306" t="str">
            <v>UDP0015</v>
          </cell>
          <cell r="O306">
            <v>5.74</v>
          </cell>
          <cell r="P306">
            <v>271</v>
          </cell>
          <cell r="S306" t="str">
            <v>StdNorm</v>
          </cell>
          <cell r="T306" t="str">
            <v>yes</v>
          </cell>
          <cell r="U306">
            <v>44494</v>
          </cell>
          <cell r="V306" t="str">
            <v>211025_NB501498_0291_AH2F2FBGXK</v>
          </cell>
        </row>
        <row r="307">
          <cell r="B307" t="str">
            <v>IPD0234-D01-N01-B28</v>
          </cell>
          <cell r="C307" t="str">
            <v>gDNA</v>
          </cell>
          <cell r="D307" t="str">
            <v>ddH2O</v>
          </cell>
          <cell r="E307">
            <v>3</v>
          </cell>
          <cell r="F307">
            <v>1.67</v>
          </cell>
          <cell r="G307">
            <v>1.07</v>
          </cell>
          <cell r="H307" t="str">
            <v>NA</v>
          </cell>
          <cell r="I307" t="str">
            <v>NA</v>
          </cell>
          <cell r="J307">
            <v>1.776</v>
          </cell>
          <cell r="K307">
            <v>261</v>
          </cell>
          <cell r="L307">
            <v>50</v>
          </cell>
          <cell r="M307" t="str">
            <v>B:2</v>
          </cell>
          <cell r="N307" t="str">
            <v>UDP0016</v>
          </cell>
          <cell r="O307">
            <v>1.1740000000000002</v>
          </cell>
          <cell r="P307">
            <v>250</v>
          </cell>
          <cell r="S307" t="str">
            <v>StdNorm</v>
          </cell>
          <cell r="T307" t="str">
            <v>yes</v>
          </cell>
          <cell r="U307">
            <v>44494</v>
          </cell>
          <cell r="V307" t="str">
            <v>211025_NB501498_0291_AH2F2FBGXK</v>
          </cell>
        </row>
        <row r="308">
          <cell r="B308" t="str">
            <v>IPD0208-R03-P01-A12</v>
          </cell>
          <cell r="C308" t="str">
            <v>totalRNA</v>
          </cell>
          <cell r="D308" t="str">
            <v>NFW</v>
          </cell>
          <cell r="E308">
            <v>10</v>
          </cell>
          <cell r="F308">
            <v>1.92</v>
          </cell>
          <cell r="G308">
            <v>1.68</v>
          </cell>
          <cell r="H308">
            <v>2.2000000000000002</v>
          </cell>
          <cell r="I308">
            <v>64</v>
          </cell>
          <cell r="J308" t="str">
            <v>NA</v>
          </cell>
          <cell r="K308" t="str">
            <v>NA</v>
          </cell>
          <cell r="L308">
            <v>85</v>
          </cell>
          <cell r="M308" t="str">
            <v>A:3</v>
          </cell>
          <cell r="N308" t="str">
            <v>UDP0033</v>
          </cell>
          <cell r="O308">
            <v>0.20799999999999999</v>
          </cell>
          <cell r="P308" t="str">
            <v>NA</v>
          </cell>
          <cell r="T308" t="str">
            <v>no</v>
          </cell>
          <cell r="U308"/>
          <cell r="W308" t="str">
            <v>Low output, no sequencing</v>
          </cell>
        </row>
        <row r="309">
          <cell r="B309" t="str">
            <v>IPD0213-R03-d11-A06</v>
          </cell>
          <cell r="C309" t="str">
            <v>totalRNA</v>
          </cell>
          <cell r="D309" t="str">
            <v>NFW</v>
          </cell>
          <cell r="E309">
            <v>7.4</v>
          </cell>
          <cell r="F309">
            <v>1.73</v>
          </cell>
          <cell r="G309">
            <v>1.04</v>
          </cell>
          <cell r="H309">
            <v>2.1</v>
          </cell>
          <cell r="I309">
            <v>72</v>
          </cell>
          <cell r="J309" t="str">
            <v>NA</v>
          </cell>
          <cell r="K309" t="str">
            <v>NA</v>
          </cell>
          <cell r="L309">
            <v>62.900000000000006</v>
          </cell>
          <cell r="M309" t="str">
            <v>B:3</v>
          </cell>
          <cell r="N309" t="str">
            <v>UDP0034</v>
          </cell>
          <cell r="O309">
            <v>3.46</v>
          </cell>
          <cell r="P309">
            <v>249</v>
          </cell>
          <cell r="S309" t="str">
            <v>StdNorm</v>
          </cell>
          <cell r="T309" t="str">
            <v>yes</v>
          </cell>
          <cell r="U309">
            <v>44494</v>
          </cell>
          <cell r="V309" t="str">
            <v>211025_NB501498_0291_AH2F2FBGXK</v>
          </cell>
        </row>
        <row r="310">
          <cell r="B310" t="str">
            <v>IPD0215-R03-d01-A06</v>
          </cell>
          <cell r="C310" t="str">
            <v>totalRNA</v>
          </cell>
          <cell r="D310" t="str">
            <v>NFW</v>
          </cell>
          <cell r="E310">
            <v>7.3</v>
          </cell>
          <cell r="F310">
            <v>1.93</v>
          </cell>
          <cell r="G310">
            <v>0.86</v>
          </cell>
          <cell r="H310">
            <v>4.2</v>
          </cell>
          <cell r="I310">
            <v>80</v>
          </cell>
          <cell r="J310" t="str">
            <v>NA</v>
          </cell>
          <cell r="K310" t="str">
            <v>NA</v>
          </cell>
          <cell r="L310">
            <v>62.05</v>
          </cell>
          <cell r="M310" t="str">
            <v>C:3</v>
          </cell>
          <cell r="N310" t="str">
            <v>UDP0035</v>
          </cell>
          <cell r="O310">
            <v>23.2</v>
          </cell>
          <cell r="P310">
            <v>298</v>
          </cell>
          <cell r="S310" t="str">
            <v>StdNorm</v>
          </cell>
          <cell r="T310" t="str">
            <v>yes</v>
          </cell>
          <cell r="U310">
            <v>44494</v>
          </cell>
          <cell r="V310" t="str">
            <v>211025_NB501498_0291_AH2F2FBGXK</v>
          </cell>
        </row>
        <row r="311">
          <cell r="B311" t="str">
            <v>IPD0217-R03-d01-A30</v>
          </cell>
          <cell r="C311" t="str">
            <v>totalRNA</v>
          </cell>
          <cell r="D311" t="str">
            <v>NFW</v>
          </cell>
          <cell r="E311">
            <v>9.14</v>
          </cell>
          <cell r="F311">
            <v>1.99</v>
          </cell>
          <cell r="G311">
            <v>1.29</v>
          </cell>
          <cell r="H311">
            <v>1.9</v>
          </cell>
          <cell r="I311">
            <v>71</v>
          </cell>
          <cell r="J311" t="str">
            <v>NA</v>
          </cell>
          <cell r="K311" t="str">
            <v>NA</v>
          </cell>
          <cell r="L311">
            <v>77.69</v>
          </cell>
          <cell r="M311" t="str">
            <v>D:3</v>
          </cell>
          <cell r="N311" t="str">
            <v>UDP0036</v>
          </cell>
          <cell r="O311">
            <v>7.3</v>
          </cell>
          <cell r="P311">
            <v>260</v>
          </cell>
          <cell r="S311" t="str">
            <v>StdNorm</v>
          </cell>
          <cell r="T311" t="str">
            <v>yes</v>
          </cell>
          <cell r="U311">
            <v>44494</v>
          </cell>
          <cell r="V311" t="str">
            <v>211025_NB501498_0291_AH2F2FBGXK</v>
          </cell>
        </row>
        <row r="312">
          <cell r="B312" t="str">
            <v>IPD0218-R03-p01-A08</v>
          </cell>
          <cell r="C312" t="str">
            <v>totalRNA</v>
          </cell>
          <cell r="D312" t="str">
            <v>NFW</v>
          </cell>
          <cell r="E312">
            <v>8.94</v>
          </cell>
          <cell r="F312">
            <v>1.99</v>
          </cell>
          <cell r="G312">
            <v>1.84</v>
          </cell>
          <cell r="H312">
            <v>2.1</v>
          </cell>
          <cell r="I312">
            <v>57</v>
          </cell>
          <cell r="J312" t="str">
            <v>NA</v>
          </cell>
          <cell r="K312" t="str">
            <v>NA</v>
          </cell>
          <cell r="L312">
            <v>75.989999999999995</v>
          </cell>
          <cell r="M312" t="str">
            <v>E:3</v>
          </cell>
          <cell r="N312" t="str">
            <v>UDP0037</v>
          </cell>
          <cell r="O312">
            <v>0.6</v>
          </cell>
          <cell r="P312">
            <v>221</v>
          </cell>
          <cell r="S312" t="str">
            <v>StdNorm</v>
          </cell>
          <cell r="T312" t="str">
            <v>yes</v>
          </cell>
          <cell r="U312">
            <v>44494</v>
          </cell>
          <cell r="V312" t="str">
            <v>211025_NB501498_0291_AH2F2FBGXK</v>
          </cell>
        </row>
        <row r="313">
          <cell r="B313" t="str">
            <v>IPD0219-R03-p01-A08</v>
          </cell>
          <cell r="C313" t="str">
            <v>totalRNA</v>
          </cell>
          <cell r="D313" t="str">
            <v>NFW</v>
          </cell>
          <cell r="E313">
            <v>9.1</v>
          </cell>
          <cell r="F313">
            <v>1.66</v>
          </cell>
          <cell r="G313">
            <v>0.52</v>
          </cell>
          <cell r="H313">
            <v>2.2000000000000002</v>
          </cell>
          <cell r="I313">
            <v>38</v>
          </cell>
          <cell r="J313" t="str">
            <v>NA</v>
          </cell>
          <cell r="K313" t="str">
            <v>NA</v>
          </cell>
          <cell r="L313">
            <v>77.349999999999994</v>
          </cell>
          <cell r="M313" t="str">
            <v>F:3</v>
          </cell>
          <cell r="N313" t="str">
            <v>UDP0038</v>
          </cell>
          <cell r="O313">
            <v>0.157</v>
          </cell>
          <cell r="P313">
            <v>212</v>
          </cell>
          <cell r="T313" t="str">
            <v>no</v>
          </cell>
          <cell r="U313"/>
          <cell r="W313" t="str">
            <v>Low output, no sequencing</v>
          </cell>
        </row>
        <row r="314">
          <cell r="B314" t="str">
            <v>IPD0222-R03-P01-A14</v>
          </cell>
          <cell r="C314" t="str">
            <v>totalRNA</v>
          </cell>
          <cell r="D314" t="str">
            <v>NFW</v>
          </cell>
          <cell r="E314">
            <v>9.9</v>
          </cell>
          <cell r="F314">
            <v>1.88</v>
          </cell>
          <cell r="G314">
            <v>1.59</v>
          </cell>
          <cell r="H314">
            <v>2</v>
          </cell>
          <cell r="I314">
            <v>44</v>
          </cell>
          <cell r="J314" t="str">
            <v>NA</v>
          </cell>
          <cell r="K314" t="str">
            <v>NA</v>
          </cell>
          <cell r="L314">
            <v>84.15</v>
          </cell>
          <cell r="M314" t="str">
            <v>G:3</v>
          </cell>
          <cell r="N314" t="str">
            <v>UDP0039</v>
          </cell>
          <cell r="O314">
            <v>0.61</v>
          </cell>
          <cell r="P314">
            <v>243</v>
          </cell>
          <cell r="S314" t="str">
            <v>StdNorm</v>
          </cell>
          <cell r="T314" t="str">
            <v>yes</v>
          </cell>
          <cell r="U314">
            <v>44494</v>
          </cell>
          <cell r="V314" t="str">
            <v>211025_NB501498_0291_AH2F2FBGXK</v>
          </cell>
        </row>
        <row r="315">
          <cell r="B315" t="str">
            <v>IPD0234-R03-r01-A28</v>
          </cell>
          <cell r="C315" t="str">
            <v>totalRNA</v>
          </cell>
          <cell r="D315" t="str">
            <v>NFW</v>
          </cell>
          <cell r="E315">
            <v>9.3800000000000008</v>
          </cell>
          <cell r="F315">
            <v>1.91</v>
          </cell>
          <cell r="G315">
            <v>1.52</v>
          </cell>
          <cell r="H315">
            <v>2.4</v>
          </cell>
          <cell r="I315">
            <v>62</v>
          </cell>
          <cell r="J315" t="str">
            <v>NA</v>
          </cell>
          <cell r="K315" t="str">
            <v>NA</v>
          </cell>
          <cell r="L315">
            <v>79.73</v>
          </cell>
          <cell r="M315" t="str">
            <v>H:3</v>
          </cell>
          <cell r="N315" t="str">
            <v>UDP0040</v>
          </cell>
          <cell r="O315">
            <v>0.115</v>
          </cell>
          <cell r="P315" t="str">
            <v>NA</v>
          </cell>
          <cell r="Q315"/>
          <cell r="R315"/>
          <cell r="S315"/>
          <cell r="T315" t="str">
            <v>no</v>
          </cell>
          <cell r="U315"/>
          <cell r="V315"/>
          <cell r="W315" t="str">
            <v>Low output, no sequencing</v>
          </cell>
        </row>
        <row r="316">
          <cell r="B316" t="str">
            <v>IPD0211-D01-d01-A06</v>
          </cell>
          <cell r="C316" t="str">
            <v>FFPE DNA</v>
          </cell>
          <cell r="D316" t="str">
            <v>ATE</v>
          </cell>
          <cell r="E316">
            <v>3</v>
          </cell>
          <cell r="F316">
            <v>1.67</v>
          </cell>
          <cell r="G316">
            <v>0.96</v>
          </cell>
          <cell r="H316" t="str">
            <v>NA</v>
          </cell>
          <cell r="I316" t="str">
            <v>NA</v>
          </cell>
          <cell r="J316">
            <v>1.9359999999999999</v>
          </cell>
          <cell r="K316">
            <v>191</v>
          </cell>
          <cell r="L316">
            <v>50</v>
          </cell>
          <cell r="N316" t="str">
            <v>UDP0041</v>
          </cell>
          <cell r="O316">
            <v>12.6</v>
          </cell>
          <cell r="P316">
            <v>257</v>
          </cell>
          <cell r="S316" t="str">
            <v>StdNorm</v>
          </cell>
          <cell r="T316" t="str">
            <v>yes</v>
          </cell>
          <cell r="U316">
            <v>44498</v>
          </cell>
          <cell r="V316" t="str">
            <v>211029_NB501498_0293_AH2G5VBGXK</v>
          </cell>
        </row>
        <row r="317">
          <cell r="B317" t="str">
            <v>IPD0214-D01-d01-A06</v>
          </cell>
          <cell r="C317" t="str">
            <v>FFPE DNA</v>
          </cell>
          <cell r="D317" t="str">
            <v>ATE</v>
          </cell>
          <cell r="E317">
            <v>3</v>
          </cell>
          <cell r="F317">
            <v>1.7</v>
          </cell>
          <cell r="G317">
            <v>1.1299999999999999</v>
          </cell>
          <cell r="H317" t="str">
            <v>NA</v>
          </cell>
          <cell r="I317" t="str">
            <v>NA</v>
          </cell>
          <cell r="J317">
            <v>1.9260000000000002</v>
          </cell>
          <cell r="K317">
            <v>198</v>
          </cell>
          <cell r="L317">
            <v>50</v>
          </cell>
          <cell r="N317" t="str">
            <v>UDP0042</v>
          </cell>
          <cell r="O317">
            <v>7.64</v>
          </cell>
          <cell r="P317">
            <v>240</v>
          </cell>
          <cell r="S317" t="str">
            <v>StdNorm</v>
          </cell>
          <cell r="T317" t="str">
            <v>yes</v>
          </cell>
          <cell r="U317">
            <v>44498</v>
          </cell>
          <cell r="V317" t="str">
            <v>211029_NB501498_0293_AH2G5VBGXK</v>
          </cell>
        </row>
        <row r="318">
          <cell r="B318" t="str">
            <v>IPD0221-D01-d01-A06</v>
          </cell>
          <cell r="C318" t="str">
            <v>FFPE DNA</v>
          </cell>
          <cell r="D318" t="str">
            <v>ATE</v>
          </cell>
          <cell r="E318">
            <v>3</v>
          </cell>
          <cell r="F318">
            <v>1.85</v>
          </cell>
          <cell r="G318">
            <v>2.1</v>
          </cell>
          <cell r="H318" t="str">
            <v>NA</v>
          </cell>
          <cell r="I318" t="str">
            <v>NA</v>
          </cell>
          <cell r="J318">
            <v>1.6040000000000001</v>
          </cell>
          <cell r="K318">
            <v>201</v>
          </cell>
          <cell r="L318">
            <v>50</v>
          </cell>
          <cell r="N318" t="str">
            <v>UDP0043</v>
          </cell>
          <cell r="O318">
            <v>14.2</v>
          </cell>
          <cell r="P318">
            <v>251</v>
          </cell>
          <cell r="S318" t="str">
            <v>StdNorm</v>
          </cell>
          <cell r="T318" t="str">
            <v>yes</v>
          </cell>
          <cell r="U318">
            <v>44498</v>
          </cell>
          <cell r="V318" t="str">
            <v>211029_NB501498_0293_AH2G5VBGXK</v>
          </cell>
        </row>
        <row r="319">
          <cell r="B319" t="str">
            <v>IPD0223-D01-R01-A12</v>
          </cell>
          <cell r="C319" t="str">
            <v>FFPE DNA</v>
          </cell>
          <cell r="D319" t="str">
            <v>ATE</v>
          </cell>
          <cell r="E319">
            <v>3</v>
          </cell>
          <cell r="F319">
            <v>1.91</v>
          </cell>
          <cell r="G319">
            <v>1.8</v>
          </cell>
          <cell r="H319" t="str">
            <v>NA</v>
          </cell>
          <cell r="I319" t="str">
            <v>NA</v>
          </cell>
          <cell r="J319">
            <v>2.2400000000000002</v>
          </cell>
          <cell r="K319">
            <v>201</v>
          </cell>
          <cell r="L319">
            <v>50</v>
          </cell>
          <cell r="N319" t="str">
            <v>UDP0044</v>
          </cell>
          <cell r="O319">
            <v>14.7</v>
          </cell>
          <cell r="P319">
            <v>267</v>
          </cell>
          <cell r="S319" t="str">
            <v>StdNorm</v>
          </cell>
          <cell r="T319" t="str">
            <v>yes</v>
          </cell>
          <cell r="U319">
            <v>44498</v>
          </cell>
          <cell r="V319" t="str">
            <v>211029_NB501498_0293_AH2G5VBGXK</v>
          </cell>
        </row>
        <row r="320">
          <cell r="B320" t="str">
            <v>IPD0225-D01-X01-A09</v>
          </cell>
          <cell r="C320" t="str">
            <v>FFPE DNA</v>
          </cell>
          <cell r="D320" t="str">
            <v>ATE</v>
          </cell>
          <cell r="E320">
            <v>3</v>
          </cell>
          <cell r="F320">
            <v>2</v>
          </cell>
          <cell r="G320">
            <v>2.1</v>
          </cell>
          <cell r="H320" t="str">
            <v>NA</v>
          </cell>
          <cell r="I320" t="str">
            <v>NA</v>
          </cell>
          <cell r="J320">
            <v>7.82</v>
          </cell>
          <cell r="K320">
            <v>196</v>
          </cell>
          <cell r="L320">
            <v>50</v>
          </cell>
          <cell r="N320" t="str">
            <v>UDP0045</v>
          </cell>
          <cell r="O320">
            <v>11.6</v>
          </cell>
          <cell r="P320">
            <v>270</v>
          </cell>
          <cell r="S320" t="str">
            <v>StdNorm</v>
          </cell>
          <cell r="T320" t="str">
            <v>yes</v>
          </cell>
          <cell r="U320">
            <v>44498</v>
          </cell>
          <cell r="V320" t="str">
            <v>211029_NB501498_0293_AH2G5VBGXK</v>
          </cell>
        </row>
        <row r="321">
          <cell r="B321" t="str">
            <v>IPD0231-D01-R01-A28</v>
          </cell>
          <cell r="C321" t="str">
            <v>FFPE DNA</v>
          </cell>
          <cell r="D321" t="str">
            <v>ATE</v>
          </cell>
          <cell r="E321">
            <v>3</v>
          </cell>
          <cell r="F321">
            <v>1.86</v>
          </cell>
          <cell r="G321">
            <v>2.25</v>
          </cell>
          <cell r="H321" t="str">
            <v>NA</v>
          </cell>
          <cell r="I321" t="str">
            <v>NA</v>
          </cell>
          <cell r="J321">
            <v>1.738</v>
          </cell>
          <cell r="K321">
            <v>194</v>
          </cell>
          <cell r="L321">
            <v>50</v>
          </cell>
          <cell r="N321" t="str">
            <v>UDP0046</v>
          </cell>
          <cell r="O321">
            <v>14.2</v>
          </cell>
          <cell r="P321">
            <v>263</v>
          </cell>
          <cell r="S321" t="str">
            <v>StdNorm</v>
          </cell>
          <cell r="T321" t="str">
            <v>yes</v>
          </cell>
          <cell r="U321">
            <v>44498</v>
          </cell>
          <cell r="V321" t="str">
            <v>211029_NB501498_0293_AH2G5VBGXK</v>
          </cell>
        </row>
        <row r="322">
          <cell r="B322" t="str">
            <v>IPD0232-D01-R01-A18</v>
          </cell>
          <cell r="C322" t="str">
            <v>FFPE DNA</v>
          </cell>
          <cell r="D322" t="str">
            <v>ATE</v>
          </cell>
          <cell r="E322">
            <v>3</v>
          </cell>
          <cell r="F322">
            <v>1.81</v>
          </cell>
          <cell r="G322">
            <v>1.99</v>
          </cell>
          <cell r="H322" t="str">
            <v>NA</v>
          </cell>
          <cell r="I322" t="str">
            <v>NA</v>
          </cell>
          <cell r="J322">
            <v>1.7899999999999998</v>
          </cell>
          <cell r="K322">
            <v>204</v>
          </cell>
          <cell r="L322">
            <v>50</v>
          </cell>
          <cell r="N322" t="str">
            <v>UDP0047</v>
          </cell>
          <cell r="O322">
            <v>7.84</v>
          </cell>
          <cell r="P322">
            <v>251</v>
          </cell>
          <cell r="S322" t="str">
            <v>StdNorm</v>
          </cell>
          <cell r="T322" t="str">
            <v>yes</v>
          </cell>
          <cell r="U322">
            <v>44498</v>
          </cell>
          <cell r="V322" t="str">
            <v>211029_NB501498_0293_AH2G5VBGXK</v>
          </cell>
        </row>
        <row r="323">
          <cell r="B323" t="str">
            <v>IPD0235-D01-d01-A09</v>
          </cell>
          <cell r="C323" t="str">
            <v>FFPE DNA</v>
          </cell>
          <cell r="D323" t="str">
            <v>ATE</v>
          </cell>
          <cell r="E323">
            <v>3</v>
          </cell>
          <cell r="F323">
            <v>1.85</v>
          </cell>
          <cell r="G323">
            <v>2.1800000000000002</v>
          </cell>
          <cell r="H323" t="str">
            <v>NA</v>
          </cell>
          <cell r="I323" t="str">
            <v>NA</v>
          </cell>
          <cell r="J323">
            <v>1.8520000000000001</v>
          </cell>
          <cell r="K323">
            <v>203</v>
          </cell>
          <cell r="L323">
            <v>50</v>
          </cell>
          <cell r="N323" t="str">
            <v>UDP0048</v>
          </cell>
          <cell r="O323">
            <v>7.8</v>
          </cell>
          <cell r="P323">
            <v>252</v>
          </cell>
          <cell r="S323" t="str">
            <v>StdNorm</v>
          </cell>
          <cell r="T323" t="str">
            <v>yes</v>
          </cell>
          <cell r="U323">
            <v>44498</v>
          </cell>
          <cell r="V323" t="str">
            <v>211029_NB501498_0293_AH2G5VBGXK</v>
          </cell>
        </row>
        <row r="324">
          <cell r="B324" t="str">
            <v>IPD0223-D01-N01-B12</v>
          </cell>
          <cell r="C324" t="str">
            <v>gDNA</v>
          </cell>
          <cell r="D324" t="str">
            <v>ddH2O</v>
          </cell>
          <cell r="E324">
            <v>3</v>
          </cell>
          <cell r="F324">
            <v>1.84</v>
          </cell>
          <cell r="G324">
            <v>2.02</v>
          </cell>
          <cell r="H324" t="str">
            <v>NA</v>
          </cell>
          <cell r="I324" t="str">
            <v>NA</v>
          </cell>
          <cell r="J324">
            <v>1.78</v>
          </cell>
          <cell r="K324">
            <v>275</v>
          </cell>
          <cell r="L324">
            <v>50</v>
          </cell>
          <cell r="N324" t="str">
            <v>UDP0049</v>
          </cell>
          <cell r="O324">
            <v>15</v>
          </cell>
          <cell r="P324">
            <v>283</v>
          </cell>
          <cell r="S324" t="str">
            <v>StdNorm</v>
          </cell>
          <cell r="T324" t="str">
            <v>yes</v>
          </cell>
          <cell r="U324">
            <v>44498</v>
          </cell>
          <cell r="V324" t="str">
            <v>211029_NB501498_0293_AH2G5VBGXK</v>
          </cell>
        </row>
        <row r="325">
          <cell r="B325" t="str">
            <v>IPD0211-R03-d01-A06</v>
          </cell>
          <cell r="C325" t="str">
            <v>totalRNA</v>
          </cell>
          <cell r="D325" t="str">
            <v>NFW</v>
          </cell>
          <cell r="E325">
            <v>10.5</v>
          </cell>
          <cell r="F325">
            <v>1.82</v>
          </cell>
          <cell r="G325">
            <v>0.85</v>
          </cell>
          <cell r="H325">
            <v>2.2000000000000002</v>
          </cell>
          <cell r="I325">
            <v>32</v>
          </cell>
          <cell r="J325" t="str">
            <v>NA</v>
          </cell>
          <cell r="K325" t="str">
            <v>NA</v>
          </cell>
          <cell r="L325">
            <v>89.25</v>
          </cell>
          <cell r="N325" t="str">
            <v>UDP0057</v>
          </cell>
          <cell r="O325">
            <v>13.7</v>
          </cell>
          <cell r="P325">
            <v>276</v>
          </cell>
          <cell r="S325" t="str">
            <v>StdNorm</v>
          </cell>
          <cell r="T325" t="str">
            <v>yes</v>
          </cell>
          <cell r="U325">
            <v>44498</v>
          </cell>
          <cell r="V325" t="str">
            <v>211029_NB501498_0293_AH2G5VBGXK</v>
          </cell>
        </row>
        <row r="326">
          <cell r="B326" t="str">
            <v>IPD0214-R03-d01-A06</v>
          </cell>
          <cell r="C326" t="str">
            <v>totalRNA</v>
          </cell>
          <cell r="D326" t="str">
            <v>NFW</v>
          </cell>
          <cell r="E326">
            <v>11.2</v>
          </cell>
          <cell r="F326">
            <v>1.68</v>
          </cell>
          <cell r="G326">
            <v>1.01</v>
          </cell>
          <cell r="H326">
            <v>3.2</v>
          </cell>
          <cell r="I326">
            <v>32</v>
          </cell>
          <cell r="J326" t="str">
            <v>NA</v>
          </cell>
          <cell r="K326" t="str">
            <v>NA</v>
          </cell>
          <cell r="L326">
            <v>95.199999999999989</v>
          </cell>
          <cell r="N326" t="str">
            <v>UDP0058</v>
          </cell>
          <cell r="O326">
            <v>1.0900000000000001</v>
          </cell>
          <cell r="P326">
            <v>251</v>
          </cell>
          <cell r="S326" t="str">
            <v>StdNorm</v>
          </cell>
          <cell r="T326" t="str">
            <v>yes</v>
          </cell>
          <cell r="U326">
            <v>44498</v>
          </cell>
          <cell r="V326" t="str">
            <v>211029_NB501498_0293_AH2G5VBGXK</v>
          </cell>
        </row>
        <row r="327">
          <cell r="B327" t="str">
            <v>IPD0221-R03-d11-A06</v>
          </cell>
          <cell r="C327" t="str">
            <v>totalRNA</v>
          </cell>
          <cell r="D327" t="str">
            <v>NFW</v>
          </cell>
          <cell r="E327">
            <v>10.4</v>
          </cell>
          <cell r="F327">
            <v>1.98</v>
          </cell>
          <cell r="G327">
            <v>1.84</v>
          </cell>
          <cell r="H327">
            <v>1.9</v>
          </cell>
          <cell r="I327">
            <v>71</v>
          </cell>
          <cell r="J327" t="str">
            <v>NA</v>
          </cell>
          <cell r="K327" t="str">
            <v>NA</v>
          </cell>
          <cell r="L327">
            <v>88.4</v>
          </cell>
          <cell r="N327" t="str">
            <v>UDP0059</v>
          </cell>
          <cell r="O327">
            <v>17.899999999999999</v>
          </cell>
          <cell r="P327">
            <v>294</v>
          </cell>
          <cell r="S327" t="str">
            <v>StdNorm</v>
          </cell>
          <cell r="T327" t="str">
            <v>yes</v>
          </cell>
          <cell r="U327">
            <v>44498</v>
          </cell>
          <cell r="V327" t="str">
            <v>211029_NB501498_0293_AH2G5VBGXK</v>
          </cell>
        </row>
        <row r="328">
          <cell r="B328" t="str">
            <v>IPD0223-R03-R01-A12</v>
          </cell>
          <cell r="C328" t="str">
            <v>totalRNA</v>
          </cell>
          <cell r="D328" t="str">
            <v>NFW</v>
          </cell>
          <cell r="E328">
            <v>10.9</v>
          </cell>
          <cell r="F328">
            <v>1.96</v>
          </cell>
          <cell r="G328">
            <v>2.11</v>
          </cell>
          <cell r="H328">
            <v>2.2000000000000002</v>
          </cell>
          <cell r="I328">
            <v>53</v>
          </cell>
          <cell r="J328" t="str">
            <v>NA</v>
          </cell>
          <cell r="K328" t="str">
            <v>NA</v>
          </cell>
          <cell r="L328">
            <v>92.65</v>
          </cell>
          <cell r="N328" t="str">
            <v>UDP0060</v>
          </cell>
          <cell r="O328">
            <v>15.6</v>
          </cell>
          <cell r="P328">
            <v>283</v>
          </cell>
          <cell r="S328" t="str">
            <v>StdNorm</v>
          </cell>
          <cell r="T328" t="str">
            <v>yes</v>
          </cell>
          <cell r="U328">
            <v>44498</v>
          </cell>
          <cell r="V328" t="str">
            <v>211029_NB501498_0293_AH2G5VBGXK</v>
          </cell>
        </row>
        <row r="329">
          <cell r="B329" t="str">
            <v>IPD0225-R03-X01-A09</v>
          </cell>
          <cell r="C329" t="str">
            <v>totalRNA</v>
          </cell>
          <cell r="D329" t="str">
            <v>NFW</v>
          </cell>
          <cell r="E329">
            <v>10.3</v>
          </cell>
          <cell r="F329">
            <v>2.0099999999999998</v>
          </cell>
          <cell r="G329">
            <v>2.12</v>
          </cell>
          <cell r="H329">
            <v>2.2000000000000002</v>
          </cell>
          <cell r="I329">
            <v>63</v>
          </cell>
          <cell r="J329" t="str">
            <v>NA</v>
          </cell>
          <cell r="K329" t="str">
            <v>NA</v>
          </cell>
          <cell r="L329">
            <v>87.550000000000011</v>
          </cell>
          <cell r="N329" t="str">
            <v>UDP0061</v>
          </cell>
          <cell r="O329">
            <v>12.7</v>
          </cell>
          <cell r="P329">
            <v>282</v>
          </cell>
          <cell r="S329" t="str">
            <v>StdNorm</v>
          </cell>
          <cell r="T329" t="str">
            <v>yes</v>
          </cell>
          <cell r="U329">
            <v>44498</v>
          </cell>
          <cell r="V329" t="str">
            <v>211029_NB501498_0293_AH2G5VBGXK</v>
          </cell>
        </row>
        <row r="330">
          <cell r="B330" t="str">
            <v>IPD0231-R03-R01-A28</v>
          </cell>
          <cell r="C330" t="str">
            <v>totalRNA</v>
          </cell>
          <cell r="D330" t="str">
            <v>NFW</v>
          </cell>
          <cell r="E330">
            <v>11.8</v>
          </cell>
          <cell r="F330">
            <v>2.0299999999999998</v>
          </cell>
          <cell r="G330">
            <v>1.95</v>
          </cell>
          <cell r="H330">
            <v>2</v>
          </cell>
          <cell r="I330">
            <v>59</v>
          </cell>
          <cell r="J330" t="str">
            <v>NA</v>
          </cell>
          <cell r="K330" t="str">
            <v>NA</v>
          </cell>
          <cell r="L330">
            <v>100.30000000000001</v>
          </cell>
          <cell r="N330" t="str">
            <v>UDP0062</v>
          </cell>
          <cell r="O330">
            <v>10.3</v>
          </cell>
          <cell r="P330">
            <v>269</v>
          </cell>
          <cell r="S330" t="str">
            <v>StdNorm</v>
          </cell>
          <cell r="T330" t="str">
            <v>yes</v>
          </cell>
          <cell r="U330">
            <v>44498</v>
          </cell>
          <cell r="V330" t="str">
            <v>211029_NB501498_0293_AH2G5VBGXK</v>
          </cell>
        </row>
        <row r="331">
          <cell r="B331" t="str">
            <v>IPD0232-R03-R01-A18</v>
          </cell>
          <cell r="C331" t="str">
            <v>totalRNA</v>
          </cell>
          <cell r="D331" t="str">
            <v>NFW</v>
          </cell>
          <cell r="E331">
            <v>11.1</v>
          </cell>
          <cell r="F331">
            <v>1.81</v>
          </cell>
          <cell r="G331">
            <v>0.97</v>
          </cell>
          <cell r="H331" t="str">
            <v>NA</v>
          </cell>
          <cell r="I331" t="str">
            <v>NA</v>
          </cell>
          <cell r="J331" t="str">
            <v>NA</v>
          </cell>
          <cell r="K331" t="str">
            <v>NA</v>
          </cell>
          <cell r="L331">
            <v>94.35</v>
          </cell>
          <cell r="N331" t="str">
            <v>UDP0063</v>
          </cell>
          <cell r="O331">
            <v>5.38</v>
          </cell>
          <cell r="P331">
            <v>258</v>
          </cell>
          <cell r="S331" t="str">
            <v>StdNorm</v>
          </cell>
          <cell r="T331" t="str">
            <v>yes</v>
          </cell>
          <cell r="U331">
            <v>44498</v>
          </cell>
          <cell r="V331" t="str">
            <v>211029_NB501498_0293_AH2G5VBGXK</v>
          </cell>
        </row>
        <row r="332">
          <cell r="B332" t="str">
            <v>IPD0235-R03-d01-A09</v>
          </cell>
          <cell r="C332" t="str">
            <v>totalRNA</v>
          </cell>
          <cell r="D332" t="str">
            <v>NFW</v>
          </cell>
          <cell r="E332">
            <v>10.1</v>
          </cell>
          <cell r="F332">
            <v>2.02</v>
          </cell>
          <cell r="G332">
            <v>1.56</v>
          </cell>
          <cell r="H332">
            <v>2</v>
          </cell>
          <cell r="I332">
            <v>53</v>
          </cell>
          <cell r="J332" t="str">
            <v>NA</v>
          </cell>
          <cell r="K332" t="str">
            <v>NA</v>
          </cell>
          <cell r="L332">
            <v>85.85</v>
          </cell>
          <cell r="M332"/>
          <cell r="N332" t="str">
            <v>UDP0064</v>
          </cell>
          <cell r="O332">
            <v>3.64</v>
          </cell>
          <cell r="P332">
            <v>244</v>
          </cell>
          <cell r="Q332"/>
          <cell r="R332"/>
          <cell r="S332" t="str">
            <v>StdNorm</v>
          </cell>
          <cell r="T332" t="str">
            <v>yes</v>
          </cell>
          <cell r="U332">
            <v>44498</v>
          </cell>
          <cell r="V332" t="str">
            <v>211029_NB501498_0293_AH2G5VBGXK</v>
          </cell>
          <cell r="W332"/>
        </row>
        <row r="333">
          <cell r="B333" t="str">
            <v>IPD0236-D01-d01-A06</v>
          </cell>
          <cell r="C333" t="str">
            <v>FFPE DNA</v>
          </cell>
          <cell r="D333" t="str">
            <v>ATE</v>
          </cell>
          <cell r="E333">
            <v>3</v>
          </cell>
          <cell r="F333">
            <v>1.85</v>
          </cell>
          <cell r="G333">
            <v>2.2999999999999998</v>
          </cell>
          <cell r="H333" t="str">
            <v>NA</v>
          </cell>
          <cell r="I333" t="str">
            <v>NA</v>
          </cell>
          <cell r="J333">
            <v>2.5</v>
          </cell>
          <cell r="K333">
            <v>212</v>
          </cell>
          <cell r="L333">
            <v>50</v>
          </cell>
          <cell r="M333" t="str">
            <v>A.1</v>
          </cell>
          <cell r="N333" t="str">
            <v>UDP0065</v>
          </cell>
          <cell r="O333">
            <v>0.40799999999999997</v>
          </cell>
          <cell r="P333">
            <v>233</v>
          </cell>
          <cell r="R333" t="str">
            <v>yes</v>
          </cell>
          <cell r="S333" t="str">
            <v>StdNorm</v>
          </cell>
          <cell r="T333" t="str">
            <v>yes</v>
          </cell>
          <cell r="U333">
            <v>44505</v>
          </cell>
          <cell r="V333" t="str">
            <v>211105_NB501498_0294_AHFGV5BGXK</v>
          </cell>
          <cell r="W333" t="str">
            <v>Libraries cleaned but adapter dimer still visible</v>
          </cell>
        </row>
        <row r="334">
          <cell r="B334" t="str">
            <v>IPD0237-D01-d01-A06</v>
          </cell>
          <cell r="C334" t="str">
            <v>FFPE DNA</v>
          </cell>
          <cell r="D334" t="str">
            <v>ATE</v>
          </cell>
          <cell r="E334">
            <v>3</v>
          </cell>
          <cell r="F334">
            <v>1.84</v>
          </cell>
          <cell r="G334">
            <v>2.09</v>
          </cell>
          <cell r="H334" t="str">
            <v>NA</v>
          </cell>
          <cell r="I334" t="str">
            <v>NA</v>
          </cell>
          <cell r="J334">
            <v>1.788</v>
          </cell>
          <cell r="K334">
            <v>209</v>
          </cell>
          <cell r="L334">
            <v>50</v>
          </cell>
          <cell r="M334" t="str">
            <v>B:1</v>
          </cell>
          <cell r="N334" t="str">
            <v>UDP0066</v>
          </cell>
          <cell r="O334">
            <v>0.50600000000000001</v>
          </cell>
          <cell r="P334">
            <v>228</v>
          </cell>
          <cell r="R334" t="str">
            <v>yes</v>
          </cell>
          <cell r="S334" t="str">
            <v>StdNorm</v>
          </cell>
          <cell r="T334" t="str">
            <v>yes</v>
          </cell>
          <cell r="U334">
            <v>44505</v>
          </cell>
          <cell r="V334" t="str">
            <v>211105_NB501498_0294_AHFGV5BGXK</v>
          </cell>
          <cell r="W334" t="str">
            <v>Libraries cleaned but adapter dimer still visible</v>
          </cell>
        </row>
        <row r="335">
          <cell r="B335" t="str">
            <v>IPD0238-D01-P01-A00</v>
          </cell>
          <cell r="C335" t="str">
            <v>FFPE DNA</v>
          </cell>
          <cell r="D335" t="str">
            <v>ATE</v>
          </cell>
          <cell r="E335">
            <v>3</v>
          </cell>
          <cell r="F335">
            <v>1.85</v>
          </cell>
          <cell r="G335">
            <v>2.2599999999999998</v>
          </cell>
          <cell r="H335" t="str">
            <v>NA</v>
          </cell>
          <cell r="I335" t="str">
            <v>NA</v>
          </cell>
          <cell r="J335">
            <v>1.548</v>
          </cell>
          <cell r="K335">
            <v>205</v>
          </cell>
          <cell r="L335">
            <v>50</v>
          </cell>
          <cell r="M335" t="str">
            <v>C:1</v>
          </cell>
          <cell r="N335" t="str">
            <v>UDP0067</v>
          </cell>
          <cell r="O335">
            <v>0.74399999999999999</v>
          </cell>
          <cell r="P335">
            <v>234</v>
          </cell>
          <cell r="R335" t="str">
            <v>yes</v>
          </cell>
          <cell r="S335" t="str">
            <v>StdNorm</v>
          </cell>
          <cell r="T335" t="str">
            <v>yes</v>
          </cell>
          <cell r="U335">
            <v>44505</v>
          </cell>
          <cell r="V335" t="str">
            <v>211105_NB501498_0294_AHFGV5BGXK</v>
          </cell>
          <cell r="W335" t="str">
            <v>Libraries cleaned but adapter dimer still visible</v>
          </cell>
        </row>
        <row r="336">
          <cell r="B336" t="str">
            <v>IPD0240-D01-D01-A25</v>
          </cell>
          <cell r="C336" t="str">
            <v>FFPE DNA</v>
          </cell>
          <cell r="D336" t="str">
            <v>ATE</v>
          </cell>
          <cell r="E336">
            <v>3</v>
          </cell>
          <cell r="F336">
            <v>1.78</v>
          </cell>
          <cell r="G336">
            <v>1.54</v>
          </cell>
          <cell r="H336" t="str">
            <v>NA</v>
          </cell>
          <cell r="I336" t="str">
            <v>NA</v>
          </cell>
          <cell r="J336">
            <v>2.42</v>
          </cell>
          <cell r="K336">
            <v>189</v>
          </cell>
          <cell r="L336">
            <v>50</v>
          </cell>
          <cell r="M336" t="str">
            <v>D:1</v>
          </cell>
          <cell r="N336" t="str">
            <v>UDP0068</v>
          </cell>
          <cell r="O336">
            <v>0.63600000000000001</v>
          </cell>
          <cell r="P336">
            <v>237</v>
          </cell>
          <cell r="R336" t="str">
            <v>yes</v>
          </cell>
          <cell r="S336" t="str">
            <v>StdNorm</v>
          </cell>
          <cell r="T336" t="str">
            <v>yes</v>
          </cell>
          <cell r="U336">
            <v>44505</v>
          </cell>
          <cell r="V336" t="str">
            <v>211105_NB501498_0294_AHFGV5BGXK</v>
          </cell>
          <cell r="W336" t="str">
            <v>Libraries cleaned but adapter dimer still visible</v>
          </cell>
        </row>
        <row r="337">
          <cell r="B337" t="str">
            <v>IPD0242-D01-D01-A25</v>
          </cell>
          <cell r="C337" t="str">
            <v>FFPE DNA</v>
          </cell>
          <cell r="D337" t="str">
            <v>ATE</v>
          </cell>
          <cell r="E337">
            <v>2.63</v>
          </cell>
          <cell r="F337">
            <v>1.71</v>
          </cell>
          <cell r="G337">
            <v>1.1499999999999999</v>
          </cell>
          <cell r="H337" t="str">
            <v>NA</v>
          </cell>
          <cell r="I337" t="str">
            <v>NA</v>
          </cell>
          <cell r="J337">
            <v>2.12</v>
          </cell>
          <cell r="K337">
            <v>202</v>
          </cell>
          <cell r="L337">
            <v>50</v>
          </cell>
          <cell r="M337" t="str">
            <v>E:1</v>
          </cell>
          <cell r="N337" t="str">
            <v>UDP0069</v>
          </cell>
          <cell r="O337">
            <v>0.53600000000000003</v>
          </cell>
          <cell r="P337">
            <v>226</v>
          </cell>
          <cell r="R337" t="str">
            <v>yes</v>
          </cell>
          <cell r="S337" t="str">
            <v>StdNorm</v>
          </cell>
          <cell r="T337" t="str">
            <v>yes</v>
          </cell>
          <cell r="U337">
            <v>44505</v>
          </cell>
          <cell r="V337" t="str">
            <v>211105_NB501498_0294_AHFGV5BGXK</v>
          </cell>
          <cell r="W337" t="str">
            <v>Libraries cleaned but adapter dimer still visible</v>
          </cell>
        </row>
        <row r="338">
          <cell r="B338" t="str">
            <v>IPD0243-D01-r01-A08</v>
          </cell>
          <cell r="C338" t="str">
            <v>FFPE DNA</v>
          </cell>
          <cell r="D338" t="str">
            <v>ATE</v>
          </cell>
          <cell r="E338">
            <v>3</v>
          </cell>
          <cell r="F338">
            <v>1.79</v>
          </cell>
          <cell r="G338">
            <v>1.08</v>
          </cell>
          <cell r="H338" t="str">
            <v>NA</v>
          </cell>
          <cell r="I338" t="str">
            <v>NA</v>
          </cell>
          <cell r="J338">
            <v>2.66</v>
          </cell>
          <cell r="K338">
            <v>194</v>
          </cell>
          <cell r="L338">
            <v>50</v>
          </cell>
          <cell r="M338" t="str">
            <v>F:1</v>
          </cell>
          <cell r="N338" t="str">
            <v>UDP0070</v>
          </cell>
          <cell r="O338">
            <v>0.88800000000000001</v>
          </cell>
          <cell r="P338">
            <v>243</v>
          </cell>
          <cell r="R338" t="str">
            <v>yes</v>
          </cell>
          <cell r="S338" t="str">
            <v>StdNorm</v>
          </cell>
          <cell r="T338" t="str">
            <v>yes</v>
          </cell>
          <cell r="U338">
            <v>44505</v>
          </cell>
          <cell r="V338" t="str">
            <v>211105_NB501498_0294_AHFGV5BGXK</v>
          </cell>
          <cell r="W338" t="str">
            <v>Libraries cleaned but adapter dimer still visible</v>
          </cell>
        </row>
        <row r="339">
          <cell r="B339" t="str">
            <v>IPD0244-D01-D01-A21</v>
          </cell>
          <cell r="C339" t="str">
            <v>FFPE DNA</v>
          </cell>
          <cell r="D339" t="str">
            <v>EB E.Z.N.A</v>
          </cell>
          <cell r="E339">
            <v>3</v>
          </cell>
          <cell r="F339">
            <v>1.95</v>
          </cell>
          <cell r="G339">
            <v>2.34</v>
          </cell>
          <cell r="H339" t="str">
            <v>NA</v>
          </cell>
          <cell r="I339" t="str">
            <v>NA</v>
          </cell>
          <cell r="J339">
            <v>5.78</v>
          </cell>
          <cell r="K339">
            <v>205</v>
          </cell>
          <cell r="L339">
            <v>50</v>
          </cell>
          <cell r="M339" t="str">
            <v>G:1</v>
          </cell>
          <cell r="N339" t="str">
            <v>UDP0071</v>
          </cell>
          <cell r="O339">
            <v>0.52400000000000002</v>
          </cell>
          <cell r="P339">
            <v>238</v>
          </cell>
          <cell r="R339" t="str">
            <v>yes</v>
          </cell>
          <cell r="S339" t="str">
            <v>StdNorm</v>
          </cell>
          <cell r="T339" t="str">
            <v>yes</v>
          </cell>
          <cell r="U339">
            <v>44505</v>
          </cell>
          <cell r="V339" t="str">
            <v>211105_NB501498_0294_AHFGV5BGXK</v>
          </cell>
          <cell r="W339" t="str">
            <v>Libraries cleaned but adapter dimer still visible</v>
          </cell>
        </row>
        <row r="340">
          <cell r="B340" t="str">
            <v>IPD0216-D01-D02-A09</v>
          </cell>
          <cell r="C340" t="str">
            <v>FFPE DNA</v>
          </cell>
          <cell r="D340" t="str">
            <v>EB Tris-HCL</v>
          </cell>
          <cell r="E340">
            <v>3</v>
          </cell>
          <cell r="F340">
            <v>1.86</v>
          </cell>
          <cell r="G340">
            <v>2.29</v>
          </cell>
          <cell r="H340" t="str">
            <v>NA</v>
          </cell>
          <cell r="I340" t="str">
            <v>NA</v>
          </cell>
          <cell r="J340">
            <v>2.16</v>
          </cell>
          <cell r="K340">
            <v>215</v>
          </cell>
          <cell r="L340">
            <v>50</v>
          </cell>
          <cell r="M340" t="str">
            <v>H:1</v>
          </cell>
          <cell r="N340" t="str">
            <v>UDP0072</v>
          </cell>
          <cell r="O340">
            <v>0.56200000000000006</v>
          </cell>
          <cell r="P340">
            <v>235</v>
          </cell>
          <cell r="R340" t="str">
            <v>yes</v>
          </cell>
          <cell r="S340" t="str">
            <v>StdNorm</v>
          </cell>
          <cell r="T340" t="str">
            <v>yes</v>
          </cell>
          <cell r="U340">
            <v>44505</v>
          </cell>
          <cell r="V340" t="str">
            <v>211105_NB501498_0294_AHFGV5BGXK</v>
          </cell>
          <cell r="W340" t="str">
            <v>Libraries cleaned but adapter dimer still visible</v>
          </cell>
        </row>
        <row r="341">
          <cell r="B341" t="str">
            <v>IPD0242-D01-N01-A25</v>
          </cell>
          <cell r="C341" t="str">
            <v>gDNA</v>
          </cell>
          <cell r="D341" t="str">
            <v>Maxwell EB</v>
          </cell>
          <cell r="E341">
            <v>3</v>
          </cell>
          <cell r="F341">
            <v>1.85</v>
          </cell>
          <cell r="G341">
            <v>1.8</v>
          </cell>
          <cell r="H341" t="str">
            <v>NA</v>
          </cell>
          <cell r="I341" t="str">
            <v>NA</v>
          </cell>
          <cell r="J341">
            <v>5.34</v>
          </cell>
          <cell r="K341">
            <v>271</v>
          </cell>
          <cell r="L341">
            <v>50</v>
          </cell>
          <cell r="M341" t="str">
            <v>A.2</v>
          </cell>
          <cell r="N341" t="str">
            <v>UDP0073</v>
          </cell>
          <cell r="O341">
            <v>30.2</v>
          </cell>
          <cell r="P341">
            <v>302</v>
          </cell>
          <cell r="S341" t="str">
            <v>StdNorm</v>
          </cell>
          <cell r="T341" t="str">
            <v>yes</v>
          </cell>
          <cell r="U341">
            <v>44505</v>
          </cell>
          <cell r="V341" t="str">
            <v>211105_NB501498_0294_AHFGV5BGXK</v>
          </cell>
        </row>
        <row r="342">
          <cell r="B342" t="str">
            <v>IPD0244-D01-N01-A21</v>
          </cell>
          <cell r="C342" t="str">
            <v>gDNA</v>
          </cell>
          <cell r="D342" t="str">
            <v>ddH2O</v>
          </cell>
          <cell r="E342">
            <v>3</v>
          </cell>
          <cell r="F342">
            <v>1.28</v>
          </cell>
          <cell r="G342">
            <v>1.1399999999999999</v>
          </cell>
          <cell r="H342" t="str">
            <v>NA</v>
          </cell>
          <cell r="I342" t="str">
            <v>NA</v>
          </cell>
          <cell r="J342">
            <v>1.91</v>
          </cell>
          <cell r="K342">
            <v>265</v>
          </cell>
          <cell r="L342">
            <v>50</v>
          </cell>
          <cell r="M342" t="str">
            <v>B:2</v>
          </cell>
          <cell r="N342" t="str">
            <v>UDP0074</v>
          </cell>
          <cell r="O342">
            <v>28.6</v>
          </cell>
          <cell r="P342">
            <v>288</v>
          </cell>
          <cell r="S342" t="str">
            <v>StdNorm</v>
          </cell>
          <cell r="T342" t="str">
            <v>yes</v>
          </cell>
          <cell r="U342">
            <v>44505</v>
          </cell>
          <cell r="V342" t="str">
            <v>211105_NB501498_0294_AHFGV5BGXK</v>
          </cell>
        </row>
        <row r="343">
          <cell r="B343" t="str">
            <v>IPD0236-R03-d01-A06</v>
          </cell>
          <cell r="C343" t="str">
            <v>totalRNA</v>
          </cell>
          <cell r="D343" t="str">
            <v>NFW</v>
          </cell>
          <cell r="E343">
            <v>10</v>
          </cell>
          <cell r="F343">
            <v>1.93</v>
          </cell>
          <cell r="G343">
            <v>1.45</v>
          </cell>
          <cell r="H343">
            <v>2</v>
          </cell>
          <cell r="I343">
            <v>73</v>
          </cell>
          <cell r="J343" t="str">
            <v>NA</v>
          </cell>
          <cell r="K343" t="str">
            <v>NA</v>
          </cell>
          <cell r="L343">
            <v>85</v>
          </cell>
          <cell r="M343" t="str">
            <v>A.3</v>
          </cell>
          <cell r="N343" t="str">
            <v>UDP0081</v>
          </cell>
          <cell r="O343">
            <v>8.42</v>
          </cell>
          <cell r="P343">
            <v>273</v>
          </cell>
          <cell r="S343" t="str">
            <v>StdNorm</v>
          </cell>
          <cell r="T343" t="str">
            <v>yes</v>
          </cell>
          <cell r="U343">
            <v>44505</v>
          </cell>
          <cell r="V343" t="str">
            <v>211105_NB501498_0294_AHFGV5BGXK</v>
          </cell>
        </row>
        <row r="344">
          <cell r="B344" t="str">
            <v>IPD0237-R03-d11-A06</v>
          </cell>
          <cell r="C344" t="str">
            <v>totalRNA</v>
          </cell>
          <cell r="D344" t="str">
            <v>NFW</v>
          </cell>
          <cell r="E344">
            <v>9.1199999999999992</v>
          </cell>
          <cell r="F344">
            <v>1.87</v>
          </cell>
          <cell r="G344">
            <v>1.54</v>
          </cell>
          <cell r="H344">
            <v>4.7</v>
          </cell>
          <cell r="I344">
            <v>68</v>
          </cell>
          <cell r="J344" t="str">
            <v>NA</v>
          </cell>
          <cell r="K344" t="str">
            <v>NA</v>
          </cell>
          <cell r="L344">
            <v>77.52</v>
          </cell>
          <cell r="M344" t="str">
            <v>B:3</v>
          </cell>
          <cell r="N344" t="str">
            <v>UDP0082</v>
          </cell>
          <cell r="O344">
            <v>5.8</v>
          </cell>
          <cell r="P344">
            <v>257</v>
          </cell>
          <cell r="S344" t="str">
            <v>StdNorm</v>
          </cell>
          <cell r="T344" t="str">
            <v>yes</v>
          </cell>
          <cell r="U344">
            <v>44505</v>
          </cell>
          <cell r="V344" t="str">
            <v>211105_NB501498_0294_AHFGV5BGXK</v>
          </cell>
        </row>
        <row r="345">
          <cell r="B345" t="str">
            <v>IPD0238-R03-P01-A00</v>
          </cell>
          <cell r="C345" t="str">
            <v>totalRNA</v>
          </cell>
          <cell r="D345" t="str">
            <v>NFW</v>
          </cell>
          <cell r="E345">
            <v>9.66</v>
          </cell>
          <cell r="F345">
            <v>1.94</v>
          </cell>
          <cell r="G345">
            <v>1.47</v>
          </cell>
          <cell r="H345">
            <v>3.5</v>
          </cell>
          <cell r="I345">
            <v>64</v>
          </cell>
          <cell r="J345" t="str">
            <v>NA</v>
          </cell>
          <cell r="K345" t="str">
            <v>NA</v>
          </cell>
          <cell r="L345">
            <v>82.11</v>
          </cell>
          <cell r="M345" t="str">
            <v>C:3</v>
          </cell>
          <cell r="N345" t="str">
            <v>UDP0083</v>
          </cell>
          <cell r="O345">
            <v>13</v>
          </cell>
          <cell r="P345">
            <v>198</v>
          </cell>
          <cell r="S345" t="str">
            <v>StdNorm</v>
          </cell>
          <cell r="T345" t="str">
            <v>yes</v>
          </cell>
          <cell r="U345">
            <v>44505</v>
          </cell>
          <cell r="V345" t="str">
            <v>211105_NB501498_0294_AHFGV5BGXK</v>
          </cell>
        </row>
        <row r="346">
          <cell r="B346" t="str">
            <v>IPD0240-R03-D01-A25</v>
          </cell>
          <cell r="C346" t="str">
            <v>totalRNA</v>
          </cell>
          <cell r="D346" t="str">
            <v>NFW</v>
          </cell>
          <cell r="E346">
            <v>9.08</v>
          </cell>
          <cell r="F346">
            <v>1.95</v>
          </cell>
          <cell r="G346">
            <v>1.51</v>
          </cell>
          <cell r="H346">
            <v>2.6</v>
          </cell>
          <cell r="I346">
            <v>77</v>
          </cell>
          <cell r="J346" t="str">
            <v>NA</v>
          </cell>
          <cell r="K346" t="str">
            <v>NA</v>
          </cell>
          <cell r="L346">
            <v>77.180000000000007</v>
          </cell>
          <cell r="M346" t="str">
            <v>D:3</v>
          </cell>
          <cell r="N346" t="str">
            <v>UDP0084</v>
          </cell>
          <cell r="O346">
            <v>11.8</v>
          </cell>
          <cell r="P346">
            <v>191</v>
          </cell>
          <cell r="S346" t="str">
            <v>StdNorm</v>
          </cell>
          <cell r="T346" t="str">
            <v>yes</v>
          </cell>
          <cell r="U346">
            <v>44505</v>
          </cell>
          <cell r="V346" t="str">
            <v>211105_NB501498_0294_AHFGV5BGXK</v>
          </cell>
        </row>
        <row r="347">
          <cell r="B347" t="str">
            <v>IPD0242-R03-D01-A25</v>
          </cell>
          <cell r="C347" t="str">
            <v>totalRNA</v>
          </cell>
          <cell r="D347" t="str">
            <v>NFW</v>
          </cell>
          <cell r="E347">
            <v>8.6</v>
          </cell>
          <cell r="F347">
            <v>1.68</v>
          </cell>
          <cell r="G347">
            <v>0.71</v>
          </cell>
          <cell r="H347">
            <v>5.8</v>
          </cell>
          <cell r="I347">
            <v>64</v>
          </cell>
          <cell r="J347" t="str">
            <v>NA</v>
          </cell>
          <cell r="K347" t="str">
            <v>NA</v>
          </cell>
          <cell r="L347">
            <v>73.099999999999994</v>
          </cell>
          <cell r="M347" t="str">
            <v>E:3</v>
          </cell>
          <cell r="N347" t="str">
            <v>UDP0085</v>
          </cell>
          <cell r="O347">
            <v>8.0399999999999991</v>
          </cell>
          <cell r="P347">
            <v>279</v>
          </cell>
          <cell r="S347" t="str">
            <v>StdNorm</v>
          </cell>
          <cell r="T347" t="str">
            <v>yes</v>
          </cell>
          <cell r="U347">
            <v>44505</v>
          </cell>
          <cell r="V347" t="str">
            <v>211105_NB501498_0294_AHFGV5BGXK</v>
          </cell>
        </row>
        <row r="348">
          <cell r="B348" t="str">
            <v>IPD0243-R03-r11-A08</v>
          </cell>
          <cell r="C348" t="str">
            <v>totalRNA</v>
          </cell>
          <cell r="D348" t="str">
            <v>NFW</v>
          </cell>
          <cell r="E348">
            <v>8.64</v>
          </cell>
          <cell r="F348">
            <v>1.81</v>
          </cell>
          <cell r="G348">
            <v>1.45</v>
          </cell>
          <cell r="H348">
            <v>2.2999999999999998</v>
          </cell>
          <cell r="I348">
            <v>69</v>
          </cell>
          <cell r="J348" t="str">
            <v>NA</v>
          </cell>
          <cell r="K348" t="str">
            <v>NA</v>
          </cell>
          <cell r="L348">
            <v>73.44</v>
          </cell>
          <cell r="M348" t="str">
            <v>F:3</v>
          </cell>
          <cell r="N348" t="str">
            <v>UDP0086</v>
          </cell>
          <cell r="O348">
            <v>3.38</v>
          </cell>
          <cell r="P348">
            <v>267</v>
          </cell>
          <cell r="S348" t="str">
            <v>StdNorm</v>
          </cell>
          <cell r="T348" t="str">
            <v>yes</v>
          </cell>
          <cell r="U348">
            <v>44505</v>
          </cell>
          <cell r="V348" t="str">
            <v>211105_NB501498_0294_AHFGV5BGXK</v>
          </cell>
        </row>
        <row r="349">
          <cell r="B349" t="str">
            <v>IPD0244-R03-D01-A21</v>
          </cell>
          <cell r="C349" t="str">
            <v>totalRNA</v>
          </cell>
          <cell r="D349" t="str">
            <v>NFW</v>
          </cell>
          <cell r="E349">
            <v>9.68</v>
          </cell>
          <cell r="F349">
            <v>1.8</v>
          </cell>
          <cell r="G349">
            <v>1.06</v>
          </cell>
          <cell r="H349" t="str">
            <v>NA</v>
          </cell>
          <cell r="I349">
            <v>31</v>
          </cell>
          <cell r="J349" t="str">
            <v>NA</v>
          </cell>
          <cell r="K349" t="str">
            <v>NA</v>
          </cell>
          <cell r="L349">
            <v>82.28</v>
          </cell>
          <cell r="M349" t="str">
            <v>G:3</v>
          </cell>
          <cell r="N349" t="str">
            <v>UDP0087</v>
          </cell>
          <cell r="O349">
            <v>0.318</v>
          </cell>
          <cell r="P349">
            <v>209</v>
          </cell>
          <cell r="T349" t="str">
            <v>no</v>
          </cell>
          <cell r="U349"/>
          <cell r="W349" t="str">
            <v>Too low library yield. Will not be sequenced</v>
          </cell>
        </row>
        <row r="350">
          <cell r="B350" t="str">
            <v>IPD0216-R03-D02-A09</v>
          </cell>
          <cell r="C350" t="str">
            <v>totalRNA</v>
          </cell>
          <cell r="D350" t="str">
            <v>NFW</v>
          </cell>
          <cell r="E350">
            <v>7.3</v>
          </cell>
          <cell r="F350">
            <v>1.87</v>
          </cell>
          <cell r="G350">
            <v>0.75</v>
          </cell>
          <cell r="H350">
            <v>2.2000000000000002</v>
          </cell>
          <cell r="I350">
            <v>34</v>
          </cell>
          <cell r="J350" t="str">
            <v>NA</v>
          </cell>
          <cell r="K350" t="str">
            <v>NA</v>
          </cell>
          <cell r="L350">
            <v>62.05</v>
          </cell>
          <cell r="M350" t="str">
            <v>H:3</v>
          </cell>
          <cell r="N350" t="str">
            <v>UDP0088</v>
          </cell>
          <cell r="O350">
            <v>0.86799999999999999</v>
          </cell>
          <cell r="P350">
            <v>269</v>
          </cell>
          <cell r="Q350"/>
          <cell r="R350"/>
          <cell r="S350" t="str">
            <v>StdNorm</v>
          </cell>
          <cell r="T350" t="str">
            <v>yes</v>
          </cell>
          <cell r="U350">
            <v>44505</v>
          </cell>
          <cell r="V350" t="str">
            <v>211105_NB501498_0294_AHFGV5BGXK</v>
          </cell>
          <cell r="W350"/>
        </row>
        <row r="351">
          <cell r="B351" t="str">
            <v>IPD0233-D01-d01-A06</v>
          </cell>
          <cell r="C351" t="str">
            <v>FFPE DNA</v>
          </cell>
          <cell r="D351" t="str">
            <v>ATE</v>
          </cell>
          <cell r="E351">
            <v>3</v>
          </cell>
          <cell r="F351">
            <v>1.73</v>
          </cell>
          <cell r="G351">
            <v>1.83</v>
          </cell>
          <cell r="H351" t="str">
            <v>NA</v>
          </cell>
          <cell r="I351" t="str">
            <v>NA</v>
          </cell>
          <cell r="J351">
            <v>0.91600000000000004</v>
          </cell>
          <cell r="K351">
            <v>197</v>
          </cell>
          <cell r="L351">
            <v>43.052</v>
          </cell>
          <cell r="N351" t="str">
            <v>UDP0050</v>
          </cell>
          <cell r="O351">
            <v>7.56</v>
          </cell>
          <cell r="P351">
            <v>233</v>
          </cell>
          <cell r="S351" t="str">
            <v>StdNorm</v>
          </cell>
          <cell r="T351" t="str">
            <v>yes</v>
          </cell>
          <cell r="U351">
            <v>44512</v>
          </cell>
          <cell r="V351" t="str">
            <v>211112_NB501498_0295_AHMJ3HBGXK</v>
          </cell>
        </row>
        <row r="352">
          <cell r="B352" t="str">
            <v>IPD0196-D01-P02-A07</v>
          </cell>
          <cell r="C352" t="str">
            <v>FFPE DNA</v>
          </cell>
          <cell r="D352" t="str">
            <v>ATE</v>
          </cell>
          <cell r="E352">
            <v>3</v>
          </cell>
          <cell r="F352">
            <v>1.85</v>
          </cell>
          <cell r="G352">
            <v>2.36</v>
          </cell>
          <cell r="H352" t="str">
            <v>NA</v>
          </cell>
          <cell r="I352" t="str">
            <v>NA</v>
          </cell>
          <cell r="J352">
            <v>1.282</v>
          </cell>
          <cell r="K352">
            <v>189</v>
          </cell>
          <cell r="L352">
            <v>50</v>
          </cell>
          <cell r="N352" t="str">
            <v>UDP0051</v>
          </cell>
          <cell r="O352">
            <v>18.12</v>
          </cell>
          <cell r="P352">
            <v>257</v>
          </cell>
          <cell r="S352" t="str">
            <v>StdNorm</v>
          </cell>
          <cell r="T352" t="str">
            <v>yes</v>
          </cell>
          <cell r="U352">
            <v>44512</v>
          </cell>
          <cell r="V352" t="str">
            <v>211112_NB501498_0295_AHMJ3HBGXK</v>
          </cell>
        </row>
        <row r="353">
          <cell r="B353" t="str">
            <v>IPD0245-D01-P01-A08</v>
          </cell>
          <cell r="C353" t="str">
            <v>FFPE DNA</v>
          </cell>
          <cell r="D353" t="str">
            <v>ATE</v>
          </cell>
          <cell r="E353">
            <v>3</v>
          </cell>
          <cell r="F353">
            <v>1.82</v>
          </cell>
          <cell r="G353">
            <v>1.48</v>
          </cell>
          <cell r="H353" t="str">
            <v>NA</v>
          </cell>
          <cell r="I353" t="str">
            <v>NA</v>
          </cell>
          <cell r="J353">
            <v>1.008</v>
          </cell>
          <cell r="K353">
            <v>195</v>
          </cell>
          <cell r="L353">
            <v>47.375999999999998</v>
          </cell>
          <cell r="N353" t="str">
            <v>UDP0052</v>
          </cell>
          <cell r="O353">
            <v>20</v>
          </cell>
          <cell r="P353">
            <v>253</v>
          </cell>
          <cell r="S353" t="str">
            <v>StdNorm</v>
          </cell>
          <cell r="T353" t="str">
            <v>yes</v>
          </cell>
          <cell r="U353">
            <v>44512</v>
          </cell>
          <cell r="V353" t="str">
            <v>211112_NB501498_0295_AHMJ3HBGXK</v>
          </cell>
        </row>
        <row r="354">
          <cell r="B354" t="str">
            <v>IPD0246-D01-X01-A09</v>
          </cell>
          <cell r="C354" t="str">
            <v>FFPE DNA</v>
          </cell>
          <cell r="D354" t="str">
            <v>ATE</v>
          </cell>
          <cell r="E354">
            <v>3</v>
          </cell>
          <cell r="F354">
            <v>2</v>
          </cell>
          <cell r="G354">
            <v>2.2999999999999998</v>
          </cell>
          <cell r="H354" t="str">
            <v>NA</v>
          </cell>
          <cell r="I354" t="str">
            <v>NA</v>
          </cell>
          <cell r="J354">
            <v>2.2999999999999998</v>
          </cell>
          <cell r="K354">
            <v>196</v>
          </cell>
          <cell r="L354">
            <v>50</v>
          </cell>
          <cell r="N354" t="str">
            <v>UDP0053</v>
          </cell>
          <cell r="O354">
            <v>20.2</v>
          </cell>
          <cell r="P354">
            <v>260</v>
          </cell>
          <cell r="S354" t="str">
            <v>StdNorm</v>
          </cell>
          <cell r="T354" t="str">
            <v>yes</v>
          </cell>
          <cell r="U354">
            <v>44512</v>
          </cell>
          <cell r="V354" t="str">
            <v>211112_NB501498_0295_AHMJ3HBGXK</v>
          </cell>
        </row>
        <row r="355">
          <cell r="B355" t="str">
            <v>IPD0251-D01-p01-A08</v>
          </cell>
          <cell r="C355" t="str">
            <v>FFPE DNA</v>
          </cell>
          <cell r="D355" t="str">
            <v>ATE</v>
          </cell>
          <cell r="E355">
            <v>3</v>
          </cell>
          <cell r="F355">
            <v>2</v>
          </cell>
          <cell r="G355">
            <v>2.21</v>
          </cell>
          <cell r="H355" t="str">
            <v>NA</v>
          </cell>
          <cell r="I355" t="str">
            <v>NA</v>
          </cell>
          <cell r="J355">
            <v>0.87200000000000011</v>
          </cell>
          <cell r="K355">
            <v>197</v>
          </cell>
          <cell r="L355">
            <v>39.414400000000008</v>
          </cell>
          <cell r="N355" t="str">
            <v>UDP0054</v>
          </cell>
          <cell r="O355">
            <v>15.72</v>
          </cell>
          <cell r="P355">
            <v>267</v>
          </cell>
          <cell r="S355" t="str">
            <v>StdNorm</v>
          </cell>
          <cell r="T355" t="str">
            <v>yes</v>
          </cell>
          <cell r="U355">
            <v>44512</v>
          </cell>
          <cell r="V355" t="str">
            <v>211112_NB501498_0295_AHMJ3HBGXK</v>
          </cell>
        </row>
        <row r="356">
          <cell r="B356" t="str">
            <v>IPD0239-D01-d02-A24</v>
          </cell>
          <cell r="C356" t="str">
            <v>FFPE DNA</v>
          </cell>
          <cell r="D356" t="str">
            <v>ATE</v>
          </cell>
          <cell r="E356">
            <v>3</v>
          </cell>
          <cell r="F356">
            <v>2.1</v>
          </cell>
          <cell r="G356">
            <v>1.9</v>
          </cell>
          <cell r="H356" t="str">
            <v>NA</v>
          </cell>
          <cell r="I356" t="str">
            <v>NA</v>
          </cell>
          <cell r="J356">
            <v>1.476</v>
          </cell>
          <cell r="K356">
            <v>215</v>
          </cell>
          <cell r="L356">
            <v>50</v>
          </cell>
          <cell r="N356" t="str">
            <v>UDP0055</v>
          </cell>
          <cell r="O356">
            <v>15.14</v>
          </cell>
          <cell r="P356">
            <v>247</v>
          </cell>
          <cell r="S356" t="str">
            <v>StdNorm</v>
          </cell>
          <cell r="T356" t="str">
            <v>yes</v>
          </cell>
          <cell r="U356">
            <v>44512</v>
          </cell>
          <cell r="V356" t="str">
            <v>211112_NB501498_0295_AHMJ3HBGXK</v>
          </cell>
        </row>
        <row r="357">
          <cell r="B357" t="str">
            <v>IPD0241-D01-p01-A08</v>
          </cell>
          <cell r="C357" t="str">
            <v>FFPE DNA</v>
          </cell>
          <cell r="D357" t="str">
            <v>ATE</v>
          </cell>
          <cell r="E357">
            <v>3</v>
          </cell>
          <cell r="F357">
            <v>1.87</v>
          </cell>
          <cell r="G357">
            <v>2.15</v>
          </cell>
          <cell r="H357" t="str">
            <v>NA</v>
          </cell>
          <cell r="I357" t="str">
            <v>NA</v>
          </cell>
          <cell r="J357">
            <v>2.42</v>
          </cell>
          <cell r="K357">
            <v>202</v>
          </cell>
          <cell r="L357">
            <v>50</v>
          </cell>
          <cell r="N357" t="str">
            <v>UDP0056</v>
          </cell>
          <cell r="O357">
            <v>15.52</v>
          </cell>
          <cell r="P357">
            <v>249</v>
          </cell>
          <cell r="S357" t="str">
            <v>StdNorm</v>
          </cell>
          <cell r="T357" t="str">
            <v>yes</v>
          </cell>
          <cell r="U357">
            <v>44512</v>
          </cell>
          <cell r="V357" t="str">
            <v>211112_NB501498_0295_AHMJ3HBGXK</v>
          </cell>
        </row>
        <row r="358">
          <cell r="B358" t="str">
            <v>IPD0233-R03-d01-A06</v>
          </cell>
          <cell r="C358" t="str">
            <v>totalRNA</v>
          </cell>
          <cell r="D358" t="str">
            <v>NFW</v>
          </cell>
          <cell r="E358">
            <v>8.76</v>
          </cell>
          <cell r="F358">
            <v>1.73</v>
          </cell>
          <cell r="G358">
            <v>0.59</v>
          </cell>
          <cell r="H358">
            <v>3.5</v>
          </cell>
          <cell r="I358">
            <v>67</v>
          </cell>
          <cell r="J358" t="str">
            <v>NA</v>
          </cell>
          <cell r="K358" t="str">
            <v>NA</v>
          </cell>
          <cell r="L358">
            <v>74.459999999999994</v>
          </cell>
          <cell r="N358" t="str">
            <v>UDP0090</v>
          </cell>
          <cell r="O358">
            <v>12.86</v>
          </cell>
          <cell r="P358">
            <v>256</v>
          </cell>
          <cell r="S358" t="str">
            <v>StdNorm</v>
          </cell>
          <cell r="T358" t="str">
            <v>yes</v>
          </cell>
          <cell r="U358">
            <v>44512</v>
          </cell>
          <cell r="V358" t="str">
            <v>211112_NB501498_0295_AHMJ3HBGXK</v>
          </cell>
        </row>
        <row r="359">
          <cell r="B359" t="str">
            <v>IPD0196-R03-P02-A07</v>
          </cell>
          <cell r="C359" t="str">
            <v>totalRNA</v>
          </cell>
          <cell r="D359" t="str">
            <v>NFW</v>
          </cell>
          <cell r="E359">
            <v>10.1</v>
          </cell>
          <cell r="F359">
            <v>1.98</v>
          </cell>
          <cell r="G359">
            <v>1.75</v>
          </cell>
          <cell r="H359">
            <v>2.8</v>
          </cell>
          <cell r="I359">
            <v>72</v>
          </cell>
          <cell r="J359" t="str">
            <v>NA</v>
          </cell>
          <cell r="K359" t="str">
            <v>NA</v>
          </cell>
          <cell r="L359">
            <v>85.85</v>
          </cell>
          <cell r="N359" t="str">
            <v>UDP0091</v>
          </cell>
          <cell r="O359">
            <v>17.22</v>
          </cell>
          <cell r="P359">
            <v>281</v>
          </cell>
          <cell r="S359" t="str">
            <v>StdNorm</v>
          </cell>
          <cell r="T359" t="str">
            <v>yes</v>
          </cell>
          <cell r="U359">
            <v>44512</v>
          </cell>
          <cell r="V359" t="str">
            <v>211112_NB501498_0295_AHMJ3HBGXK</v>
          </cell>
        </row>
        <row r="360">
          <cell r="B360" t="str">
            <v>IPD0245-R03-P01-A08</v>
          </cell>
          <cell r="C360" t="str">
            <v>totalRNA</v>
          </cell>
          <cell r="D360" t="str">
            <v>NFW</v>
          </cell>
          <cell r="E360">
            <v>8.66</v>
          </cell>
          <cell r="F360">
            <v>1.93</v>
          </cell>
          <cell r="G360">
            <v>0.93</v>
          </cell>
          <cell r="H360">
            <v>2.2000000000000002</v>
          </cell>
          <cell r="I360">
            <v>71</v>
          </cell>
          <cell r="J360" t="str">
            <v>NA</v>
          </cell>
          <cell r="K360" t="str">
            <v>NA</v>
          </cell>
          <cell r="L360">
            <v>73.61</v>
          </cell>
          <cell r="N360" t="str">
            <v>UDP0092</v>
          </cell>
          <cell r="O360">
            <v>1.3440000000000001</v>
          </cell>
          <cell r="P360">
            <v>238</v>
          </cell>
          <cell r="S360" t="str">
            <v>StdNorm</v>
          </cell>
          <cell r="T360" t="str">
            <v>yes</v>
          </cell>
          <cell r="U360">
            <v>44512</v>
          </cell>
          <cell r="V360" t="str">
            <v>211112_NB501498_0295_AHMJ3HBGXK</v>
          </cell>
        </row>
        <row r="361">
          <cell r="B361" t="str">
            <v>IPD0246-R03-X01-A09</v>
          </cell>
          <cell r="C361" t="str">
            <v>totalRNA</v>
          </cell>
          <cell r="D361" t="str">
            <v>NFW</v>
          </cell>
          <cell r="E361">
            <v>12.7</v>
          </cell>
          <cell r="F361">
            <v>1.89</v>
          </cell>
          <cell r="G361">
            <v>1.67</v>
          </cell>
          <cell r="H361">
            <v>1.3</v>
          </cell>
          <cell r="I361">
            <v>61</v>
          </cell>
          <cell r="J361" t="str">
            <v>NA</v>
          </cell>
          <cell r="K361" t="str">
            <v>NA</v>
          </cell>
          <cell r="L361">
            <v>107.94999999999999</v>
          </cell>
          <cell r="N361" t="str">
            <v>UDP0093</v>
          </cell>
          <cell r="O361">
            <v>20.2</v>
          </cell>
          <cell r="P361">
            <v>283</v>
          </cell>
          <cell r="S361" t="str">
            <v>StdNorm</v>
          </cell>
          <cell r="T361" t="str">
            <v>yes</v>
          </cell>
          <cell r="U361">
            <v>44512</v>
          </cell>
          <cell r="V361" t="str">
            <v>211112_NB501498_0295_AHMJ3HBGXK</v>
          </cell>
        </row>
        <row r="362">
          <cell r="B362" t="str">
            <v>IPD0251-R03-p01-A08</v>
          </cell>
          <cell r="C362" t="str">
            <v>totalRNA</v>
          </cell>
          <cell r="D362" t="str">
            <v>NFW</v>
          </cell>
          <cell r="E362">
            <v>12.3</v>
          </cell>
          <cell r="F362">
            <v>1.98</v>
          </cell>
          <cell r="G362">
            <v>0.67</v>
          </cell>
          <cell r="H362">
            <v>2.2000000000000002</v>
          </cell>
          <cell r="I362">
            <v>74</v>
          </cell>
          <cell r="J362" t="str">
            <v>NA</v>
          </cell>
          <cell r="K362" t="str">
            <v>NA</v>
          </cell>
          <cell r="L362">
            <v>104.55000000000001</v>
          </cell>
          <cell r="N362" t="str">
            <v>UDP0094</v>
          </cell>
          <cell r="O362">
            <v>26.6</v>
          </cell>
          <cell r="P362">
            <v>287</v>
          </cell>
          <cell r="S362" t="str">
            <v>StdNorm</v>
          </cell>
          <cell r="T362" t="str">
            <v>yes</v>
          </cell>
          <cell r="U362">
            <v>44512</v>
          </cell>
          <cell r="V362" t="str">
            <v>211112_NB501498_0295_AHMJ3HBGXK</v>
          </cell>
        </row>
        <row r="363">
          <cell r="B363" t="str">
            <v>IPD0239-R03-d11-A24</v>
          </cell>
          <cell r="C363" t="str">
            <v>totalRNA</v>
          </cell>
          <cell r="D363" t="str">
            <v>NFW</v>
          </cell>
          <cell r="E363">
            <v>8.3800000000000008</v>
          </cell>
          <cell r="F363">
            <v>1.79</v>
          </cell>
          <cell r="G363">
            <v>1.44</v>
          </cell>
          <cell r="H363" t="str">
            <v>NA</v>
          </cell>
          <cell r="I363" t="str">
            <v>NA</v>
          </cell>
          <cell r="J363" t="str">
            <v>NA</v>
          </cell>
          <cell r="K363" t="str">
            <v>NA</v>
          </cell>
          <cell r="L363">
            <v>71.23</v>
          </cell>
          <cell r="N363" t="str">
            <v>UDP0095</v>
          </cell>
          <cell r="O363">
            <v>20.399999999999999</v>
          </cell>
          <cell r="P363">
            <v>276</v>
          </cell>
          <cell r="S363" t="str">
            <v>StdNorm</v>
          </cell>
          <cell r="T363" t="str">
            <v>yes</v>
          </cell>
          <cell r="U363">
            <v>44512</v>
          </cell>
          <cell r="V363" t="str">
            <v>211112_NB501498_0295_AHMJ3HBGXK</v>
          </cell>
          <cell r="W363" t="str">
            <v>Det var ikke nok materiale til å kjøre Bioanalyzer, derfor NA.</v>
          </cell>
        </row>
        <row r="364">
          <cell r="B364" t="str">
            <v>IPD0241-R03-p01-A08</v>
          </cell>
          <cell r="C364" t="str">
            <v>totalRNA</v>
          </cell>
          <cell r="D364" t="str">
            <v>NFW</v>
          </cell>
          <cell r="E364">
            <v>12.2</v>
          </cell>
          <cell r="F364">
            <v>2.0299999999999998</v>
          </cell>
          <cell r="G364">
            <v>1.98</v>
          </cell>
          <cell r="H364">
            <v>1.8</v>
          </cell>
          <cell r="I364">
            <v>15</v>
          </cell>
          <cell r="J364" t="str">
            <v>NA</v>
          </cell>
          <cell r="K364" t="str">
            <v>NA</v>
          </cell>
          <cell r="L364">
            <v>103.69999999999999</v>
          </cell>
          <cell r="M364"/>
          <cell r="N364" t="str">
            <v>UDP0096</v>
          </cell>
          <cell r="O364">
            <v>3.84</v>
          </cell>
          <cell r="P364">
            <v>234</v>
          </cell>
          <cell r="Q364"/>
          <cell r="R364"/>
          <cell r="S364" t="str">
            <v>StdNorm</v>
          </cell>
          <cell r="T364" t="str">
            <v>yes</v>
          </cell>
          <cell r="U364">
            <v>44512</v>
          </cell>
          <cell r="V364" t="str">
            <v>211112_NB501498_0295_AHMJ3HBGXK</v>
          </cell>
          <cell r="W364"/>
        </row>
        <row r="365">
          <cell r="B365" t="str">
            <v>IPD0236-D01-d11-A06</v>
          </cell>
          <cell r="C365" t="str">
            <v>FFPE DNA</v>
          </cell>
          <cell r="D365" t="str">
            <v>ATE</v>
          </cell>
          <cell r="E365">
            <v>3</v>
          </cell>
          <cell r="F365">
            <v>1.85</v>
          </cell>
          <cell r="G365">
            <v>2.2999999999999998</v>
          </cell>
          <cell r="H365" t="str">
            <v>NA</v>
          </cell>
          <cell r="I365" t="str">
            <v>NA</v>
          </cell>
          <cell r="J365">
            <v>1.218</v>
          </cell>
          <cell r="K365">
            <v>228</v>
          </cell>
          <cell r="L365">
            <v>50</v>
          </cell>
          <cell r="N365" t="str">
            <v>UDP0001</v>
          </cell>
          <cell r="O365">
            <v>19.5</v>
          </cell>
          <cell r="P365">
            <v>271</v>
          </cell>
          <cell r="S365" t="str">
            <v>StdNorm</v>
          </cell>
          <cell r="T365" t="str">
            <v>yes</v>
          </cell>
          <cell r="U365">
            <v>44519</v>
          </cell>
          <cell r="V365" t="str">
            <v>211119_NB501498_0296_AHMJ5MBGXK</v>
          </cell>
          <cell r="W365" t="str">
            <v>Gjentok LP pga lav data output i batch 29</v>
          </cell>
        </row>
        <row r="366">
          <cell r="B366" t="str">
            <v>IPD0244-D01-D11-A21</v>
          </cell>
          <cell r="C366" t="str">
            <v>FFPE DNA</v>
          </cell>
          <cell r="D366" t="str">
            <v>EZNA</v>
          </cell>
          <cell r="E366">
            <v>3</v>
          </cell>
          <cell r="F366">
            <v>1.95</v>
          </cell>
          <cell r="G366">
            <v>2.34</v>
          </cell>
          <cell r="H366" t="str">
            <v>NA</v>
          </cell>
          <cell r="I366" t="str">
            <v>NA</v>
          </cell>
          <cell r="J366">
            <v>3.5</v>
          </cell>
          <cell r="K366">
            <v>247</v>
          </cell>
          <cell r="L366">
            <v>50</v>
          </cell>
          <cell r="N366" t="str">
            <v>UDP0002</v>
          </cell>
          <cell r="O366">
            <v>26.8</v>
          </cell>
          <cell r="P366">
            <v>284</v>
          </cell>
          <cell r="S366" t="str">
            <v>StdNorm</v>
          </cell>
          <cell r="T366" t="str">
            <v>yes</v>
          </cell>
          <cell r="U366">
            <v>44519</v>
          </cell>
          <cell r="V366" t="str">
            <v>211119_NB501498_0296_AHMJ5MBGXK</v>
          </cell>
          <cell r="W366" t="str">
            <v>Gjentok LP pga lav data output i batch 29</v>
          </cell>
        </row>
        <row r="367">
          <cell r="B367" t="str">
            <v>IPD0249-D01-d01-A09</v>
          </cell>
          <cell r="C367" t="str">
            <v>FFPE DNA</v>
          </cell>
          <cell r="D367" t="str">
            <v>ATE</v>
          </cell>
          <cell r="E367">
            <v>3</v>
          </cell>
          <cell r="F367">
            <v>1.89</v>
          </cell>
          <cell r="G367">
            <v>2.44</v>
          </cell>
          <cell r="H367" t="str">
            <v>NA</v>
          </cell>
          <cell r="I367" t="str">
            <v>NA</v>
          </cell>
          <cell r="J367">
            <v>1.3979999999999999</v>
          </cell>
          <cell r="K367">
            <v>205</v>
          </cell>
          <cell r="L367">
            <v>50</v>
          </cell>
          <cell r="N367" t="str">
            <v>UDP0003</v>
          </cell>
          <cell r="O367">
            <v>23.4</v>
          </cell>
          <cell r="P367">
            <v>280</v>
          </cell>
          <cell r="S367" t="str">
            <v>StdNorm</v>
          </cell>
          <cell r="T367" t="str">
            <v>yes</v>
          </cell>
          <cell r="U367">
            <v>44519</v>
          </cell>
          <cell r="V367" t="str">
            <v>211119_NB501498_0296_AHMJ5MBGXK</v>
          </cell>
        </row>
        <row r="368">
          <cell r="B368" t="str">
            <v>IPD0252-D01-D01-A03</v>
          </cell>
          <cell r="C368" t="str">
            <v>FFPE DNA</v>
          </cell>
          <cell r="D368" t="str">
            <v>ATE</v>
          </cell>
          <cell r="E368">
            <v>3</v>
          </cell>
          <cell r="F368">
            <v>1.81</v>
          </cell>
          <cell r="G368">
            <v>2.44</v>
          </cell>
          <cell r="H368" t="str">
            <v>NA</v>
          </cell>
          <cell r="I368" t="str">
            <v>NA</v>
          </cell>
          <cell r="J368">
            <v>1.282</v>
          </cell>
          <cell r="K368">
            <v>218</v>
          </cell>
          <cell r="L368">
            <v>50</v>
          </cell>
          <cell r="N368" t="str">
            <v>UDP0004</v>
          </cell>
          <cell r="O368">
            <v>24.8</v>
          </cell>
          <cell r="P368">
            <v>275</v>
          </cell>
          <cell r="S368" t="str">
            <v>StdNorm</v>
          </cell>
          <cell r="T368" t="str">
            <v>yes</v>
          </cell>
          <cell r="U368">
            <v>44519</v>
          </cell>
          <cell r="V368" t="str">
            <v>211119_NB501498_0296_AHMJ5MBGXK</v>
          </cell>
        </row>
        <row r="369">
          <cell r="B369" t="str">
            <v>IPD0199-D01-D02-AXX</v>
          </cell>
          <cell r="C369" t="str">
            <v>FFPE DNA</v>
          </cell>
          <cell r="D369" t="str">
            <v>ATE</v>
          </cell>
          <cell r="E369">
            <v>2.6</v>
          </cell>
          <cell r="F369">
            <v>1.68</v>
          </cell>
          <cell r="G369">
            <v>1.93</v>
          </cell>
          <cell r="H369" t="str">
            <v>NA</v>
          </cell>
          <cell r="I369" t="str">
            <v>NA</v>
          </cell>
          <cell r="J369">
            <v>0.96199999999999986</v>
          </cell>
          <cell r="K369">
            <v>229</v>
          </cell>
          <cell r="L369">
            <v>40.6</v>
          </cell>
          <cell r="N369" t="str">
            <v>UDP0005</v>
          </cell>
          <cell r="O369">
            <v>24.4</v>
          </cell>
          <cell r="P369">
            <v>264</v>
          </cell>
          <cell r="S369" t="str">
            <v>StdNorm</v>
          </cell>
          <cell r="T369" t="str">
            <v>yes</v>
          </cell>
          <cell r="U369">
            <v>44519</v>
          </cell>
          <cell r="V369" t="str">
            <v>211119_NB501498_0296_AHMJ5MBGXK</v>
          </cell>
        </row>
        <row r="370">
          <cell r="B370" t="str">
            <v>IPD0253-D01-d01-A25</v>
          </cell>
          <cell r="C370" t="str">
            <v>FFPE DNA</v>
          </cell>
          <cell r="D370" t="str">
            <v>ATE</v>
          </cell>
          <cell r="E370">
            <v>3</v>
          </cell>
          <cell r="F370">
            <v>1.85</v>
          </cell>
          <cell r="G370">
            <v>2.37</v>
          </cell>
          <cell r="H370" t="str">
            <v>NA</v>
          </cell>
          <cell r="I370" t="str">
            <v>NA</v>
          </cell>
          <cell r="J370">
            <v>0.91800000000000004</v>
          </cell>
          <cell r="K370">
            <v>221</v>
          </cell>
          <cell r="L370">
            <v>39.299999999999997</v>
          </cell>
          <cell r="N370" t="str">
            <v>UDP0006</v>
          </cell>
          <cell r="O370">
            <v>25.8</v>
          </cell>
          <cell r="P370">
            <v>267</v>
          </cell>
          <cell r="S370" t="str">
            <v>StdNorm</v>
          </cell>
          <cell r="T370" t="str">
            <v>yes</v>
          </cell>
          <cell r="U370">
            <v>44519</v>
          </cell>
          <cell r="V370" t="str">
            <v>211119_NB501498_0296_AHMJ5MBGXK</v>
          </cell>
        </row>
        <row r="371">
          <cell r="B371" t="str">
            <v>IPD0254-D01-r01-A24</v>
          </cell>
          <cell r="C371" t="str">
            <v>FFPE DNA</v>
          </cell>
          <cell r="D371" t="str">
            <v>ATE</v>
          </cell>
          <cell r="E371">
            <v>3</v>
          </cell>
          <cell r="F371">
            <v>1.84</v>
          </cell>
          <cell r="G371">
            <v>2.34</v>
          </cell>
          <cell r="H371" t="str">
            <v>NA</v>
          </cell>
          <cell r="I371" t="str">
            <v>NA</v>
          </cell>
          <cell r="J371">
            <v>2.2200000000000002</v>
          </cell>
          <cell r="K371">
            <v>201</v>
          </cell>
          <cell r="L371">
            <v>50</v>
          </cell>
          <cell r="N371" t="str">
            <v>UDP0007</v>
          </cell>
          <cell r="O371">
            <v>22.6</v>
          </cell>
          <cell r="P371">
            <v>253</v>
          </cell>
          <cell r="S371" t="str">
            <v>StdNorm</v>
          </cell>
          <cell r="T371" t="str">
            <v>yes</v>
          </cell>
          <cell r="U371">
            <v>44519</v>
          </cell>
          <cell r="V371" t="str">
            <v>211119_NB501498_0296_AHMJ5MBGXK</v>
          </cell>
        </row>
        <row r="372">
          <cell r="B372" t="str">
            <v>IPD0255-D01-P01-A09</v>
          </cell>
          <cell r="C372" t="str">
            <v>FFPE DNA</v>
          </cell>
          <cell r="D372" t="str">
            <v>ATE</v>
          </cell>
          <cell r="E372">
            <v>3</v>
          </cell>
          <cell r="F372">
            <v>1.85</v>
          </cell>
          <cell r="G372">
            <v>2.3199999999999998</v>
          </cell>
          <cell r="H372" t="str">
            <v>NA</v>
          </cell>
          <cell r="I372" t="str">
            <v>NA</v>
          </cell>
          <cell r="J372">
            <v>1.1499999999999999</v>
          </cell>
          <cell r="K372">
            <v>235</v>
          </cell>
          <cell r="L372">
            <v>46</v>
          </cell>
          <cell r="N372" t="str">
            <v>UDP0008</v>
          </cell>
          <cell r="O372">
            <v>15.9</v>
          </cell>
          <cell r="P372">
            <v>254</v>
          </cell>
          <cell r="S372" t="str">
            <v>StdNorm</v>
          </cell>
          <cell r="T372" t="str">
            <v>yes</v>
          </cell>
          <cell r="U372">
            <v>44519</v>
          </cell>
          <cell r="V372" t="str">
            <v>211119_NB501498_0296_AHMJ5MBGXK</v>
          </cell>
        </row>
        <row r="373">
          <cell r="B373" t="str">
            <v>IPD0258-D01-X01-A10</v>
          </cell>
          <cell r="C373" t="str">
            <v>FFPE DNA</v>
          </cell>
          <cell r="D373" t="str">
            <v>EZNA</v>
          </cell>
          <cell r="E373">
            <v>3</v>
          </cell>
          <cell r="F373">
            <v>1.8</v>
          </cell>
          <cell r="G373">
            <v>2.2999999999999998</v>
          </cell>
          <cell r="H373" t="str">
            <v>NA</v>
          </cell>
          <cell r="I373" t="str">
            <v>NA</v>
          </cell>
          <cell r="J373">
            <v>1.3839999999999999</v>
          </cell>
          <cell r="K373">
            <v>280</v>
          </cell>
          <cell r="L373">
            <v>50</v>
          </cell>
          <cell r="N373" t="str">
            <v>UDP0009</v>
          </cell>
          <cell r="O373">
            <v>12.8</v>
          </cell>
          <cell r="P373">
            <v>247</v>
          </cell>
          <cell r="T373" t="str">
            <v>stalled</v>
          </cell>
          <cell r="U373">
            <v>44526</v>
          </cell>
          <cell r="W373" t="str">
            <v>Blir sekvensert 26.11.2021</v>
          </cell>
        </row>
        <row r="374">
          <cell r="B374" t="str">
            <v>IPD0259-D01-R01-A12</v>
          </cell>
          <cell r="C374" t="str">
            <v>FFPE DNA</v>
          </cell>
          <cell r="D374" t="str">
            <v>AE</v>
          </cell>
          <cell r="E374">
            <v>3</v>
          </cell>
          <cell r="F374">
            <v>1.89</v>
          </cell>
          <cell r="G374">
            <v>1.9</v>
          </cell>
          <cell r="H374" t="str">
            <v>NA</v>
          </cell>
          <cell r="I374" t="str">
            <v>NA</v>
          </cell>
          <cell r="J374">
            <v>1.1100000000000001</v>
          </cell>
          <cell r="K374">
            <v>220</v>
          </cell>
          <cell r="L374">
            <v>44.4</v>
          </cell>
          <cell r="N374" t="str">
            <v>UDP0010</v>
          </cell>
          <cell r="O374">
            <v>18.3</v>
          </cell>
          <cell r="P374">
            <v>264</v>
          </cell>
          <cell r="T374" t="str">
            <v>stalled</v>
          </cell>
          <cell r="U374">
            <v>44526</v>
          </cell>
          <cell r="W374" t="str">
            <v>Blir sekvensert 26.11.2021</v>
          </cell>
        </row>
        <row r="375">
          <cell r="B375" t="str">
            <v>IPD0258-D01-N01-B10</v>
          </cell>
          <cell r="C375" t="str">
            <v>gDNA</v>
          </cell>
          <cell r="D375" t="str">
            <v>ddH2O/Maxwell</v>
          </cell>
          <cell r="E375">
            <v>3</v>
          </cell>
          <cell r="F375">
            <v>1.7</v>
          </cell>
          <cell r="G375">
            <v>0.8</v>
          </cell>
          <cell r="H375" t="str">
            <v>NA</v>
          </cell>
          <cell r="I375" t="str">
            <v>NA</v>
          </cell>
          <cell r="J375">
            <v>0.94600000000000006</v>
          </cell>
          <cell r="K375">
            <v>224</v>
          </cell>
          <cell r="L375">
            <v>37.840000000000003</v>
          </cell>
          <cell r="N375" t="str">
            <v>UDP0011</v>
          </cell>
          <cell r="O375">
            <v>21.6</v>
          </cell>
          <cell r="P375">
            <v>282</v>
          </cell>
          <cell r="T375" t="str">
            <v>stalled</v>
          </cell>
          <cell r="U375">
            <v>44526</v>
          </cell>
          <cell r="W375" t="str">
            <v>Blir sekvensert 26.11.2021</v>
          </cell>
        </row>
        <row r="376">
          <cell r="B376" t="str">
            <v>IPD0249-R03-d01-A09</v>
          </cell>
          <cell r="C376" t="str">
            <v>totalRNA</v>
          </cell>
          <cell r="D376" t="str">
            <v>NFW</v>
          </cell>
          <cell r="E376">
            <v>10.3</v>
          </cell>
          <cell r="F376">
            <v>2</v>
          </cell>
          <cell r="G376">
            <v>2.0099999999999998</v>
          </cell>
          <cell r="H376">
            <v>4.7</v>
          </cell>
          <cell r="I376">
            <v>82</v>
          </cell>
          <cell r="J376" t="str">
            <v>NA</v>
          </cell>
          <cell r="K376" t="str">
            <v>NA</v>
          </cell>
          <cell r="L376">
            <v>87.550000000000011</v>
          </cell>
          <cell r="N376" t="str">
            <v>UDP0017</v>
          </cell>
          <cell r="O376">
            <v>13.4</v>
          </cell>
          <cell r="P376">
            <v>280</v>
          </cell>
          <cell r="S376" t="str">
            <v>StdNorm</v>
          </cell>
          <cell r="T376" t="str">
            <v>yes</v>
          </cell>
          <cell r="U376">
            <v>44519</v>
          </cell>
          <cell r="V376" t="str">
            <v>211119_NB501498_0296_AHMJ5MBGXK</v>
          </cell>
        </row>
        <row r="377">
          <cell r="B377" t="str">
            <v>IPD0252-R03-D01-A03</v>
          </cell>
          <cell r="C377" t="str">
            <v>totalRNA</v>
          </cell>
          <cell r="D377" t="str">
            <v>NFW</v>
          </cell>
          <cell r="E377">
            <v>10.199999999999999</v>
          </cell>
          <cell r="F377">
            <v>1.86</v>
          </cell>
          <cell r="G377">
            <v>0.88</v>
          </cell>
          <cell r="H377">
            <v>2</v>
          </cell>
          <cell r="I377">
            <v>61</v>
          </cell>
          <cell r="J377" t="str">
            <v>NA</v>
          </cell>
          <cell r="K377" t="str">
            <v>NA</v>
          </cell>
          <cell r="L377">
            <v>86.699999999999989</v>
          </cell>
          <cell r="N377" t="str">
            <v>UDP0018</v>
          </cell>
          <cell r="O377">
            <v>14.3</v>
          </cell>
          <cell r="P377">
            <v>274</v>
          </cell>
          <cell r="S377" t="str">
            <v>StdNorm</v>
          </cell>
          <cell r="T377" t="str">
            <v>yes</v>
          </cell>
          <cell r="U377">
            <v>44519</v>
          </cell>
          <cell r="V377" t="str">
            <v>211119_NB501498_0296_AHMJ5MBGXK</v>
          </cell>
        </row>
        <row r="378">
          <cell r="B378" t="str">
            <v>IPD0199-R03-D02-AXX</v>
          </cell>
          <cell r="C378" t="str">
            <v>totalRNA</v>
          </cell>
          <cell r="D378" t="str">
            <v>NFW</v>
          </cell>
          <cell r="E378">
            <v>9.24</v>
          </cell>
          <cell r="F378">
            <v>1.96</v>
          </cell>
          <cell r="G378">
            <v>0.05</v>
          </cell>
          <cell r="H378">
            <v>2.2000000000000002</v>
          </cell>
          <cell r="I378">
            <v>37</v>
          </cell>
          <cell r="J378" t="str">
            <v>NA</v>
          </cell>
          <cell r="K378" t="str">
            <v>NA</v>
          </cell>
          <cell r="L378">
            <v>78.540000000000006</v>
          </cell>
          <cell r="N378" t="str">
            <v>UDP0019</v>
          </cell>
          <cell r="O378">
            <v>10.7</v>
          </cell>
          <cell r="P378">
            <v>265</v>
          </cell>
          <cell r="S378" t="str">
            <v>StdNorm</v>
          </cell>
          <cell r="T378" t="str">
            <v>yes</v>
          </cell>
          <cell r="U378">
            <v>44519</v>
          </cell>
          <cell r="V378" t="str">
            <v>211119_NB501498_0296_AHMJ5MBGXK</v>
          </cell>
        </row>
        <row r="379">
          <cell r="B379" t="str">
            <v>IPD0253-R03-d01-A25</v>
          </cell>
          <cell r="C379" t="str">
            <v>totalRNA</v>
          </cell>
          <cell r="D379" t="str">
            <v>NFW</v>
          </cell>
          <cell r="E379">
            <v>10.8</v>
          </cell>
          <cell r="F379">
            <v>1.98</v>
          </cell>
          <cell r="G379">
            <v>1.92</v>
          </cell>
          <cell r="H379">
            <v>3.6</v>
          </cell>
          <cell r="I379">
            <v>64</v>
          </cell>
          <cell r="J379" t="str">
            <v>NA</v>
          </cell>
          <cell r="K379" t="str">
            <v>NA</v>
          </cell>
          <cell r="L379">
            <v>91.800000000000011</v>
          </cell>
          <cell r="N379" t="str">
            <v>UDP0020</v>
          </cell>
          <cell r="O379">
            <v>10.7</v>
          </cell>
          <cell r="P379">
            <v>264</v>
          </cell>
          <cell r="S379" t="str">
            <v>StdNorm</v>
          </cell>
          <cell r="T379" t="str">
            <v>yes</v>
          </cell>
          <cell r="U379">
            <v>44519</v>
          </cell>
          <cell r="V379" t="str">
            <v>211119_NB501498_0296_AHMJ5MBGXK</v>
          </cell>
        </row>
        <row r="380">
          <cell r="B380" t="str">
            <v>IPD0254-R03-r01-A24</v>
          </cell>
          <cell r="C380" t="str">
            <v>totalRNA</v>
          </cell>
          <cell r="D380" t="str">
            <v>NFW</v>
          </cell>
          <cell r="E380">
            <v>10.7</v>
          </cell>
          <cell r="F380">
            <v>2.02</v>
          </cell>
          <cell r="G380">
            <v>1.88</v>
          </cell>
          <cell r="H380">
            <v>4.0999999999999996</v>
          </cell>
          <cell r="I380">
            <v>67</v>
          </cell>
          <cell r="J380" t="str">
            <v>NA</v>
          </cell>
          <cell r="K380" t="str">
            <v>NA</v>
          </cell>
          <cell r="L380">
            <v>90.949999999999989</v>
          </cell>
          <cell r="N380" t="str">
            <v>UDP0021</v>
          </cell>
          <cell r="O380">
            <v>21.6</v>
          </cell>
          <cell r="P380">
            <v>293</v>
          </cell>
          <cell r="S380" t="str">
            <v>StdNorm</v>
          </cell>
          <cell r="T380" t="str">
            <v>yes</v>
          </cell>
          <cell r="U380">
            <v>44519</v>
          </cell>
          <cell r="V380" t="str">
            <v>211119_NB501498_0296_AHMJ5MBGXK</v>
          </cell>
        </row>
        <row r="381">
          <cell r="B381" t="str">
            <v>IPD0255-R03-P11-A09</v>
          </cell>
          <cell r="C381" t="str">
            <v>totalRNA</v>
          </cell>
          <cell r="D381" t="str">
            <v>NFW</v>
          </cell>
          <cell r="E381">
            <v>7.75</v>
          </cell>
          <cell r="F381">
            <v>1.65</v>
          </cell>
          <cell r="G381">
            <v>1.03</v>
          </cell>
          <cell r="H381">
            <v>2.2000000000000002</v>
          </cell>
          <cell r="I381">
            <v>51</v>
          </cell>
          <cell r="J381" t="str">
            <v>NA</v>
          </cell>
          <cell r="K381" t="str">
            <v>NA</v>
          </cell>
          <cell r="L381">
            <v>65.875</v>
          </cell>
          <cell r="N381" t="str">
            <v>UDP0022</v>
          </cell>
          <cell r="O381">
            <v>4.34</v>
          </cell>
          <cell r="P381">
            <v>256</v>
          </cell>
          <cell r="S381" t="str">
            <v>StdNorm</v>
          </cell>
          <cell r="T381" t="str">
            <v>yes</v>
          </cell>
          <cell r="U381">
            <v>44519</v>
          </cell>
          <cell r="V381" t="str">
            <v>211119_NB501498_0296_AHMJ5MBGXK</v>
          </cell>
        </row>
        <row r="382">
          <cell r="B382" t="str">
            <v>IPD0258-R03X-01-A10</v>
          </cell>
          <cell r="C382" t="str">
            <v>totalRNA</v>
          </cell>
          <cell r="D382" t="str">
            <v>NFW</v>
          </cell>
          <cell r="E382">
            <v>10.7</v>
          </cell>
          <cell r="F382">
            <v>1.9</v>
          </cell>
          <cell r="G382">
            <v>2.1</v>
          </cell>
          <cell r="H382">
            <v>2.5</v>
          </cell>
          <cell r="I382">
            <v>74</v>
          </cell>
          <cell r="J382" t="str">
            <v>NA</v>
          </cell>
          <cell r="K382" t="str">
            <v>NA</v>
          </cell>
          <cell r="L382">
            <v>90.949999999999989</v>
          </cell>
          <cell r="N382" t="str">
            <v>UDP0023</v>
          </cell>
          <cell r="O382">
            <v>8.42</v>
          </cell>
          <cell r="P382">
            <v>264</v>
          </cell>
          <cell r="S382" t="str">
            <v>StdNorm</v>
          </cell>
          <cell r="T382" t="str">
            <v>yes</v>
          </cell>
          <cell r="U382">
            <v>44519</v>
          </cell>
          <cell r="V382" t="str">
            <v>211119_NB501498_0296_AHMJ5MBGXK</v>
          </cell>
        </row>
        <row r="383">
          <cell r="B383" t="str">
            <v>IPD0259-R03-R01-A12</v>
          </cell>
          <cell r="C383" t="str">
            <v>totalRNA</v>
          </cell>
          <cell r="D383" t="str">
            <v>NFW</v>
          </cell>
          <cell r="E383">
            <v>10.6</v>
          </cell>
          <cell r="F383">
            <v>1.93</v>
          </cell>
          <cell r="G383">
            <v>2.02</v>
          </cell>
          <cell r="H383">
            <v>5.2</v>
          </cell>
          <cell r="I383">
            <v>74</v>
          </cell>
          <cell r="J383" t="str">
            <v>NA</v>
          </cell>
          <cell r="K383" t="str">
            <v>NA</v>
          </cell>
          <cell r="L383">
            <v>90.1</v>
          </cell>
          <cell r="M383"/>
          <cell r="N383" t="str">
            <v>UDP0024</v>
          </cell>
          <cell r="O383">
            <v>14.6</v>
          </cell>
          <cell r="P383">
            <v>265</v>
          </cell>
          <cell r="Q383"/>
          <cell r="R383"/>
          <cell r="S383" t="str">
            <v>StdNorm</v>
          </cell>
          <cell r="T383" t="str">
            <v>yes</v>
          </cell>
          <cell r="U383">
            <v>44519</v>
          </cell>
          <cell r="V383" t="str">
            <v>211119_NB501498_0296_AHMJ5MBGXK</v>
          </cell>
          <cell r="W383"/>
        </row>
        <row r="384">
          <cell r="B384" t="str">
            <v>IPD0247-D01-d01-A12</v>
          </cell>
          <cell r="C384" t="str">
            <v>FFPE DNA</v>
          </cell>
          <cell r="D384" t="str">
            <v>EZNA</v>
          </cell>
          <cell r="E384">
            <v>3</v>
          </cell>
          <cell r="F384">
            <v>2.06</v>
          </cell>
          <cell r="G384">
            <v>1.66</v>
          </cell>
          <cell r="H384" t="str">
            <v>NA</v>
          </cell>
          <cell r="I384" t="str">
            <v>NA</v>
          </cell>
          <cell r="J384">
            <v>0.80200000000000005</v>
          </cell>
          <cell r="K384">
            <v>159</v>
          </cell>
          <cell r="L384">
            <v>35.287999999999997</v>
          </cell>
          <cell r="N384" t="str">
            <v>UPD0025</v>
          </cell>
          <cell r="O384">
            <v>12.7</v>
          </cell>
          <cell r="P384">
            <v>249</v>
          </cell>
          <cell r="S384" t="str">
            <v>StdNorm</v>
          </cell>
          <cell r="T384" t="str">
            <v>yes</v>
          </cell>
          <cell r="U384">
            <v>44526</v>
          </cell>
          <cell r="V384" t="str">
            <v>HMKGYDRXY</v>
          </cell>
          <cell r="W384" t="str">
            <v>NovaSeq Sp 1nM PF:70% Q30:90% Adapter Dimer Pool 2.43%</v>
          </cell>
        </row>
        <row r="385">
          <cell r="B385" t="str">
            <v>IPD0257-D01-d11-A19</v>
          </cell>
          <cell r="C385" t="str">
            <v>FFPE DNA</v>
          </cell>
          <cell r="D385" t="str">
            <v>EZNA</v>
          </cell>
          <cell r="E385">
            <v>3</v>
          </cell>
          <cell r="F385">
            <v>1.97</v>
          </cell>
          <cell r="G385">
            <v>1.63</v>
          </cell>
          <cell r="H385" t="str">
            <v>NA</v>
          </cell>
          <cell r="I385" t="str">
            <v>NA</v>
          </cell>
          <cell r="J385">
            <v>3.18</v>
          </cell>
          <cell r="K385">
            <v>188</v>
          </cell>
          <cell r="L385">
            <v>50</v>
          </cell>
          <cell r="N385" t="str">
            <v>UPD0026</v>
          </cell>
          <cell r="O385">
            <v>3.06</v>
          </cell>
          <cell r="P385">
            <v>266</v>
          </cell>
          <cell r="S385" t="str">
            <v>StdNorm</v>
          </cell>
          <cell r="T385" t="str">
            <v>yes</v>
          </cell>
          <cell r="U385">
            <v>44526</v>
          </cell>
          <cell r="V385" t="str">
            <v>HMKGYDRXY</v>
          </cell>
        </row>
        <row r="386">
          <cell r="B386" t="str">
            <v>IPD0261-D01-d01-A16</v>
          </cell>
          <cell r="C386" t="str">
            <v>FFPE DNA</v>
          </cell>
          <cell r="D386" t="str">
            <v>ATE</v>
          </cell>
          <cell r="E386">
            <v>3</v>
          </cell>
          <cell r="F386">
            <v>1.9</v>
          </cell>
          <cell r="G386">
            <v>2.38</v>
          </cell>
          <cell r="H386" t="str">
            <v>NA</v>
          </cell>
          <cell r="I386" t="str">
            <v>NA</v>
          </cell>
          <cell r="J386">
            <v>1.988</v>
          </cell>
          <cell r="K386">
            <v>158</v>
          </cell>
          <cell r="L386">
            <v>50</v>
          </cell>
          <cell r="N386" t="str">
            <v>UPD0027</v>
          </cell>
          <cell r="O386">
            <v>18.399999999999999</v>
          </cell>
          <cell r="P386">
            <v>264</v>
          </cell>
          <cell r="S386" t="str">
            <v>StdNorm</v>
          </cell>
          <cell r="T386" t="str">
            <v>yes</v>
          </cell>
          <cell r="U386">
            <v>44526</v>
          </cell>
          <cell r="V386" t="str">
            <v>HMKGYDRXY</v>
          </cell>
        </row>
        <row r="387">
          <cell r="B387" t="str">
            <v>IPD0262-D01-d01-A25</v>
          </cell>
          <cell r="C387" t="str">
            <v>FFPE DNA</v>
          </cell>
          <cell r="D387" t="str">
            <v>ATE</v>
          </cell>
          <cell r="E387">
            <v>3</v>
          </cell>
          <cell r="F387">
            <v>1.84</v>
          </cell>
          <cell r="G387">
            <v>1.29</v>
          </cell>
          <cell r="H387" t="str">
            <v>NA</v>
          </cell>
          <cell r="I387" t="str">
            <v>NA</v>
          </cell>
          <cell r="J387">
            <v>2.76</v>
          </cell>
          <cell r="K387">
            <v>203</v>
          </cell>
          <cell r="L387">
            <v>50</v>
          </cell>
          <cell r="N387" t="str">
            <v>UPD0028</v>
          </cell>
          <cell r="O387">
            <v>14</v>
          </cell>
          <cell r="P387">
            <v>259</v>
          </cell>
          <cell r="S387" t="str">
            <v>StdNorm</v>
          </cell>
          <cell r="T387" t="str">
            <v>yes</v>
          </cell>
          <cell r="U387">
            <v>44526</v>
          </cell>
          <cell r="V387" t="str">
            <v>HMKGYDRXY</v>
          </cell>
        </row>
        <row r="388">
          <cell r="B388" t="str">
            <v>IPD0263-D01-D01-A15</v>
          </cell>
          <cell r="C388" t="str">
            <v>FFPE DNA</v>
          </cell>
          <cell r="D388" t="str">
            <v>EZNA</v>
          </cell>
          <cell r="E388">
            <v>3</v>
          </cell>
          <cell r="F388">
            <v>2</v>
          </cell>
          <cell r="G388">
            <v>1.78</v>
          </cell>
          <cell r="H388" t="str">
            <v>NA</v>
          </cell>
          <cell r="I388" t="str">
            <v>NA</v>
          </cell>
          <cell r="J388">
            <v>0.48199999999999998</v>
          </cell>
          <cell r="K388">
            <v>199</v>
          </cell>
          <cell r="L388">
            <v>22.075600000000001</v>
          </cell>
          <cell r="N388" t="str">
            <v>UPD0029</v>
          </cell>
          <cell r="O388">
            <v>5</v>
          </cell>
          <cell r="P388">
            <v>268</v>
          </cell>
          <cell r="S388" t="str">
            <v>StdNorm</v>
          </cell>
          <cell r="T388" t="str">
            <v>yes</v>
          </cell>
          <cell r="U388">
            <v>44526</v>
          </cell>
          <cell r="V388" t="str">
            <v>HMKGYDRXY</v>
          </cell>
        </row>
        <row r="389">
          <cell r="B389" t="str">
            <v>IPD0266-D01-d01-A15</v>
          </cell>
          <cell r="C389" t="str">
            <v>FFPE DNA</v>
          </cell>
          <cell r="D389" t="str">
            <v>EZNA</v>
          </cell>
          <cell r="E389">
            <v>3</v>
          </cell>
          <cell r="F389">
            <v>2</v>
          </cell>
          <cell r="G389">
            <v>1.99</v>
          </cell>
          <cell r="H389" t="str">
            <v>NA</v>
          </cell>
          <cell r="I389" t="str">
            <v>NA</v>
          </cell>
          <cell r="J389">
            <v>0.46200000000000002</v>
          </cell>
          <cell r="K389">
            <v>175</v>
          </cell>
          <cell r="L389">
            <v>20.79</v>
          </cell>
          <cell r="N389" t="str">
            <v>UPD0030</v>
          </cell>
          <cell r="O389">
            <v>2.94</v>
          </cell>
          <cell r="P389">
            <v>259</v>
          </cell>
          <cell r="S389" t="str">
            <v>StdNorm</v>
          </cell>
          <cell r="T389" t="str">
            <v>yes</v>
          </cell>
          <cell r="U389">
            <v>44526</v>
          </cell>
          <cell r="V389" t="str">
            <v>HMKGYDRXY</v>
          </cell>
        </row>
        <row r="390">
          <cell r="B390" t="str">
            <v>IPD0237-D01-d11-A06</v>
          </cell>
          <cell r="C390" t="str">
            <v>FFPE DNA</v>
          </cell>
          <cell r="D390" t="str">
            <v>ATE</v>
          </cell>
          <cell r="E390">
            <v>3</v>
          </cell>
          <cell r="F390">
            <v>1.84</v>
          </cell>
          <cell r="G390">
            <v>2.09</v>
          </cell>
          <cell r="H390" t="str">
            <v>NA</v>
          </cell>
          <cell r="I390" t="str">
            <v>NA</v>
          </cell>
          <cell r="J390">
            <v>1.1359999999999999</v>
          </cell>
          <cell r="K390">
            <v>206</v>
          </cell>
          <cell r="L390">
            <v>50</v>
          </cell>
          <cell r="N390" t="str">
            <v>UPD0031</v>
          </cell>
          <cell r="O390">
            <v>1.1599999999999999</v>
          </cell>
          <cell r="P390">
            <v>243</v>
          </cell>
          <cell r="S390" t="str">
            <v>StdNorm</v>
          </cell>
          <cell r="T390" t="str">
            <v>yes</v>
          </cell>
          <cell r="U390">
            <v>44526</v>
          </cell>
          <cell r="V390" t="str">
            <v>HMKGYDRXY</v>
          </cell>
        </row>
        <row r="391">
          <cell r="B391" t="str">
            <v>IPD0257-D01-N01-B19</v>
          </cell>
          <cell r="C391" t="str">
            <v>gDNA</v>
          </cell>
          <cell r="D391" t="str">
            <v>ddH2O</v>
          </cell>
          <cell r="E391">
            <v>3</v>
          </cell>
          <cell r="F391">
            <v>1.8</v>
          </cell>
          <cell r="G391">
            <v>1.5</v>
          </cell>
          <cell r="H391" t="str">
            <v>NA</v>
          </cell>
          <cell r="I391" t="str">
            <v>NA</v>
          </cell>
          <cell r="J391">
            <v>1.702</v>
          </cell>
          <cell r="K391">
            <v>246</v>
          </cell>
          <cell r="L391">
            <v>50</v>
          </cell>
          <cell r="N391" t="str">
            <v>UPD0032</v>
          </cell>
          <cell r="O391">
            <v>0.81399999999999995</v>
          </cell>
          <cell r="P391">
            <v>251</v>
          </cell>
          <cell r="T391" t="str">
            <v>no</v>
          </cell>
          <cell r="U391"/>
          <cell r="W391" t="str">
            <v>Low library yield and high adapter dimer percent. Will not be sequenced</v>
          </cell>
        </row>
        <row r="392">
          <cell r="B392" t="str">
            <v>IPD0257-R03-d01-A19</v>
          </cell>
          <cell r="C392" t="str">
            <v>totalRNA</v>
          </cell>
          <cell r="D392" t="str">
            <v>NFW</v>
          </cell>
          <cell r="E392">
            <v>4.5</v>
          </cell>
          <cell r="F392">
            <v>1.7</v>
          </cell>
          <cell r="G392">
            <v>0.7</v>
          </cell>
          <cell r="H392">
            <v>2.8</v>
          </cell>
          <cell r="I392">
            <v>86</v>
          </cell>
          <cell r="J392" t="str">
            <v>NA</v>
          </cell>
          <cell r="K392" t="str">
            <v>NA</v>
          </cell>
          <cell r="L392">
            <v>38.25</v>
          </cell>
          <cell r="N392" t="str">
            <v>UPD0012</v>
          </cell>
          <cell r="O392">
            <v>0.442</v>
          </cell>
          <cell r="P392">
            <v>235</v>
          </cell>
          <cell r="T392" t="str">
            <v>no</v>
          </cell>
          <cell r="U392"/>
          <cell r="W392" t="str">
            <v>Too low library yield (most likely due to low RNA input). Will not be sequenced</v>
          </cell>
        </row>
        <row r="393">
          <cell r="B393" t="str">
            <v>IPD0261-R03-d01-A16</v>
          </cell>
          <cell r="C393" t="str">
            <v>totalRNA</v>
          </cell>
          <cell r="D393" t="str">
            <v>NFW</v>
          </cell>
          <cell r="E393">
            <v>9</v>
          </cell>
          <cell r="F393">
            <v>2.0699999999999998</v>
          </cell>
          <cell r="G393">
            <v>1.8</v>
          </cell>
          <cell r="H393">
            <v>3.5</v>
          </cell>
          <cell r="I393">
            <v>80</v>
          </cell>
          <cell r="J393" t="str">
            <v>NA</v>
          </cell>
          <cell r="K393" t="str">
            <v>NA</v>
          </cell>
          <cell r="L393">
            <v>76.5</v>
          </cell>
          <cell r="N393" t="str">
            <v>UPD0013</v>
          </cell>
          <cell r="O393">
            <v>9</v>
          </cell>
          <cell r="P393">
            <v>269</v>
          </cell>
          <cell r="S393" t="str">
            <v>StdNorm</v>
          </cell>
          <cell r="T393" t="str">
            <v>yes</v>
          </cell>
          <cell r="U393">
            <v>44526</v>
          </cell>
          <cell r="V393" t="str">
            <v>HMKGYDRXY</v>
          </cell>
        </row>
        <row r="394">
          <cell r="B394" t="str">
            <v>IPD0262-R03-d01-A25</v>
          </cell>
          <cell r="C394" t="str">
            <v>totalRNA</v>
          </cell>
          <cell r="D394" t="str">
            <v>NFW</v>
          </cell>
          <cell r="E394">
            <v>9.3000000000000007</v>
          </cell>
          <cell r="F394">
            <v>1.95</v>
          </cell>
          <cell r="G394">
            <v>0.21</v>
          </cell>
          <cell r="H394">
            <v>2.7</v>
          </cell>
          <cell r="I394">
            <v>76</v>
          </cell>
          <cell r="J394" t="str">
            <v>NA</v>
          </cell>
          <cell r="K394" t="str">
            <v>NA</v>
          </cell>
          <cell r="L394">
            <v>79.050000000000011</v>
          </cell>
          <cell r="N394" t="str">
            <v>UPD0014</v>
          </cell>
          <cell r="O394">
            <v>11.6</v>
          </cell>
          <cell r="P394">
            <v>274</v>
          </cell>
          <cell r="S394" t="str">
            <v>StdNorm</v>
          </cell>
          <cell r="T394" t="str">
            <v>yes</v>
          </cell>
          <cell r="U394">
            <v>44526</v>
          </cell>
          <cell r="V394" t="str">
            <v>HMKGYDRXY</v>
          </cell>
        </row>
        <row r="395">
          <cell r="B395" t="str">
            <v>IPD0263-R03-D01-A15</v>
          </cell>
          <cell r="C395" t="str">
            <v>totalRNA</v>
          </cell>
          <cell r="D395" t="str">
            <v>NFW</v>
          </cell>
          <cell r="E395">
            <v>10</v>
          </cell>
          <cell r="F395">
            <v>2.13</v>
          </cell>
          <cell r="G395">
            <v>0.63</v>
          </cell>
          <cell r="H395">
            <v>2</v>
          </cell>
          <cell r="I395">
            <v>69</v>
          </cell>
          <cell r="J395" t="str">
            <v>NA</v>
          </cell>
          <cell r="K395" t="str">
            <v>NA</v>
          </cell>
          <cell r="L395">
            <v>85</v>
          </cell>
          <cell r="N395" t="str">
            <v>UPD0015</v>
          </cell>
          <cell r="O395">
            <v>12.8</v>
          </cell>
          <cell r="P395">
            <v>277</v>
          </cell>
          <cell r="S395" t="str">
            <v>StdNorm</v>
          </cell>
          <cell r="T395" t="str">
            <v>yes</v>
          </cell>
          <cell r="U395">
            <v>44526</v>
          </cell>
          <cell r="V395" t="str">
            <v>HMKGYDRXY</v>
          </cell>
        </row>
        <row r="396">
          <cell r="B396" t="str">
            <v>IPD0266-R03-d01-A15</v>
          </cell>
          <cell r="C396" t="str">
            <v>totalRNA</v>
          </cell>
          <cell r="D396" t="str">
            <v>NFW</v>
          </cell>
          <cell r="E396">
            <v>7.72</v>
          </cell>
          <cell r="F396">
            <v>2.2200000000000002</v>
          </cell>
          <cell r="G396">
            <v>0.41</v>
          </cell>
          <cell r="H396">
            <v>3.7</v>
          </cell>
          <cell r="I396">
            <v>89</v>
          </cell>
          <cell r="J396" t="str">
            <v>NA</v>
          </cell>
          <cell r="K396" t="str">
            <v>NA</v>
          </cell>
          <cell r="L396">
            <v>65.62</v>
          </cell>
          <cell r="M396"/>
          <cell r="N396" t="str">
            <v>UPD0016</v>
          </cell>
          <cell r="O396">
            <v>6.1</v>
          </cell>
          <cell r="P396">
            <v>270</v>
          </cell>
          <cell r="Q396"/>
          <cell r="R396"/>
          <cell r="S396" t="str">
            <v>StdNorm</v>
          </cell>
          <cell r="T396" t="str">
            <v>yes</v>
          </cell>
          <cell r="U396">
            <v>44526</v>
          </cell>
          <cell r="V396" t="str">
            <v>HMKGYDRXY</v>
          </cell>
          <cell r="W396"/>
        </row>
        <row r="397">
          <cell r="B397" t="str">
            <v>IPD0265-D01-p01-A06</v>
          </cell>
          <cell r="C397" t="str">
            <v>FFPE DNA</v>
          </cell>
          <cell r="D397" t="str">
            <v>ATE</v>
          </cell>
          <cell r="E397">
            <v>3</v>
          </cell>
          <cell r="F397">
            <v>1.8</v>
          </cell>
          <cell r="G397">
            <v>2.31</v>
          </cell>
          <cell r="H397" t="str">
            <v>NA</v>
          </cell>
          <cell r="I397" t="str">
            <v>NA</v>
          </cell>
          <cell r="J397">
            <v>2.62</v>
          </cell>
          <cell r="K397">
            <v>205</v>
          </cell>
          <cell r="L397">
            <v>50</v>
          </cell>
          <cell r="N397" t="str">
            <v>UDP0033</v>
          </cell>
          <cell r="O397">
            <v>0.47599999999999998</v>
          </cell>
          <cell r="P397">
            <v>233</v>
          </cell>
          <cell r="T397" t="str">
            <v>no</v>
          </cell>
          <cell r="U397"/>
          <cell r="W397" t="str">
            <v>Low library yield and adator dimer percent. Will be repeeted in Batch34</v>
          </cell>
        </row>
        <row r="398">
          <cell r="B398" t="str">
            <v>IPD0267-D01-r01-A29</v>
          </cell>
          <cell r="C398" t="str">
            <v>FFPE DNA</v>
          </cell>
          <cell r="D398" t="str">
            <v>ATE</v>
          </cell>
          <cell r="E398">
            <v>3</v>
          </cell>
          <cell r="F398">
            <v>1.78</v>
          </cell>
          <cell r="G398">
            <v>3.45</v>
          </cell>
          <cell r="H398" t="str">
            <v>NA</v>
          </cell>
          <cell r="I398" t="str">
            <v>NA</v>
          </cell>
          <cell r="J398">
            <v>1.504</v>
          </cell>
          <cell r="K398">
            <v>185</v>
          </cell>
          <cell r="L398">
            <v>50</v>
          </cell>
          <cell r="N398" t="str">
            <v>UDP0034</v>
          </cell>
          <cell r="O398">
            <v>1.01</v>
          </cell>
          <cell r="P398">
            <v>258</v>
          </cell>
          <cell r="T398" t="str">
            <v>no</v>
          </cell>
          <cell r="U398"/>
          <cell r="W398" t="str">
            <v>Low library yield and adator dimer percent. Will be repeeted in Batch34</v>
          </cell>
        </row>
        <row r="399">
          <cell r="B399" t="str">
            <v>IPD0260-D01-R01-A18</v>
          </cell>
          <cell r="C399" t="str">
            <v>FFPE DNA</v>
          </cell>
          <cell r="D399" t="str">
            <v>ATE</v>
          </cell>
          <cell r="E399">
            <v>3</v>
          </cell>
          <cell r="F399">
            <v>1.85</v>
          </cell>
          <cell r="G399">
            <v>2.42</v>
          </cell>
          <cell r="H399" t="str">
            <v>NA</v>
          </cell>
          <cell r="I399" t="str">
            <v>NA</v>
          </cell>
          <cell r="J399">
            <v>1.1539999999999999</v>
          </cell>
          <cell r="K399">
            <v>203</v>
          </cell>
          <cell r="L399">
            <v>50</v>
          </cell>
          <cell r="N399" t="str">
            <v>UDP0035</v>
          </cell>
          <cell r="O399">
            <v>0.36</v>
          </cell>
          <cell r="P399">
            <v>248</v>
          </cell>
          <cell r="T399" t="str">
            <v>no</v>
          </cell>
          <cell r="U399"/>
          <cell r="W399" t="str">
            <v>Low library yield and adator dimer percent. Will be repeeted in Batch34</v>
          </cell>
        </row>
        <row r="400">
          <cell r="B400" t="str">
            <v>IPD0264-D01-d01-AXX</v>
          </cell>
          <cell r="C400" t="str">
            <v>FFPE DNA</v>
          </cell>
          <cell r="D400" t="str">
            <v>TRIS-HCL</v>
          </cell>
          <cell r="E400">
            <v>3</v>
          </cell>
          <cell r="F400">
            <v>1.96</v>
          </cell>
          <cell r="G400">
            <v>2.11</v>
          </cell>
          <cell r="H400" t="str">
            <v>NA</v>
          </cell>
          <cell r="I400" t="str">
            <v>NA</v>
          </cell>
          <cell r="J400">
            <v>1.7420000000000002</v>
          </cell>
          <cell r="K400">
            <v>187</v>
          </cell>
          <cell r="L400">
            <v>50</v>
          </cell>
          <cell r="N400" t="str">
            <v>UDP0036</v>
          </cell>
          <cell r="O400">
            <v>0.316</v>
          </cell>
          <cell r="P400">
            <v>258</v>
          </cell>
          <cell r="T400" t="str">
            <v>no</v>
          </cell>
          <cell r="U400"/>
          <cell r="W400" t="str">
            <v>Low library yield and adator dimer percent. Will be repeeted in Batch34</v>
          </cell>
        </row>
        <row r="401">
          <cell r="B401" t="str">
            <v>IPD0269-D01-P01-A08</v>
          </cell>
          <cell r="C401" t="str">
            <v>FFPE DNA</v>
          </cell>
          <cell r="D401" t="str">
            <v>ATE</v>
          </cell>
          <cell r="E401">
            <v>3</v>
          </cell>
          <cell r="F401">
            <v>2.0299999999999998</v>
          </cell>
          <cell r="G401">
            <v>1.39</v>
          </cell>
          <cell r="H401" t="str">
            <v>NA</v>
          </cell>
          <cell r="I401" t="str">
            <v>NA</v>
          </cell>
          <cell r="J401">
            <v>1.278</v>
          </cell>
          <cell r="K401">
            <v>204</v>
          </cell>
          <cell r="L401">
            <v>50</v>
          </cell>
          <cell r="N401" t="str">
            <v>UDP0037</v>
          </cell>
          <cell r="O401">
            <v>1.546</v>
          </cell>
          <cell r="P401">
            <v>249</v>
          </cell>
          <cell r="S401" t="str">
            <v>StdNorm</v>
          </cell>
          <cell r="T401" t="str">
            <v>yes</v>
          </cell>
          <cell r="U401">
            <v>44540</v>
          </cell>
          <cell r="V401" t="str">
            <v>211210_A01564_0017_AH2JJTDSX3</v>
          </cell>
          <cell r="W401" t="str">
            <v>NovaSeq S4 0,9 nM PF:72% Q30:91% Adapter Dimer 2,5%</v>
          </cell>
        </row>
        <row r="402">
          <cell r="B402" t="str">
            <v>IPD0270-D01-p11-A08</v>
          </cell>
          <cell r="C402" t="str">
            <v>FFPE DNA</v>
          </cell>
          <cell r="D402" t="str">
            <v>ATE</v>
          </cell>
          <cell r="E402">
            <v>2.8</v>
          </cell>
          <cell r="F402">
            <v>3.1</v>
          </cell>
          <cell r="G402">
            <v>0.08</v>
          </cell>
          <cell r="H402" t="str">
            <v>NA</v>
          </cell>
          <cell r="I402" t="str">
            <v>NA</v>
          </cell>
          <cell r="J402">
            <v>1.0820000000000001</v>
          </cell>
          <cell r="K402">
            <v>187</v>
          </cell>
          <cell r="L402">
            <v>50</v>
          </cell>
          <cell r="N402" t="str">
            <v>UDP0038</v>
          </cell>
          <cell r="O402">
            <v>1.1379999999999999</v>
          </cell>
          <cell r="P402">
            <v>263</v>
          </cell>
          <cell r="S402" t="str">
            <v>StdNorm</v>
          </cell>
          <cell r="T402" t="str">
            <v>yes</v>
          </cell>
          <cell r="U402">
            <v>44540</v>
          </cell>
          <cell r="V402" t="str">
            <v>211210_A01564_0017_AH2JJTDSX3</v>
          </cell>
        </row>
        <row r="403">
          <cell r="B403" t="str">
            <v>IPD0216-D01-D12-A09</v>
          </cell>
          <cell r="C403" t="str">
            <v>FFPE DNA</v>
          </cell>
          <cell r="D403" t="str">
            <v>TRIS-HCL</v>
          </cell>
          <cell r="E403">
            <v>3</v>
          </cell>
          <cell r="F403">
            <v>1.86</v>
          </cell>
          <cell r="G403">
            <v>2.29</v>
          </cell>
          <cell r="H403" t="str">
            <v>NA</v>
          </cell>
          <cell r="I403" t="str">
            <v>NA</v>
          </cell>
          <cell r="J403">
            <v>0.99600000000000011</v>
          </cell>
          <cell r="K403">
            <v>191</v>
          </cell>
          <cell r="L403">
            <v>48</v>
          </cell>
          <cell r="N403" t="str">
            <v>UDP0039</v>
          </cell>
          <cell r="O403">
            <v>2.1</v>
          </cell>
          <cell r="P403">
            <v>251</v>
          </cell>
          <cell r="S403" t="str">
            <v>StdNorm</v>
          </cell>
          <cell r="T403" t="str">
            <v>yes</v>
          </cell>
          <cell r="U403">
            <v>44540</v>
          </cell>
          <cell r="V403" t="str">
            <v>211210_A01564_0017_AH2JJTDSX3</v>
          </cell>
        </row>
        <row r="404">
          <cell r="B404" t="str">
            <v>IPD0238-D01-P11-A00</v>
          </cell>
          <cell r="C404" t="str">
            <v>FFPE DNA</v>
          </cell>
          <cell r="D404" t="str">
            <v>ATE</v>
          </cell>
          <cell r="E404">
            <v>3</v>
          </cell>
          <cell r="F404">
            <v>1.85</v>
          </cell>
          <cell r="G404">
            <v>2.2599999999999998</v>
          </cell>
          <cell r="H404" t="str">
            <v>NA</v>
          </cell>
          <cell r="I404" t="str">
            <v>NA</v>
          </cell>
          <cell r="J404">
            <v>0.97799999999999987</v>
          </cell>
          <cell r="K404">
            <v>192</v>
          </cell>
          <cell r="L404">
            <v>48</v>
          </cell>
          <cell r="N404" t="str">
            <v>UDP0040</v>
          </cell>
          <cell r="O404">
            <v>0.88</v>
          </cell>
          <cell r="P404">
            <v>230</v>
          </cell>
          <cell r="T404"/>
          <cell r="U404"/>
          <cell r="W404" t="str">
            <v>Low library yield and adator dimer percent. Will be repeeted in Batch34</v>
          </cell>
        </row>
        <row r="405">
          <cell r="B405" t="str">
            <v>IPD0265-R03-p01-A06</v>
          </cell>
          <cell r="C405" t="str">
            <v>totalRNA</v>
          </cell>
          <cell r="D405" t="str">
            <v>NFW</v>
          </cell>
          <cell r="E405">
            <v>9.8000000000000007</v>
          </cell>
          <cell r="F405">
            <v>1.94</v>
          </cell>
          <cell r="G405">
            <v>1.69</v>
          </cell>
          <cell r="H405">
            <v>2.2000000000000002</v>
          </cell>
          <cell r="I405">
            <v>56</v>
          </cell>
          <cell r="J405" t="str">
            <v>NA</v>
          </cell>
          <cell r="K405" t="str">
            <v>NA</v>
          </cell>
          <cell r="L405">
            <v>83.300000000000011</v>
          </cell>
          <cell r="N405" t="str">
            <v>UDP0075</v>
          </cell>
          <cell r="O405">
            <v>0.16400000000000001</v>
          </cell>
          <cell r="P405" t="str">
            <v>NA</v>
          </cell>
          <cell r="T405"/>
          <cell r="U405"/>
          <cell r="W405" t="str">
            <v>Low library yield. Will be repeeted in Batch34</v>
          </cell>
        </row>
        <row r="406">
          <cell r="B406" t="str">
            <v>IPD0267-R03-r01-A29</v>
          </cell>
          <cell r="C406" t="str">
            <v>totalRNA</v>
          </cell>
          <cell r="D406" t="str">
            <v>NFW</v>
          </cell>
          <cell r="E406">
            <v>9.3000000000000007</v>
          </cell>
          <cell r="F406">
            <v>1.96</v>
          </cell>
          <cell r="G406">
            <v>0.53</v>
          </cell>
          <cell r="H406">
            <v>2.4</v>
          </cell>
          <cell r="I406">
            <v>78</v>
          </cell>
          <cell r="J406" t="str">
            <v>NA</v>
          </cell>
          <cell r="K406" t="str">
            <v>NA</v>
          </cell>
          <cell r="L406">
            <v>79.050000000000011</v>
          </cell>
          <cell r="N406" t="str">
            <v>UDP0076</v>
          </cell>
          <cell r="O406">
            <v>6.94</v>
          </cell>
          <cell r="P406">
            <v>282</v>
          </cell>
          <cell r="S406" t="str">
            <v>StdNorm</v>
          </cell>
          <cell r="T406" t="str">
            <v>yes</v>
          </cell>
          <cell r="U406">
            <v>44540</v>
          </cell>
          <cell r="V406" t="str">
            <v>211210_A01564_0017_AH2JJTDSX3</v>
          </cell>
        </row>
        <row r="407">
          <cell r="B407" t="str">
            <v>IPD0260-R03-R11-A18</v>
          </cell>
          <cell r="C407" t="str">
            <v>totalRNA</v>
          </cell>
          <cell r="D407" t="str">
            <v>NFW</v>
          </cell>
          <cell r="E407">
            <v>9.94</v>
          </cell>
          <cell r="F407">
            <v>1.85</v>
          </cell>
          <cell r="G407">
            <v>1.36</v>
          </cell>
          <cell r="H407">
            <v>2</v>
          </cell>
          <cell r="I407">
            <v>63</v>
          </cell>
          <cell r="J407" t="str">
            <v>NA</v>
          </cell>
          <cell r="K407" t="str">
            <v>NA</v>
          </cell>
          <cell r="L407">
            <v>84.49</v>
          </cell>
          <cell r="N407" t="str">
            <v>UDP0077</v>
          </cell>
          <cell r="O407">
            <v>3.38</v>
          </cell>
          <cell r="P407">
            <v>280</v>
          </cell>
          <cell r="S407" t="str">
            <v>StdNorm</v>
          </cell>
          <cell r="T407" t="str">
            <v>yes</v>
          </cell>
          <cell r="U407">
            <v>44540</v>
          </cell>
          <cell r="V407" t="str">
            <v>211210_A01564_0017_AH2JJTDSX3</v>
          </cell>
        </row>
        <row r="408">
          <cell r="B408" t="str">
            <v>IPD0264-R03-d11-AXX</v>
          </cell>
          <cell r="C408" t="str">
            <v>totalRNA</v>
          </cell>
          <cell r="D408" t="str">
            <v>NFW</v>
          </cell>
          <cell r="E408">
            <v>9.0399999999999991</v>
          </cell>
          <cell r="F408">
            <v>1.76</v>
          </cell>
          <cell r="G408">
            <v>1</v>
          </cell>
          <cell r="H408">
            <v>2.5</v>
          </cell>
          <cell r="I408">
            <v>84</v>
          </cell>
          <cell r="J408" t="str">
            <v>NA</v>
          </cell>
          <cell r="K408" t="str">
            <v>NA</v>
          </cell>
          <cell r="L408">
            <v>76.839999999999989</v>
          </cell>
          <cell r="N408" t="str">
            <v>UDP0078</v>
          </cell>
          <cell r="O408">
            <v>13.7</v>
          </cell>
          <cell r="P408">
            <v>297</v>
          </cell>
          <cell r="S408" t="str">
            <v>StdNorm</v>
          </cell>
          <cell r="T408" t="str">
            <v>yes</v>
          </cell>
          <cell r="U408">
            <v>44540</v>
          </cell>
          <cell r="V408" t="str">
            <v>211210_A01564_0017_AH2JJTDSX3</v>
          </cell>
        </row>
        <row r="409">
          <cell r="B409" t="str">
            <v>IPD0269-R03-P01-A08</v>
          </cell>
          <cell r="C409" t="str">
            <v>totalRNA</v>
          </cell>
          <cell r="D409" t="str">
            <v>NFW</v>
          </cell>
          <cell r="E409">
            <v>9.32</v>
          </cell>
          <cell r="F409">
            <v>2.39</v>
          </cell>
          <cell r="G409">
            <v>2.66</v>
          </cell>
          <cell r="H409">
            <v>1.1000000000000001</v>
          </cell>
          <cell r="I409">
            <v>30</v>
          </cell>
          <cell r="J409" t="str">
            <v>NA</v>
          </cell>
          <cell r="K409" t="str">
            <v>NA</v>
          </cell>
          <cell r="L409">
            <v>79.22</v>
          </cell>
          <cell r="N409" t="str">
            <v>UDP0079</v>
          </cell>
          <cell r="O409">
            <v>3.5</v>
          </cell>
          <cell r="P409">
            <v>254</v>
          </cell>
          <cell r="S409" t="str">
            <v>StdNorm</v>
          </cell>
          <cell r="T409" t="str">
            <v>yes</v>
          </cell>
          <cell r="U409">
            <v>44540</v>
          </cell>
          <cell r="V409" t="str">
            <v>211210_A01564_0017_AH2JJTDSX3</v>
          </cell>
        </row>
        <row r="410">
          <cell r="B410" t="str">
            <v>IPD0270-R03-p01-A08</v>
          </cell>
          <cell r="C410" t="str">
            <v>totalRNA</v>
          </cell>
          <cell r="D410" t="str">
            <v>NFW</v>
          </cell>
          <cell r="E410">
            <v>9.7200000000000006</v>
          </cell>
          <cell r="F410">
            <v>2.0699999999999998</v>
          </cell>
          <cell r="G410">
            <v>2.38</v>
          </cell>
          <cell r="H410">
            <v>1.8</v>
          </cell>
          <cell r="I410">
            <v>77</v>
          </cell>
          <cell r="J410" t="str">
            <v>NA</v>
          </cell>
          <cell r="K410" t="str">
            <v>NA</v>
          </cell>
          <cell r="L410">
            <v>82.62</v>
          </cell>
          <cell r="M410"/>
          <cell r="N410" t="str">
            <v>UDP0080</v>
          </cell>
          <cell r="O410">
            <v>13.54</v>
          </cell>
          <cell r="P410">
            <v>285</v>
          </cell>
          <cell r="Q410"/>
          <cell r="R410"/>
          <cell r="S410" t="str">
            <v>StdNorm</v>
          </cell>
          <cell r="T410" t="str">
            <v>yes</v>
          </cell>
          <cell r="U410">
            <v>44540</v>
          </cell>
          <cell r="V410" t="str">
            <v>211210_A01564_0017_AH2JJTDSX3</v>
          </cell>
          <cell r="W410"/>
        </row>
        <row r="411">
          <cell r="B411" t="str">
            <v>IPD0265-D01-p01-A06</v>
          </cell>
          <cell r="C411" t="str">
            <v>FFPE DNA</v>
          </cell>
          <cell r="D411" t="str">
            <v>ATE</v>
          </cell>
          <cell r="E411">
            <v>3</v>
          </cell>
          <cell r="F411">
            <v>1.8</v>
          </cell>
          <cell r="G411">
            <v>2.31</v>
          </cell>
          <cell r="H411" t="str">
            <v>NA</v>
          </cell>
          <cell r="I411" t="str">
            <v>NA</v>
          </cell>
          <cell r="J411">
            <v>1.4119999999999999</v>
          </cell>
          <cell r="K411">
            <v>312</v>
          </cell>
          <cell r="L411">
            <v>50</v>
          </cell>
          <cell r="M411" t="str">
            <v>A:1</v>
          </cell>
          <cell r="N411" t="str">
            <v>UDP0041</v>
          </cell>
          <cell r="O411">
            <v>25.2</v>
          </cell>
          <cell r="P411">
            <v>262</v>
          </cell>
          <cell r="S411" t="str">
            <v>StdNorm</v>
          </cell>
          <cell r="T411" t="str">
            <v>yes</v>
          </cell>
          <cell r="U411">
            <v>44540</v>
          </cell>
          <cell r="V411" t="str">
            <v>211210_A01564_0017_AH2JJTDSX3</v>
          </cell>
          <cell r="W411" t="str">
            <v>QC etter fragmentering gjort på Tapestation</v>
          </cell>
        </row>
        <row r="412">
          <cell r="B412" t="str">
            <v>IPD0267-D01-r01-A29</v>
          </cell>
          <cell r="C412" t="str">
            <v>FFPE DNA</v>
          </cell>
          <cell r="D412" t="str">
            <v>ATE</v>
          </cell>
          <cell r="E412">
            <v>1.3160000000000001</v>
          </cell>
          <cell r="F412">
            <v>1.78</v>
          </cell>
          <cell r="G412">
            <v>3.45</v>
          </cell>
          <cell r="H412" t="str">
            <v>NA</v>
          </cell>
          <cell r="I412" t="str">
            <v>NA</v>
          </cell>
          <cell r="J412">
            <v>0.51800000000000002</v>
          </cell>
          <cell r="K412">
            <v>214</v>
          </cell>
          <cell r="L412">
            <v>22.79</v>
          </cell>
          <cell r="M412" t="str">
            <v>B:1</v>
          </cell>
          <cell r="N412" t="str">
            <v>UDP0042</v>
          </cell>
          <cell r="O412">
            <v>24.2</v>
          </cell>
          <cell r="P412">
            <v>270</v>
          </cell>
          <cell r="S412" t="str">
            <v>StdNorm</v>
          </cell>
          <cell r="T412" t="str">
            <v>yes</v>
          </cell>
          <cell r="U412">
            <v>44540</v>
          </cell>
          <cell r="V412" t="str">
            <v>211210_A01564_0017_AH2JJTDSX3</v>
          </cell>
          <cell r="W412" t="str">
            <v>QC etter fragmentering gjort på Tapestation</v>
          </cell>
        </row>
        <row r="413">
          <cell r="B413" t="str">
            <v>IPD0260-D01-R01-A18</v>
          </cell>
          <cell r="C413" t="str">
            <v>FFPE DNA</v>
          </cell>
          <cell r="D413" t="str">
            <v>ATE</v>
          </cell>
          <cell r="E413">
            <v>3</v>
          </cell>
          <cell r="F413">
            <v>1.85</v>
          </cell>
          <cell r="G413">
            <v>2.42</v>
          </cell>
          <cell r="H413" t="str">
            <v>NA</v>
          </cell>
          <cell r="I413" t="str">
            <v>NA</v>
          </cell>
          <cell r="J413">
            <v>1.1539999999999999</v>
          </cell>
          <cell r="K413">
            <v>203</v>
          </cell>
          <cell r="L413">
            <v>43</v>
          </cell>
          <cell r="M413" t="str">
            <v>C:1</v>
          </cell>
          <cell r="N413" t="str">
            <v>UDP0043</v>
          </cell>
          <cell r="O413">
            <v>23.2</v>
          </cell>
          <cell r="P413">
            <v>253</v>
          </cell>
          <cell r="S413" t="str">
            <v>StdNorm</v>
          </cell>
          <cell r="T413" t="str">
            <v>yes</v>
          </cell>
          <cell r="U413">
            <v>44540</v>
          </cell>
          <cell r="V413" t="str">
            <v>211210_A01564_0017_AH2JJTDSX3</v>
          </cell>
          <cell r="W413" t="str">
            <v>QC etter fragmentering gjort på Tapestation</v>
          </cell>
        </row>
        <row r="414">
          <cell r="B414" t="str">
            <v>IPD0264-D01-d01-AXX</v>
          </cell>
          <cell r="C414" t="str">
            <v>FFPE DNA</v>
          </cell>
          <cell r="D414" t="str">
            <v>TRIS-HCL</v>
          </cell>
          <cell r="E414">
            <v>3</v>
          </cell>
          <cell r="F414">
            <v>1.96</v>
          </cell>
          <cell r="G414">
            <v>2.11</v>
          </cell>
          <cell r="H414" t="str">
            <v>NA</v>
          </cell>
          <cell r="I414" t="str">
            <v>NA</v>
          </cell>
          <cell r="J414">
            <v>1.3340000000000001</v>
          </cell>
          <cell r="K414">
            <v>210</v>
          </cell>
          <cell r="L414">
            <v>50</v>
          </cell>
          <cell r="M414" t="str">
            <v>D:1</v>
          </cell>
          <cell r="N414" t="str">
            <v>UDP0044</v>
          </cell>
          <cell r="O414">
            <v>30.2</v>
          </cell>
          <cell r="P414">
            <v>272</v>
          </cell>
          <cell r="S414" t="str">
            <v>StdNorm</v>
          </cell>
          <cell r="T414" t="str">
            <v>yes</v>
          </cell>
          <cell r="U414">
            <v>44540</v>
          </cell>
          <cell r="V414" t="str">
            <v>211210_A01564_0017_AH2JJTDSX3</v>
          </cell>
          <cell r="W414" t="str">
            <v>QC etter fragmentering gjort på Tapestation</v>
          </cell>
        </row>
        <row r="415">
          <cell r="B415" t="str">
            <v>IPD0238-D01-P11-A00</v>
          </cell>
          <cell r="C415" t="str">
            <v>FFPE DNA</v>
          </cell>
          <cell r="D415" t="str">
            <v>ATE</v>
          </cell>
          <cell r="E415">
            <v>3</v>
          </cell>
          <cell r="F415">
            <v>1.85</v>
          </cell>
          <cell r="G415">
            <v>2.2599999999999998</v>
          </cell>
          <cell r="H415" t="str">
            <v>NA</v>
          </cell>
          <cell r="I415" t="str">
            <v>NA</v>
          </cell>
          <cell r="J415">
            <v>0.68</v>
          </cell>
          <cell r="K415">
            <v>297</v>
          </cell>
          <cell r="L415">
            <v>30.87</v>
          </cell>
          <cell r="M415" t="str">
            <v>E:1</v>
          </cell>
          <cell r="N415" t="str">
            <v>UDP0045</v>
          </cell>
          <cell r="O415">
            <v>22.8</v>
          </cell>
          <cell r="P415">
            <v>261</v>
          </cell>
          <cell r="S415" t="str">
            <v>StdNorm</v>
          </cell>
          <cell r="T415" t="str">
            <v>yes</v>
          </cell>
          <cell r="U415">
            <v>44540</v>
          </cell>
          <cell r="V415" t="str">
            <v>211210_A01564_0017_AH2JJTDSX3</v>
          </cell>
          <cell r="W415" t="str">
            <v>QC etter fragmentering gjort på Tapestation</v>
          </cell>
        </row>
        <row r="416">
          <cell r="B416" t="str">
            <v>IPD0271-D01-R01-A28</v>
          </cell>
          <cell r="C416" t="str">
            <v>FFPE DNA</v>
          </cell>
          <cell r="D416" t="str">
            <v>ATE</v>
          </cell>
          <cell r="E416">
            <v>3</v>
          </cell>
          <cell r="F416">
            <v>1.7</v>
          </cell>
          <cell r="G416">
            <v>1.1100000000000001</v>
          </cell>
          <cell r="H416" t="str">
            <v>NA</v>
          </cell>
          <cell r="I416" t="str">
            <v>NA</v>
          </cell>
          <cell r="J416">
            <v>0.876</v>
          </cell>
          <cell r="K416">
            <v>287</v>
          </cell>
          <cell r="L416">
            <v>29.24</v>
          </cell>
          <cell r="M416" t="str">
            <v>F:1</v>
          </cell>
          <cell r="N416" t="str">
            <v>UDP0046</v>
          </cell>
          <cell r="O416">
            <v>24.6</v>
          </cell>
          <cell r="P416">
            <v>238</v>
          </cell>
          <cell r="S416" t="str">
            <v>StdNorm</v>
          </cell>
          <cell r="T416" t="str">
            <v>yes</v>
          </cell>
          <cell r="U416">
            <v>44540</v>
          </cell>
          <cell r="V416" t="str">
            <v>211210_A01564_0017_AH2JJTDSX3</v>
          </cell>
          <cell r="W416" t="str">
            <v>QC etter fragmentering gjort på Tapestation</v>
          </cell>
        </row>
        <row r="417">
          <cell r="B417" t="str">
            <v>IPD0272-D01-P01-A09</v>
          </cell>
          <cell r="C417" t="str">
            <v>FFPE DNA</v>
          </cell>
          <cell r="D417" t="str">
            <v>ATE</v>
          </cell>
          <cell r="E417">
            <v>3</v>
          </cell>
          <cell r="F417">
            <v>1.73</v>
          </cell>
          <cell r="G417">
            <v>1.45</v>
          </cell>
          <cell r="H417" t="str">
            <v>NA</v>
          </cell>
          <cell r="I417" t="str">
            <v>NA</v>
          </cell>
          <cell r="J417">
            <v>1.6940000000000002</v>
          </cell>
          <cell r="K417">
            <v>244</v>
          </cell>
          <cell r="L417">
            <v>50</v>
          </cell>
          <cell r="M417" t="str">
            <v>G:1</v>
          </cell>
          <cell r="N417" t="str">
            <v>UDP0047</v>
          </cell>
          <cell r="O417">
            <v>21.2</v>
          </cell>
          <cell r="P417">
            <v>253</v>
          </cell>
          <cell r="S417" t="str">
            <v>StdNorm</v>
          </cell>
          <cell r="T417" t="str">
            <v>yes</v>
          </cell>
          <cell r="U417">
            <v>44540</v>
          </cell>
          <cell r="V417" t="str">
            <v>211210_A01564_0017_AH2JJTDSX3</v>
          </cell>
          <cell r="W417" t="str">
            <v>QC etter fragmentering gjort på Tapestation</v>
          </cell>
        </row>
        <row r="418">
          <cell r="B418" t="str">
            <v>IPD0265-R03-p01-A06</v>
          </cell>
          <cell r="C418" t="str">
            <v>totalRNA</v>
          </cell>
          <cell r="D418" t="str">
            <v>NFW</v>
          </cell>
          <cell r="E418">
            <v>10.5</v>
          </cell>
          <cell r="F418">
            <v>1.94</v>
          </cell>
          <cell r="G418">
            <v>1.69</v>
          </cell>
          <cell r="H418">
            <v>2.2000000000000002</v>
          </cell>
          <cell r="I418">
            <v>56</v>
          </cell>
          <cell r="J418" t="str">
            <v>NA</v>
          </cell>
          <cell r="K418" t="str">
            <v>NA</v>
          </cell>
          <cell r="L418">
            <v>89.25</v>
          </cell>
          <cell r="M418" t="str">
            <v>A:2</v>
          </cell>
          <cell r="N418" t="str">
            <v>UDP0048</v>
          </cell>
          <cell r="O418">
            <v>2.72</v>
          </cell>
          <cell r="P418">
            <v>255</v>
          </cell>
          <cell r="S418" t="str">
            <v>StdNorm</v>
          </cell>
          <cell r="T418" t="str">
            <v>yes</v>
          </cell>
          <cell r="U418">
            <v>44540</v>
          </cell>
          <cell r="V418" t="str">
            <v>211210_A01564_0017_AH2JJTDSX3</v>
          </cell>
        </row>
        <row r="419">
          <cell r="B419" t="str">
            <v>IPD0271-R03-R01-A28</v>
          </cell>
          <cell r="C419" t="str">
            <v>totalRNA</v>
          </cell>
          <cell r="D419" t="str">
            <v>NFW</v>
          </cell>
          <cell r="E419">
            <v>10.3</v>
          </cell>
          <cell r="F419">
            <v>1.82</v>
          </cell>
          <cell r="G419">
            <v>1.1000000000000001</v>
          </cell>
          <cell r="H419">
            <v>6</v>
          </cell>
          <cell r="I419">
            <v>72.040000000000006</v>
          </cell>
          <cell r="J419" t="str">
            <v>NA</v>
          </cell>
          <cell r="K419" t="str">
            <v>NA</v>
          </cell>
          <cell r="L419">
            <v>87.550000000000011</v>
          </cell>
          <cell r="M419" t="str">
            <v>B:2</v>
          </cell>
          <cell r="N419" t="str">
            <v>UDP0055</v>
          </cell>
          <cell r="O419">
            <v>5.68</v>
          </cell>
          <cell r="P419">
            <v>268</v>
          </cell>
          <cell r="S419" t="str">
            <v>StdNorm</v>
          </cell>
          <cell r="T419" t="str">
            <v>yes</v>
          </cell>
          <cell r="U419">
            <v>44540</v>
          </cell>
          <cell r="V419" t="str">
            <v>211210_A01564_0017_AH2JJTDSX3</v>
          </cell>
        </row>
        <row r="420">
          <cell r="B420" t="str">
            <v>IPD0272-R03-P01-A09</v>
          </cell>
          <cell r="C420" t="str">
            <v>totalRNA</v>
          </cell>
          <cell r="D420" t="str">
            <v>NFW</v>
          </cell>
          <cell r="E420">
            <v>10.6</v>
          </cell>
          <cell r="F420">
            <v>2.0099999999999998</v>
          </cell>
          <cell r="G420">
            <v>1.62</v>
          </cell>
          <cell r="H420">
            <v>2</v>
          </cell>
          <cell r="I420">
            <v>67.099999999999994</v>
          </cell>
          <cell r="J420" t="str">
            <v>NA</v>
          </cell>
          <cell r="K420" t="str">
            <v>NA</v>
          </cell>
          <cell r="L420">
            <v>90.1</v>
          </cell>
          <cell r="M420" t="str">
            <v>C:2</v>
          </cell>
          <cell r="N420" t="str">
            <v>UDP0056</v>
          </cell>
          <cell r="O420">
            <v>2.52</v>
          </cell>
          <cell r="P420">
            <v>239</v>
          </cell>
          <cell r="Q420"/>
          <cell r="R420"/>
          <cell r="S420" t="str">
            <v>StdNorm</v>
          </cell>
          <cell r="T420" t="str">
            <v>yes</v>
          </cell>
          <cell r="U420">
            <v>44540</v>
          </cell>
          <cell r="V420" t="str">
            <v>211210_A01564_0017_AH2JJTDSX3</v>
          </cell>
          <cell r="W420"/>
        </row>
        <row r="421">
          <cell r="B421" t="str">
            <v>IPD0234-D01-r01-A28</v>
          </cell>
          <cell r="C421" t="str">
            <v>FFPE DNA</v>
          </cell>
          <cell r="D421" t="str">
            <v>ATE</v>
          </cell>
          <cell r="E421">
            <v>3</v>
          </cell>
          <cell r="F421">
            <v>1.99</v>
          </cell>
          <cell r="G421">
            <v>2.27</v>
          </cell>
          <cell r="H421" t="str">
            <v>NA</v>
          </cell>
          <cell r="I421" t="str">
            <v>NA</v>
          </cell>
          <cell r="J421">
            <v>1.6180000000000001</v>
          </cell>
          <cell r="K421">
            <v>192</v>
          </cell>
          <cell r="L421">
            <v>50</v>
          </cell>
          <cell r="N421" t="str">
            <v>UPD0057</v>
          </cell>
          <cell r="O421">
            <v>19.399999999999999</v>
          </cell>
          <cell r="P421">
            <v>268</v>
          </cell>
          <cell r="S421" t="str">
            <v>StdNorm</v>
          </cell>
          <cell r="T421" t="str">
            <v>yes</v>
          </cell>
          <cell r="U421">
            <v>44551</v>
          </cell>
          <cell r="V421" t="str">
            <v>211221_NB5011498_0299_AH5M3MBGXL</v>
          </cell>
          <cell r="W421" t="str">
            <v>Sequencing 17.12.21 failed. Sequenced 21.12.21 on Nextseq</v>
          </cell>
        </row>
        <row r="422">
          <cell r="B422" t="str">
            <v>IPD0256-D01-d02-A11</v>
          </cell>
          <cell r="C422" t="str">
            <v>FFPE DNA</v>
          </cell>
          <cell r="D422" t="str">
            <v>ATE</v>
          </cell>
          <cell r="E422">
            <v>3</v>
          </cell>
          <cell r="F422">
            <v>1.84</v>
          </cell>
          <cell r="G422">
            <v>0.92</v>
          </cell>
          <cell r="H422" t="str">
            <v>NA</v>
          </cell>
          <cell r="I422" t="str">
            <v>NA</v>
          </cell>
          <cell r="J422">
            <v>1.37</v>
          </cell>
          <cell r="K422">
            <v>192</v>
          </cell>
          <cell r="L422">
            <v>50</v>
          </cell>
          <cell r="N422" t="str">
            <v>UPD0058</v>
          </cell>
          <cell r="O422">
            <v>29.6</v>
          </cell>
          <cell r="P422">
            <v>286</v>
          </cell>
          <cell r="S422" t="str">
            <v>StdNorm</v>
          </cell>
          <cell r="T422" t="str">
            <v>yes</v>
          </cell>
          <cell r="U422">
            <v>44551</v>
          </cell>
          <cell r="V422" t="str">
            <v>211221_NB5011498_0299_AH5M3MBGXL</v>
          </cell>
          <cell r="W422" t="str">
            <v>Sequencing 17.12.21 failed. Sequenced 21.12.21 on Nextseq</v>
          </cell>
        </row>
        <row r="423">
          <cell r="B423" t="str">
            <v>IPD0273-D01-D02-A15</v>
          </cell>
          <cell r="C423" t="str">
            <v>FFPE DNA</v>
          </cell>
          <cell r="D423" t="str">
            <v>ATE</v>
          </cell>
          <cell r="E423">
            <v>3</v>
          </cell>
          <cell r="F423">
            <v>1.83</v>
          </cell>
          <cell r="G423">
            <v>1.31</v>
          </cell>
          <cell r="H423" t="str">
            <v>NA</v>
          </cell>
          <cell r="I423" t="str">
            <v>NA</v>
          </cell>
          <cell r="J423">
            <v>1.0860000000000001</v>
          </cell>
          <cell r="K423">
            <v>200</v>
          </cell>
          <cell r="L423">
            <v>50</v>
          </cell>
          <cell r="N423" t="str">
            <v>UPD0059</v>
          </cell>
          <cell r="O423">
            <v>32.6</v>
          </cell>
          <cell r="P423">
            <v>274</v>
          </cell>
          <cell r="S423" t="str">
            <v>StdNorm</v>
          </cell>
          <cell r="T423" t="str">
            <v>yes</v>
          </cell>
          <cell r="U423">
            <v>44551</v>
          </cell>
          <cell r="V423" t="str">
            <v>211221_NB5011498_0299_AH5M3MBGXL</v>
          </cell>
          <cell r="W423" t="str">
            <v>Sequencing 17.12.21 failed. Sequenced 21.12.21 on Nextseq</v>
          </cell>
        </row>
        <row r="424">
          <cell r="B424" t="str">
            <v>IPD0274-D01-P01-A03</v>
          </cell>
          <cell r="C424" t="str">
            <v>FFPE DNA</v>
          </cell>
          <cell r="D424" t="str">
            <v>ATE</v>
          </cell>
          <cell r="E424">
            <v>3</v>
          </cell>
          <cell r="F424">
            <v>1.97</v>
          </cell>
          <cell r="G424">
            <v>2.08</v>
          </cell>
          <cell r="H424" t="str">
            <v>NA</v>
          </cell>
          <cell r="I424" t="str">
            <v>NA</v>
          </cell>
          <cell r="J424">
            <v>4.0200000000000005</v>
          </cell>
          <cell r="K424">
            <v>203</v>
          </cell>
          <cell r="L424">
            <v>50</v>
          </cell>
          <cell r="N424" t="str">
            <v>UPD0060</v>
          </cell>
          <cell r="O424">
            <v>31.2</v>
          </cell>
          <cell r="P424">
            <v>278</v>
          </cell>
          <cell r="S424" t="str">
            <v>StdNorm</v>
          </cell>
          <cell r="T424" t="str">
            <v>yes</v>
          </cell>
          <cell r="U424">
            <v>44551</v>
          </cell>
          <cell r="V424" t="str">
            <v>211221_NB5011498_0299_AH5M3MBGXL</v>
          </cell>
          <cell r="W424" t="str">
            <v>Sequencing 17.12.21 failed. Sequenced 21.12.21 on Nextseq</v>
          </cell>
        </row>
        <row r="425">
          <cell r="B425" t="str">
            <v>IPD0256-R03-d02-A11</v>
          </cell>
          <cell r="C425" t="str">
            <v>totalRNA</v>
          </cell>
          <cell r="D425" t="str">
            <v>NFW</v>
          </cell>
          <cell r="E425">
            <v>8.6999999999999993</v>
          </cell>
          <cell r="F425">
            <v>1.95</v>
          </cell>
          <cell r="G425">
            <v>1.41</v>
          </cell>
          <cell r="H425">
            <v>3.4</v>
          </cell>
          <cell r="I425">
            <v>77</v>
          </cell>
          <cell r="J425" t="str">
            <v>NA</v>
          </cell>
          <cell r="K425" t="str">
            <v>NA</v>
          </cell>
          <cell r="L425">
            <v>73.949999999999989</v>
          </cell>
          <cell r="N425" t="str">
            <v>UPD0061</v>
          </cell>
          <cell r="O425">
            <v>20</v>
          </cell>
          <cell r="P425">
            <v>294</v>
          </cell>
          <cell r="S425" t="str">
            <v>StdNorm</v>
          </cell>
          <cell r="T425" t="str">
            <v>yes</v>
          </cell>
          <cell r="U425">
            <v>44551</v>
          </cell>
          <cell r="V425" t="str">
            <v>211221_NB5011498_0299_AH5M3MBGXL</v>
          </cell>
          <cell r="W425" t="str">
            <v>Sequencing 17.12.21 failed. Sequenced 21.12.21 on Nextseq</v>
          </cell>
        </row>
        <row r="426">
          <cell r="B426" t="str">
            <v>IPD0273-R03-D01-A15</v>
          </cell>
          <cell r="C426" t="str">
            <v>totalRNA</v>
          </cell>
          <cell r="D426" t="str">
            <v>NFW</v>
          </cell>
          <cell r="E426">
            <v>8.8800000000000008</v>
          </cell>
          <cell r="F426">
            <v>2.0499999999999998</v>
          </cell>
          <cell r="G426">
            <v>0.59</v>
          </cell>
          <cell r="H426">
            <v>1.2</v>
          </cell>
          <cell r="I426">
            <v>66</v>
          </cell>
          <cell r="J426" t="str">
            <v>NA</v>
          </cell>
          <cell r="K426" t="str">
            <v>NA</v>
          </cell>
          <cell r="L426">
            <v>75.48</v>
          </cell>
          <cell r="N426" t="str">
            <v>UPD0062</v>
          </cell>
          <cell r="O426">
            <v>18</v>
          </cell>
          <cell r="P426">
            <v>277</v>
          </cell>
          <cell r="S426" t="str">
            <v>StdNorm</v>
          </cell>
          <cell r="T426" t="str">
            <v>yes</v>
          </cell>
          <cell r="U426">
            <v>44551</v>
          </cell>
          <cell r="V426" t="str">
            <v>211221_NB5011498_0299_AH5M3MBGXL</v>
          </cell>
          <cell r="W426" t="str">
            <v>Sequencing 17.12.21 failed. Sequenced 21.12.21 on Nextseq</v>
          </cell>
        </row>
        <row r="427">
          <cell r="B427" t="str">
            <v>IPD0274-R03-P01-A03</v>
          </cell>
          <cell r="C427" t="str">
            <v>totalRNA</v>
          </cell>
          <cell r="D427" t="str">
            <v>NFW</v>
          </cell>
          <cell r="E427">
            <v>9.82</v>
          </cell>
          <cell r="F427">
            <v>2.19</v>
          </cell>
          <cell r="G427">
            <v>0.93</v>
          </cell>
          <cell r="H427">
            <v>2.5</v>
          </cell>
          <cell r="I427">
            <v>52</v>
          </cell>
          <cell r="J427" t="str">
            <v>NA</v>
          </cell>
          <cell r="K427" t="str">
            <v>NA</v>
          </cell>
          <cell r="L427">
            <v>83.47</v>
          </cell>
          <cell r="N427" t="str">
            <v>UPD0063</v>
          </cell>
          <cell r="O427">
            <v>14.4</v>
          </cell>
          <cell r="P427">
            <v>274</v>
          </cell>
          <cell r="S427" t="str">
            <v>StdNorm</v>
          </cell>
          <cell r="T427" t="str">
            <v>yes</v>
          </cell>
          <cell r="U427">
            <v>44551</v>
          </cell>
          <cell r="V427" t="str">
            <v>211221_NB5011498_0299_AH5M3MBGXL</v>
          </cell>
          <cell r="W427" t="str">
            <v>Sequencing 17.12.21 failed. Sequenced 21.12.21 on Nextseq</v>
          </cell>
        </row>
        <row r="428">
          <cell r="B428" t="str">
            <v>IPD0234-R03-r01-A28</v>
          </cell>
          <cell r="C428" t="str">
            <v>totalRNA</v>
          </cell>
          <cell r="D428" t="str">
            <v>NFW</v>
          </cell>
          <cell r="E428">
            <v>10.5</v>
          </cell>
          <cell r="F428">
            <v>1.91</v>
          </cell>
          <cell r="G428">
            <v>1.52</v>
          </cell>
          <cell r="H428">
            <v>2.6</v>
          </cell>
          <cell r="I428">
            <v>61</v>
          </cell>
          <cell r="J428" t="str">
            <v>NA</v>
          </cell>
          <cell r="K428" t="str">
            <v>NA</v>
          </cell>
          <cell r="L428">
            <v>89.25</v>
          </cell>
          <cell r="M428"/>
          <cell r="N428" t="str">
            <v>UDP0064</v>
          </cell>
          <cell r="O428">
            <v>14</v>
          </cell>
          <cell r="P428">
            <v>271</v>
          </cell>
          <cell r="Q428"/>
          <cell r="R428"/>
          <cell r="S428" t="str">
            <v>StdNorm</v>
          </cell>
          <cell r="T428" t="str">
            <v>yes</v>
          </cell>
          <cell r="U428">
            <v>44551</v>
          </cell>
          <cell r="V428" t="str">
            <v>211221_NB5011498_0299_AH5M3MBGXL</v>
          </cell>
          <cell r="W428" t="str">
            <v>Sequencing 17.12.21 failed. Sequenced 21.12.21 on Nextseq</v>
          </cell>
        </row>
        <row r="429">
          <cell r="B429" t="str">
            <v>IPD0286-D01-P01-A23</v>
          </cell>
          <cell r="C429" t="str">
            <v>FFPE DNA</v>
          </cell>
          <cell r="D429" t="str">
            <v>ATE</v>
          </cell>
          <cell r="E429">
            <v>3</v>
          </cell>
          <cell r="F429">
            <v>1.85</v>
          </cell>
          <cell r="G429">
            <v>2.42</v>
          </cell>
          <cell r="H429" t="str">
            <v>NA</v>
          </cell>
          <cell r="I429" t="str">
            <v>NA</v>
          </cell>
          <cell r="J429">
            <v>2.8</v>
          </cell>
          <cell r="K429">
            <v>243</v>
          </cell>
          <cell r="L429">
            <v>50</v>
          </cell>
          <cell r="M429" t="str">
            <v>A:1</v>
          </cell>
          <cell r="N429" t="str">
            <v>UDP0065</v>
          </cell>
          <cell r="O429">
            <v>13.2</v>
          </cell>
          <cell r="P429">
            <v>249</v>
          </cell>
          <cell r="S429" t="str">
            <v>StdNorm</v>
          </cell>
          <cell r="T429" t="str">
            <v>yes</v>
          </cell>
          <cell r="U429">
            <v>44553</v>
          </cell>
          <cell r="V429" t="str">
            <v>211223_NB501498_0300_AH5M5TBGXL</v>
          </cell>
          <cell r="W429" t="str">
            <v>QC etter fragmentering gjort på Tapestation. Kjørt i Nextseq</v>
          </cell>
        </row>
        <row r="430">
          <cell r="B430" t="str">
            <v>IPD0287-D01-P01-F25</v>
          </cell>
          <cell r="C430" t="str">
            <v>gDNA</v>
          </cell>
          <cell r="D430" t="str">
            <v>EB</v>
          </cell>
          <cell r="E430">
            <v>3</v>
          </cell>
          <cell r="F430">
            <v>1.8220000000000001</v>
          </cell>
          <cell r="G430">
            <v>1.3720000000000001</v>
          </cell>
          <cell r="H430" t="str">
            <v>NA</v>
          </cell>
          <cell r="I430" t="str">
            <v>NA</v>
          </cell>
          <cell r="J430">
            <v>2.36</v>
          </cell>
          <cell r="K430">
            <v>226</v>
          </cell>
          <cell r="L430">
            <v>50</v>
          </cell>
          <cell r="M430" t="str">
            <v>B:1</v>
          </cell>
          <cell r="N430" t="str">
            <v>UDP0066</v>
          </cell>
          <cell r="O430">
            <v>30.6</v>
          </cell>
          <cell r="P430">
            <v>279</v>
          </cell>
          <cell r="S430" t="str">
            <v>StdNorm</v>
          </cell>
          <cell r="T430" t="str">
            <v>yes</v>
          </cell>
          <cell r="U430">
            <v>44553</v>
          </cell>
          <cell r="V430" t="str">
            <v>211223_NB501498_0300_AH5M5TBGXL</v>
          </cell>
          <cell r="W430" t="str">
            <v>QC etter fragmentering gjort på Tapestation</v>
          </cell>
        </row>
        <row r="431">
          <cell r="B431" t="str">
            <v>IPD0288-D01-r01-A07</v>
          </cell>
          <cell r="C431" t="str">
            <v>FFPE DNA</v>
          </cell>
          <cell r="D431" t="str">
            <v>ATE</v>
          </cell>
          <cell r="E431">
            <v>3</v>
          </cell>
          <cell r="F431">
            <v>1.85</v>
          </cell>
          <cell r="G431">
            <v>1.95</v>
          </cell>
          <cell r="H431" t="str">
            <v>NA</v>
          </cell>
          <cell r="I431" t="str">
            <v>NA</v>
          </cell>
          <cell r="J431">
            <v>2.66</v>
          </cell>
          <cell r="K431">
            <v>213</v>
          </cell>
          <cell r="L431">
            <v>50</v>
          </cell>
          <cell r="M431" t="str">
            <v>C:1</v>
          </cell>
          <cell r="N431" t="str">
            <v>UDP0067</v>
          </cell>
          <cell r="O431">
            <v>27.8</v>
          </cell>
          <cell r="P431">
            <v>258</v>
          </cell>
          <cell r="S431" t="str">
            <v>StdNorm</v>
          </cell>
          <cell r="T431" t="str">
            <v>yes</v>
          </cell>
          <cell r="U431">
            <v>44553</v>
          </cell>
          <cell r="V431" t="str">
            <v>211223_NB501498_0300_AH5M5TBGXL</v>
          </cell>
          <cell r="W431" t="str">
            <v>QC etter fragmentering gjort på Tapestation</v>
          </cell>
        </row>
        <row r="432">
          <cell r="B432" t="str">
            <v>IPD0289-D01-D01-A15</v>
          </cell>
          <cell r="C432" t="str">
            <v>FFPE DNA</v>
          </cell>
          <cell r="D432" t="str">
            <v>ATE</v>
          </cell>
          <cell r="E432">
            <v>3</v>
          </cell>
          <cell r="F432">
            <v>2.0099999999999998</v>
          </cell>
          <cell r="G432">
            <v>1.77</v>
          </cell>
          <cell r="H432" t="str">
            <v>NA</v>
          </cell>
          <cell r="I432" t="str">
            <v>NA</v>
          </cell>
          <cell r="J432">
            <v>2.42</v>
          </cell>
          <cell r="K432">
            <v>194</v>
          </cell>
          <cell r="L432">
            <v>50</v>
          </cell>
          <cell r="M432" t="str">
            <v>D:1</v>
          </cell>
          <cell r="N432" t="str">
            <v>UDP0068</v>
          </cell>
          <cell r="O432">
            <v>26.2</v>
          </cell>
          <cell r="P432">
            <v>259</v>
          </cell>
          <cell r="S432" t="str">
            <v>StdNorm</v>
          </cell>
          <cell r="T432" t="str">
            <v>yes</v>
          </cell>
          <cell r="U432">
            <v>44553</v>
          </cell>
          <cell r="V432" t="str">
            <v>211223_NB501498_0300_AH5M5TBGXL</v>
          </cell>
          <cell r="W432" t="str">
            <v>QC etter fragmentering gjort på Tapestation</v>
          </cell>
        </row>
        <row r="433">
          <cell r="B433" t="str">
            <v>IPD0291-D01-p01-A05</v>
          </cell>
          <cell r="C433" t="str">
            <v>FFPE DNA</v>
          </cell>
          <cell r="D433" t="str">
            <v>EB E.Z.N.A</v>
          </cell>
          <cell r="E433">
            <v>3</v>
          </cell>
          <cell r="F433">
            <v>1.99</v>
          </cell>
          <cell r="G433">
            <v>2.2599999999999998</v>
          </cell>
          <cell r="H433" t="str">
            <v>NA</v>
          </cell>
          <cell r="I433" t="str">
            <v>NA</v>
          </cell>
          <cell r="J433">
            <v>3.08</v>
          </cell>
          <cell r="K433">
            <v>247</v>
          </cell>
          <cell r="L433">
            <v>50</v>
          </cell>
          <cell r="M433" t="str">
            <v>E:1</v>
          </cell>
          <cell r="N433" t="str">
            <v>UDP0069</v>
          </cell>
          <cell r="O433">
            <v>20.399999999999999</v>
          </cell>
          <cell r="P433">
            <v>264</v>
          </cell>
          <cell r="S433" t="str">
            <v>StdNorm</v>
          </cell>
          <cell r="T433" t="str">
            <v>yes</v>
          </cell>
          <cell r="U433">
            <v>44553</v>
          </cell>
          <cell r="V433" t="str">
            <v>211223_NB501498_0300_AH5M5TBGXL</v>
          </cell>
          <cell r="W433" t="str">
            <v>QC etter fragmentering gjort på Tapestation</v>
          </cell>
        </row>
        <row r="434">
          <cell r="B434" t="str">
            <v>IPD0293-D01-D01-A15</v>
          </cell>
          <cell r="C434" t="str">
            <v>FFPE DNA</v>
          </cell>
          <cell r="D434" t="str">
            <v>ATE</v>
          </cell>
          <cell r="E434">
            <v>3</v>
          </cell>
          <cell r="F434">
            <v>2</v>
          </cell>
          <cell r="G434">
            <v>2.2999999999999998</v>
          </cell>
          <cell r="H434" t="str">
            <v>NA</v>
          </cell>
          <cell r="I434" t="str">
            <v>NA</v>
          </cell>
          <cell r="J434">
            <v>2.82</v>
          </cell>
          <cell r="K434">
            <v>220</v>
          </cell>
          <cell r="L434">
            <v>50</v>
          </cell>
          <cell r="M434" t="str">
            <v>F:1</v>
          </cell>
          <cell r="N434" t="str">
            <v>UDP0070</v>
          </cell>
          <cell r="O434">
            <v>25.8</v>
          </cell>
          <cell r="P434">
            <v>270</v>
          </cell>
          <cell r="S434" t="str">
            <v>StdNorm</v>
          </cell>
          <cell r="T434" t="str">
            <v>yes</v>
          </cell>
          <cell r="U434">
            <v>44553</v>
          </cell>
          <cell r="V434" t="str">
            <v>211223_NB501498_0300_AH5M5TBGXL</v>
          </cell>
          <cell r="W434" t="str">
            <v>QC etter fragmentering gjort på Tapestation</v>
          </cell>
        </row>
        <row r="435">
          <cell r="B435" t="str">
            <v>IPD0276-D01-p01-M17</v>
          </cell>
          <cell r="C435" t="str">
            <v>FFPE DNA</v>
          </cell>
          <cell r="D435" t="str">
            <v>EB</v>
          </cell>
          <cell r="E435">
            <v>3</v>
          </cell>
          <cell r="F435">
            <v>1.8</v>
          </cell>
          <cell r="G435">
            <v>1.6</v>
          </cell>
          <cell r="H435" t="str">
            <v>NA</v>
          </cell>
          <cell r="I435" t="str">
            <v>NA</v>
          </cell>
          <cell r="J435">
            <v>5.82</v>
          </cell>
          <cell r="K435">
            <v>195</v>
          </cell>
          <cell r="L435">
            <v>50</v>
          </cell>
          <cell r="M435" t="str">
            <v>G:1</v>
          </cell>
          <cell r="N435" t="str">
            <v>UDP0071</v>
          </cell>
          <cell r="O435">
            <v>29.2</v>
          </cell>
          <cell r="P435">
            <v>268</v>
          </cell>
          <cell r="S435" t="str">
            <v>StdNorm</v>
          </cell>
          <cell r="T435" t="str">
            <v>yes</v>
          </cell>
          <cell r="U435">
            <v>44553</v>
          </cell>
          <cell r="V435" t="str">
            <v>211223_NB501498_0300_AH5M5TBGXL</v>
          </cell>
          <cell r="W435" t="str">
            <v>QC etter fragmentering gjort på Tapestation</v>
          </cell>
        </row>
        <row r="436">
          <cell r="B436" t="str">
            <v>IPD0289-D01-N01-B15</v>
          </cell>
          <cell r="C436" t="str">
            <v>gDNA</v>
          </cell>
          <cell r="D436" t="str">
            <v>AVE</v>
          </cell>
          <cell r="E436">
            <v>3</v>
          </cell>
          <cell r="F436">
            <v>2.23</v>
          </cell>
          <cell r="G436">
            <v>0.25</v>
          </cell>
          <cell r="H436" t="str">
            <v>NA</v>
          </cell>
          <cell r="I436" t="str">
            <v>NA</v>
          </cell>
          <cell r="J436">
            <v>2.46</v>
          </cell>
          <cell r="K436">
            <v>224</v>
          </cell>
          <cell r="L436">
            <v>50</v>
          </cell>
          <cell r="M436" t="str">
            <v>A:2</v>
          </cell>
          <cell r="N436" t="str">
            <v>UDP0072</v>
          </cell>
          <cell r="O436">
            <v>32.200000000000003</v>
          </cell>
          <cell r="P436">
            <v>272</v>
          </cell>
          <cell r="S436" t="str">
            <v>StdNorm</v>
          </cell>
          <cell r="T436" t="str">
            <v>yes</v>
          </cell>
          <cell r="U436">
            <v>44553</v>
          </cell>
          <cell r="V436" t="str">
            <v>211223_NB501498_0300_AH5M5TBGXL</v>
          </cell>
          <cell r="W436" t="str">
            <v>QC etter fragmentering gjort på Tapestation</v>
          </cell>
        </row>
        <row r="437">
          <cell r="B437" t="str">
            <v>IPD0291-D01-N01-B05</v>
          </cell>
          <cell r="C437" t="str">
            <v>gDNA</v>
          </cell>
          <cell r="D437" t="str">
            <v>ddH2O</v>
          </cell>
          <cell r="E437">
            <v>3</v>
          </cell>
          <cell r="F437">
            <v>1.21</v>
          </cell>
          <cell r="G437">
            <v>2.0699999999999998</v>
          </cell>
          <cell r="H437" t="str">
            <v>NA</v>
          </cell>
          <cell r="I437" t="str">
            <v>NA</v>
          </cell>
          <cell r="J437">
            <v>1.86</v>
          </cell>
          <cell r="K437">
            <v>247</v>
          </cell>
          <cell r="L437">
            <v>50</v>
          </cell>
          <cell r="M437" t="str">
            <v>B:2</v>
          </cell>
          <cell r="N437" t="str">
            <v>UDP0073</v>
          </cell>
          <cell r="O437">
            <v>30.6</v>
          </cell>
          <cell r="P437">
            <v>296</v>
          </cell>
          <cell r="S437" t="str">
            <v>StdNorm</v>
          </cell>
          <cell r="T437" t="str">
            <v>yes</v>
          </cell>
          <cell r="U437">
            <v>44553</v>
          </cell>
          <cell r="V437" t="str">
            <v>211223_NB501498_0300_AH5M5TBGXL</v>
          </cell>
          <cell r="W437" t="str">
            <v>QC etter fragmentering gjort på Tapestation</v>
          </cell>
        </row>
        <row r="438">
          <cell r="B438" t="str">
            <v>IPD0276-D01-N01-S17</v>
          </cell>
          <cell r="C438" t="str">
            <v>gDNA</v>
          </cell>
          <cell r="D438" t="str">
            <v>ATE</v>
          </cell>
          <cell r="E438">
            <v>3</v>
          </cell>
          <cell r="F438">
            <v>1.8</v>
          </cell>
          <cell r="G438">
            <v>1.7</v>
          </cell>
          <cell r="H438" t="str">
            <v>NA</v>
          </cell>
          <cell r="I438" t="str">
            <v>NA</v>
          </cell>
          <cell r="J438">
            <v>2.48</v>
          </cell>
          <cell r="K438">
            <v>248</v>
          </cell>
          <cell r="L438">
            <v>50</v>
          </cell>
          <cell r="M438" t="str">
            <v>C:2</v>
          </cell>
          <cell r="N438" t="str">
            <v>UDP0074</v>
          </cell>
          <cell r="O438">
            <v>43.2</v>
          </cell>
          <cell r="P438">
            <v>304</v>
          </cell>
          <cell r="S438" t="str">
            <v>StdNorm</v>
          </cell>
          <cell r="T438" t="str">
            <v>yes</v>
          </cell>
          <cell r="U438">
            <v>44553</v>
          </cell>
          <cell r="V438" t="str">
            <v>211223_NB501498_0300_AH5M5TBGXL</v>
          </cell>
          <cell r="W438" t="str">
            <v>QC etter fragmentering gjort på Tapestation</v>
          </cell>
        </row>
        <row r="439">
          <cell r="B439" t="str">
            <v>IPD0286-R03-P11-A23</v>
          </cell>
          <cell r="C439" t="str">
            <v>totalRNA</v>
          </cell>
          <cell r="D439" t="str">
            <v>NFW</v>
          </cell>
          <cell r="E439">
            <v>9.1999999999999993</v>
          </cell>
          <cell r="F439">
            <v>1.98</v>
          </cell>
          <cell r="G439">
            <v>1.82</v>
          </cell>
          <cell r="H439">
            <v>1.5</v>
          </cell>
          <cell r="I439">
            <v>65.739999999999995</v>
          </cell>
          <cell r="J439" t="str">
            <v>NA</v>
          </cell>
          <cell r="K439" t="str">
            <v>NA</v>
          </cell>
          <cell r="L439">
            <v>78.199999999999989</v>
          </cell>
          <cell r="M439" t="str">
            <v>A:3</v>
          </cell>
          <cell r="N439" t="str">
            <v>UDP0075</v>
          </cell>
          <cell r="O439">
            <v>22</v>
          </cell>
          <cell r="P439">
            <v>280</v>
          </cell>
          <cell r="S439" t="str">
            <v>StdNorm</v>
          </cell>
          <cell r="T439" t="str">
            <v>yes</v>
          </cell>
          <cell r="U439">
            <v>44553</v>
          </cell>
          <cell r="V439" t="str">
            <v>211223_NB501498_0300_AH5M5TBGXL</v>
          </cell>
        </row>
        <row r="440">
          <cell r="B440" t="str">
            <v>IPD0287-R03-P01-F25</v>
          </cell>
          <cell r="C440" t="str">
            <v>totalRNA</v>
          </cell>
          <cell r="D440" t="str">
            <v>NFW</v>
          </cell>
          <cell r="E440">
            <v>10</v>
          </cell>
          <cell r="F440">
            <v>2.0510000000000002</v>
          </cell>
          <cell r="G440">
            <v>1.1339999999999999</v>
          </cell>
          <cell r="H440">
            <v>8.9</v>
          </cell>
          <cell r="I440">
            <v>81.05</v>
          </cell>
          <cell r="J440" t="str">
            <v>NA</v>
          </cell>
          <cell r="K440" t="str">
            <v>NA</v>
          </cell>
          <cell r="L440">
            <v>85</v>
          </cell>
          <cell r="M440" t="str">
            <v>B:3</v>
          </cell>
          <cell r="N440" t="str">
            <v>UDP0076</v>
          </cell>
          <cell r="O440">
            <v>23</v>
          </cell>
          <cell r="P440">
            <v>287</v>
          </cell>
          <cell r="S440" t="str">
            <v>StdNorm</v>
          </cell>
          <cell r="T440" t="str">
            <v>yes</v>
          </cell>
          <cell r="U440">
            <v>44553</v>
          </cell>
          <cell r="V440" t="str">
            <v>211223_NB501498_0300_AH5M5TBGXL</v>
          </cell>
        </row>
        <row r="441">
          <cell r="B441" t="str">
            <v>IPD0288-R03-r11-A07</v>
          </cell>
          <cell r="C441" t="str">
            <v>totalRNA</v>
          </cell>
          <cell r="D441" t="str">
            <v>NFW</v>
          </cell>
          <cell r="E441">
            <v>8.9</v>
          </cell>
          <cell r="F441">
            <v>1.89</v>
          </cell>
          <cell r="G441">
            <v>1.57</v>
          </cell>
          <cell r="H441">
            <v>2.2000000000000002</v>
          </cell>
          <cell r="I441">
            <v>78.790000000000006</v>
          </cell>
          <cell r="J441" t="str">
            <v>NA</v>
          </cell>
          <cell r="K441" t="str">
            <v>NA</v>
          </cell>
          <cell r="L441">
            <v>75.650000000000006</v>
          </cell>
          <cell r="M441" t="str">
            <v>C:3</v>
          </cell>
          <cell r="N441" t="str">
            <v>UDP0077</v>
          </cell>
          <cell r="O441">
            <v>11.3</v>
          </cell>
          <cell r="P441">
            <v>269</v>
          </cell>
          <cell r="S441" t="str">
            <v>StdNorm</v>
          </cell>
          <cell r="T441" t="str">
            <v>yes</v>
          </cell>
          <cell r="U441">
            <v>44553</v>
          </cell>
          <cell r="V441" t="str">
            <v>211223_NB501498_0300_AH5M5TBGXL</v>
          </cell>
        </row>
        <row r="442">
          <cell r="B442" t="str">
            <v>IPD0289-R03-D01-A15</v>
          </cell>
          <cell r="C442" t="str">
            <v>totalRNA</v>
          </cell>
          <cell r="D442" t="str">
            <v>NFW</v>
          </cell>
          <cell r="E442">
            <v>8.98</v>
          </cell>
          <cell r="F442">
            <v>2.0099999999999998</v>
          </cell>
          <cell r="G442">
            <v>1.67</v>
          </cell>
          <cell r="H442">
            <v>1.5</v>
          </cell>
          <cell r="I442">
            <v>81.28</v>
          </cell>
          <cell r="J442" t="str">
            <v>NA</v>
          </cell>
          <cell r="K442" t="str">
            <v>NA</v>
          </cell>
          <cell r="L442">
            <v>76.33</v>
          </cell>
          <cell r="M442" t="str">
            <v>D:3</v>
          </cell>
          <cell r="N442" t="str">
            <v>UDP0078</v>
          </cell>
          <cell r="O442">
            <v>22.8</v>
          </cell>
          <cell r="P442">
            <v>290</v>
          </cell>
          <cell r="S442" t="str">
            <v>StdNorm</v>
          </cell>
          <cell r="T442" t="str">
            <v>yes</v>
          </cell>
          <cell r="U442">
            <v>44553</v>
          </cell>
          <cell r="V442" t="str">
            <v>211223_NB501498_0300_AH5M5TBGXL</v>
          </cell>
        </row>
        <row r="443">
          <cell r="B443" t="str">
            <v>IPD0291-R03-p01-A05</v>
          </cell>
          <cell r="C443" t="str">
            <v>totalRNA</v>
          </cell>
          <cell r="D443" t="str">
            <v>NFW</v>
          </cell>
          <cell r="E443">
            <v>9.76</v>
          </cell>
          <cell r="F443">
            <v>1.92</v>
          </cell>
          <cell r="G443">
            <v>1.92</v>
          </cell>
          <cell r="H443">
            <v>1.3</v>
          </cell>
          <cell r="I443">
            <v>55.49</v>
          </cell>
          <cell r="J443" t="str">
            <v>NA</v>
          </cell>
          <cell r="K443" t="str">
            <v>NA</v>
          </cell>
          <cell r="L443">
            <v>82.96</v>
          </cell>
          <cell r="M443" t="str">
            <v>E:3</v>
          </cell>
          <cell r="N443" t="str">
            <v>UDP0079</v>
          </cell>
          <cell r="O443">
            <v>18.5</v>
          </cell>
          <cell r="P443">
            <v>282</v>
          </cell>
          <cell r="S443" t="str">
            <v>StdNorm</v>
          </cell>
          <cell r="T443" t="str">
            <v>yes</v>
          </cell>
          <cell r="U443">
            <v>44553</v>
          </cell>
          <cell r="V443" t="str">
            <v>211223_NB501498_0300_AH5M5TBGXL</v>
          </cell>
        </row>
        <row r="444">
          <cell r="B444" t="str">
            <v>IPD0293-R03-D01-A15</v>
          </cell>
          <cell r="C444" t="str">
            <v>totalRNA</v>
          </cell>
          <cell r="D444" t="str">
            <v>NFW</v>
          </cell>
          <cell r="E444">
            <v>8.7799999999999994</v>
          </cell>
          <cell r="F444">
            <v>1.99</v>
          </cell>
          <cell r="G444">
            <v>1.88</v>
          </cell>
          <cell r="H444">
            <v>1.3</v>
          </cell>
          <cell r="I444">
            <v>61.08</v>
          </cell>
          <cell r="J444" t="str">
            <v>NA</v>
          </cell>
          <cell r="K444" t="str">
            <v>NA</v>
          </cell>
          <cell r="L444">
            <v>74.63</v>
          </cell>
          <cell r="M444" t="str">
            <v>F:3</v>
          </cell>
          <cell r="N444" t="str">
            <v>UDP0080</v>
          </cell>
          <cell r="O444">
            <v>17.8</v>
          </cell>
          <cell r="P444">
            <v>272</v>
          </cell>
          <cell r="S444" t="str">
            <v>StdNorm</v>
          </cell>
          <cell r="T444" t="str">
            <v>yes</v>
          </cell>
          <cell r="U444">
            <v>44553</v>
          </cell>
          <cell r="V444" t="str">
            <v>211223_NB501498_0300_AH5M5TBGXL</v>
          </cell>
        </row>
        <row r="445">
          <cell r="B445" t="str">
            <v>IPD0276-R03-p01-M17</v>
          </cell>
          <cell r="C445" t="str">
            <v>totalRNA</v>
          </cell>
          <cell r="D445" t="str">
            <v>NFW</v>
          </cell>
          <cell r="E445">
            <v>9.76</v>
          </cell>
          <cell r="F445">
            <v>2.0699999999999998</v>
          </cell>
          <cell r="G445">
            <v>1.96</v>
          </cell>
          <cell r="H445">
            <v>9</v>
          </cell>
          <cell r="I445">
            <v>95.05</v>
          </cell>
          <cell r="J445" t="str">
            <v>NA</v>
          </cell>
          <cell r="K445" t="str">
            <v>NA</v>
          </cell>
          <cell r="L445">
            <v>82.96</v>
          </cell>
          <cell r="M445" t="str">
            <v>G:3</v>
          </cell>
          <cell r="N445" t="str">
            <v>UDP0081</v>
          </cell>
          <cell r="O445">
            <v>19.100000000000001</v>
          </cell>
          <cell r="P445">
            <v>280</v>
          </cell>
          <cell r="Q445"/>
          <cell r="R445"/>
          <cell r="S445" t="str">
            <v>StdNorm</v>
          </cell>
          <cell r="T445" t="str">
            <v>yes</v>
          </cell>
          <cell r="U445">
            <v>44553</v>
          </cell>
          <cell r="V445" t="str">
            <v>211223_NB501498_0300_AH5M5TBGXL</v>
          </cell>
          <cell r="W445"/>
        </row>
        <row r="446">
          <cell r="B446" t="str">
            <v>IPD0294-D01-p01-A08</v>
          </cell>
          <cell r="C446" t="str">
            <v>FFPE DNA</v>
          </cell>
          <cell r="D446" t="str">
            <v>ATE</v>
          </cell>
          <cell r="E446">
            <v>3</v>
          </cell>
          <cell r="F446">
            <v>1.84</v>
          </cell>
          <cell r="G446">
            <v>1.99</v>
          </cell>
          <cell r="H446" t="str">
            <v>NA</v>
          </cell>
          <cell r="I446" t="str">
            <v>NA</v>
          </cell>
          <cell r="J446">
            <v>1.94</v>
          </cell>
          <cell r="K446">
            <v>195</v>
          </cell>
          <cell r="L446">
            <v>50</v>
          </cell>
          <cell r="N446" t="str">
            <v>UPD0089</v>
          </cell>
          <cell r="O446">
            <v>41.4</v>
          </cell>
          <cell r="P446">
            <v>290</v>
          </cell>
          <cell r="S446" t="str">
            <v>StdNorm</v>
          </cell>
          <cell r="T446" t="str">
            <v>yes</v>
          </cell>
          <cell r="U446">
            <v>44568</v>
          </cell>
          <cell r="V446" t="str">
            <v>220107_A01564_0018_BHMKHJDRXY</v>
          </cell>
          <cell r="W446" t="str">
            <v>NovaSeq Sp 0.8 nM PF:79.42% Q30: 92.19% Adapter Dimer NONE</v>
          </cell>
        </row>
        <row r="447">
          <cell r="B447" t="str">
            <v>IPD0295-D01-p01-A04</v>
          </cell>
          <cell r="C447" t="str">
            <v>FFPE DNA</v>
          </cell>
          <cell r="D447" t="str">
            <v>ATE</v>
          </cell>
          <cell r="E447">
            <v>3</v>
          </cell>
          <cell r="F447">
            <v>1.98</v>
          </cell>
          <cell r="G447">
            <v>1.79</v>
          </cell>
          <cell r="H447" t="str">
            <v>NA</v>
          </cell>
          <cell r="I447" t="str">
            <v>NA</v>
          </cell>
          <cell r="J447">
            <v>2.42</v>
          </cell>
          <cell r="K447">
            <v>206</v>
          </cell>
          <cell r="L447">
            <v>50</v>
          </cell>
          <cell r="N447" t="str">
            <v>UPD0090</v>
          </cell>
          <cell r="O447">
            <v>28.2</v>
          </cell>
          <cell r="P447">
            <v>264</v>
          </cell>
          <cell r="S447" t="str">
            <v>StdNorm</v>
          </cell>
          <cell r="T447" t="str">
            <v>yes</v>
          </cell>
          <cell r="U447">
            <v>44568</v>
          </cell>
          <cell r="V447" t="str">
            <v>220107_A01564_0018_BHMKHJDRXY</v>
          </cell>
        </row>
        <row r="448">
          <cell r="B448" t="str">
            <v>IPD0296-D01-P01-A12</v>
          </cell>
          <cell r="C448" t="str">
            <v>FFPE DNA</v>
          </cell>
          <cell r="D448" t="str">
            <v>ATE</v>
          </cell>
          <cell r="E448">
            <v>3</v>
          </cell>
          <cell r="F448">
            <v>1.81</v>
          </cell>
          <cell r="G448">
            <v>1.76</v>
          </cell>
          <cell r="H448" t="str">
            <v>NA</v>
          </cell>
          <cell r="I448" t="str">
            <v>NA</v>
          </cell>
          <cell r="J448">
            <v>2.12</v>
          </cell>
          <cell r="K448">
            <v>203</v>
          </cell>
          <cell r="L448">
            <v>50</v>
          </cell>
          <cell r="N448" t="str">
            <v>UPD0091</v>
          </cell>
          <cell r="O448">
            <v>32.799999999999997</v>
          </cell>
          <cell r="P448">
            <v>274</v>
          </cell>
          <cell r="S448" t="str">
            <v>StdNorm</v>
          </cell>
          <cell r="T448" t="str">
            <v>yes</v>
          </cell>
          <cell r="U448">
            <v>44568</v>
          </cell>
          <cell r="V448" t="str">
            <v>220107_A01564_0018_BHMKHJDRXY</v>
          </cell>
        </row>
        <row r="449">
          <cell r="B449" t="str">
            <v>IPD0297-D01-p01-A10</v>
          </cell>
          <cell r="C449" t="str">
            <v>FFPE DNA</v>
          </cell>
          <cell r="D449" t="str">
            <v>EZNA EB</v>
          </cell>
          <cell r="E449">
            <v>2.9</v>
          </cell>
          <cell r="F449">
            <v>1.91</v>
          </cell>
          <cell r="G449">
            <v>0.45</v>
          </cell>
          <cell r="H449" t="str">
            <v>NA</v>
          </cell>
          <cell r="I449" t="str">
            <v>NA</v>
          </cell>
          <cell r="J449">
            <v>1.97</v>
          </cell>
          <cell r="K449">
            <v>198</v>
          </cell>
          <cell r="L449">
            <v>50</v>
          </cell>
          <cell r="N449" t="str">
            <v>UPD0092</v>
          </cell>
          <cell r="O449">
            <v>36</v>
          </cell>
          <cell r="P449">
            <v>288</v>
          </cell>
          <cell r="S449" t="str">
            <v>StdNorm</v>
          </cell>
          <cell r="T449" t="str">
            <v>yes</v>
          </cell>
          <cell r="U449">
            <v>44568</v>
          </cell>
          <cell r="V449" t="str">
            <v>220107_A01564_0018_BHMKHJDRXY</v>
          </cell>
        </row>
        <row r="450">
          <cell r="B450" t="str">
            <v>IPD0299-D01-P01-A07</v>
          </cell>
          <cell r="C450" t="str">
            <v>FFPE DNA</v>
          </cell>
          <cell r="D450" t="str">
            <v>EZNA EB</v>
          </cell>
          <cell r="E450">
            <v>3</v>
          </cell>
          <cell r="F450">
            <v>1.78</v>
          </cell>
          <cell r="G450">
            <v>1.85</v>
          </cell>
          <cell r="H450" t="str">
            <v>NA</v>
          </cell>
          <cell r="I450" t="str">
            <v>NA</v>
          </cell>
          <cell r="J450">
            <v>1.48</v>
          </cell>
          <cell r="K450">
            <v>232</v>
          </cell>
          <cell r="L450">
            <v>50</v>
          </cell>
          <cell r="N450" t="str">
            <v>UPD0093</v>
          </cell>
          <cell r="O450">
            <v>25.8</v>
          </cell>
          <cell r="P450">
            <v>234</v>
          </cell>
          <cell r="S450" t="str">
            <v>StdNorm</v>
          </cell>
          <cell r="T450" t="str">
            <v>yes</v>
          </cell>
          <cell r="U450">
            <v>44568</v>
          </cell>
          <cell r="V450" t="str">
            <v>220107_A01564_0018_BHMKHJDRXY</v>
          </cell>
        </row>
        <row r="451">
          <cell r="B451" t="str">
            <v>IPD0295-D01-N01-B04</v>
          </cell>
          <cell r="C451" t="str">
            <v>gDNA</v>
          </cell>
          <cell r="D451" t="str">
            <v>NA</v>
          </cell>
          <cell r="E451">
            <v>3</v>
          </cell>
          <cell r="F451">
            <v>2.0099999999999998</v>
          </cell>
          <cell r="G451">
            <v>0.46</v>
          </cell>
          <cell r="H451" t="str">
            <v>NA</v>
          </cell>
          <cell r="I451" t="str">
            <v>NA</v>
          </cell>
          <cell r="J451">
            <v>3.02</v>
          </cell>
          <cell r="K451">
            <v>222</v>
          </cell>
          <cell r="L451">
            <v>50</v>
          </cell>
          <cell r="N451" t="str">
            <v>UPD0094</v>
          </cell>
          <cell r="O451">
            <v>40.799999999999997</v>
          </cell>
          <cell r="P451">
            <v>301</v>
          </cell>
          <cell r="S451" t="str">
            <v>StdNorm</v>
          </cell>
          <cell r="T451" t="str">
            <v>yes</v>
          </cell>
          <cell r="U451">
            <v>44568</v>
          </cell>
          <cell r="V451" t="str">
            <v>220107_A01564_0018_BHMKHJDRXY</v>
          </cell>
        </row>
        <row r="452">
          <cell r="B452" t="str">
            <v>IPD0297-D01-N01-B10</v>
          </cell>
          <cell r="C452" t="str">
            <v>gDNA</v>
          </cell>
          <cell r="D452" t="str">
            <v>ddH2O</v>
          </cell>
          <cell r="E452">
            <v>3</v>
          </cell>
          <cell r="F452">
            <v>1.24</v>
          </cell>
          <cell r="G452">
            <v>3.99</v>
          </cell>
          <cell r="H452" t="str">
            <v>NA</v>
          </cell>
          <cell r="I452" t="str">
            <v>NA</v>
          </cell>
          <cell r="T452" t="str">
            <v>no</v>
          </cell>
          <cell r="U452"/>
          <cell r="W452" t="str">
            <v>Måling på Qubit etter fragmentering viste to low. Prøven faller ut.</v>
          </cell>
        </row>
        <row r="453">
          <cell r="B453" t="str">
            <v>IPD0299-D01-N01-B07</v>
          </cell>
          <cell r="C453" t="str">
            <v>gDNA</v>
          </cell>
          <cell r="D453" t="str">
            <v>ddH2O</v>
          </cell>
          <cell r="E453">
            <v>3</v>
          </cell>
          <cell r="F453">
            <v>1.71</v>
          </cell>
          <cell r="G453">
            <v>2.1</v>
          </cell>
          <cell r="H453" t="str">
            <v>NA</v>
          </cell>
          <cell r="I453" t="str">
            <v>NA</v>
          </cell>
          <cell r="J453">
            <v>0.35399999999999998</v>
          </cell>
          <cell r="K453">
            <v>258</v>
          </cell>
          <cell r="L453">
            <v>16.283999999999999</v>
          </cell>
          <cell r="N453" t="str">
            <v>UPD0095</v>
          </cell>
          <cell r="O453">
            <v>28.8</v>
          </cell>
          <cell r="P453">
            <v>279</v>
          </cell>
          <cell r="S453" t="str">
            <v>StdNorm</v>
          </cell>
          <cell r="T453" t="str">
            <v>yes</v>
          </cell>
          <cell r="U453">
            <v>44568</v>
          </cell>
          <cell r="V453" t="str">
            <v>220107_A01564_0018_BHMKHJDRXY</v>
          </cell>
        </row>
        <row r="454">
          <cell r="B454" t="str">
            <v>IPD0301-D01-P01-A14</v>
          </cell>
          <cell r="C454" t="str">
            <v>FFPE DNA</v>
          </cell>
          <cell r="D454" t="str">
            <v>Tris-HCL</v>
          </cell>
          <cell r="E454">
            <v>3</v>
          </cell>
          <cell r="F454">
            <v>1.97</v>
          </cell>
          <cell r="G454">
            <v>2.21</v>
          </cell>
          <cell r="H454" t="str">
            <v>NA</v>
          </cell>
          <cell r="I454" t="str">
            <v>NA</v>
          </cell>
          <cell r="J454">
            <v>2.2799999999999998</v>
          </cell>
          <cell r="K454">
            <v>228</v>
          </cell>
          <cell r="L454">
            <v>50</v>
          </cell>
          <cell r="N454" t="str">
            <v>UPD0096</v>
          </cell>
          <cell r="O454">
            <v>6.7</v>
          </cell>
          <cell r="P454">
            <v>253</v>
          </cell>
          <cell r="S454" t="str">
            <v>StdNorm</v>
          </cell>
          <cell r="T454" t="str">
            <v>yes</v>
          </cell>
          <cell r="U454">
            <v>44568</v>
          </cell>
          <cell r="V454" t="str">
            <v>220107_A01564_0018_BHMKHJDRXY</v>
          </cell>
        </row>
        <row r="455">
          <cell r="B455" t="str">
            <v>IPD0294-R03-p11-A08</v>
          </cell>
          <cell r="C455" t="str">
            <v>totalRNA</v>
          </cell>
          <cell r="D455" t="str">
            <v>NFW</v>
          </cell>
          <cell r="E455">
            <v>9.44</v>
          </cell>
          <cell r="F455">
            <v>1.92</v>
          </cell>
          <cell r="G455">
            <v>1.64</v>
          </cell>
          <cell r="H455">
            <v>2</v>
          </cell>
          <cell r="I455">
            <v>58</v>
          </cell>
          <cell r="J455" t="str">
            <v>NA</v>
          </cell>
          <cell r="K455" t="str">
            <v>NA</v>
          </cell>
          <cell r="L455">
            <v>80.239999999999995</v>
          </cell>
          <cell r="N455" t="str">
            <v>UPD0083</v>
          </cell>
          <cell r="O455">
            <v>8.02</v>
          </cell>
          <cell r="P455">
            <v>278</v>
          </cell>
          <cell r="S455" t="str">
            <v>StdNorm</v>
          </cell>
          <cell r="T455" t="str">
            <v>yes</v>
          </cell>
          <cell r="U455">
            <v>44568</v>
          </cell>
          <cell r="V455" t="str">
            <v>220107_A01564_0018_BHMKHJDRXY</v>
          </cell>
        </row>
        <row r="456">
          <cell r="B456" t="str">
            <v>IPD0295-R03-p01-A04</v>
          </cell>
          <cell r="C456" t="str">
            <v>totalRNA</v>
          </cell>
          <cell r="D456" t="str">
            <v>NFW</v>
          </cell>
          <cell r="E456">
            <v>10.1</v>
          </cell>
          <cell r="F456">
            <v>1.87</v>
          </cell>
          <cell r="G456">
            <v>1.97</v>
          </cell>
          <cell r="H456">
            <v>5.4</v>
          </cell>
          <cell r="I456">
            <v>61</v>
          </cell>
          <cell r="J456" t="str">
            <v>NA</v>
          </cell>
          <cell r="K456" t="str">
            <v>NA</v>
          </cell>
          <cell r="L456">
            <v>85.85</v>
          </cell>
          <cell r="N456" t="str">
            <v>UPD0084</v>
          </cell>
          <cell r="O456">
            <v>7.44</v>
          </cell>
          <cell r="P456">
            <v>274</v>
          </cell>
          <cell r="S456" t="str">
            <v>StdNorm</v>
          </cell>
          <cell r="T456" t="str">
            <v>yes</v>
          </cell>
          <cell r="U456">
            <v>44568</v>
          </cell>
          <cell r="V456" t="str">
            <v>220107_A01564_0018_BHMKHJDRXY</v>
          </cell>
        </row>
        <row r="457">
          <cell r="B457" t="str">
            <v>IPD0296-R03-P01-A12</v>
          </cell>
          <cell r="C457" t="str">
            <v>totalRNA</v>
          </cell>
          <cell r="D457" t="str">
            <v>NFW</v>
          </cell>
          <cell r="E457">
            <v>9.26</v>
          </cell>
          <cell r="F457">
            <v>2.02</v>
          </cell>
          <cell r="G457">
            <v>2.16</v>
          </cell>
          <cell r="H457">
            <v>1.9</v>
          </cell>
          <cell r="I457">
            <v>57</v>
          </cell>
          <cell r="J457" t="str">
            <v>NA</v>
          </cell>
          <cell r="K457" t="str">
            <v>NA</v>
          </cell>
          <cell r="L457">
            <v>78.709999999999994</v>
          </cell>
          <cell r="N457" t="str">
            <v>UPD0085</v>
          </cell>
          <cell r="O457">
            <v>14.1</v>
          </cell>
          <cell r="P457">
            <v>281</v>
          </cell>
          <cell r="S457" t="str">
            <v>StdNorm</v>
          </cell>
          <cell r="T457" t="str">
            <v>yes</v>
          </cell>
          <cell r="U457">
            <v>44568</v>
          </cell>
          <cell r="V457" t="str">
            <v>220107_A01564_0018_BHMKHJDRXY</v>
          </cell>
        </row>
        <row r="458">
          <cell r="B458" t="str">
            <v>IPD0297-R03-p01-A10</v>
          </cell>
          <cell r="C458" t="str">
            <v>totalRNA</v>
          </cell>
          <cell r="D458" t="str">
            <v>ddH2O</v>
          </cell>
          <cell r="E458">
            <v>9.24</v>
          </cell>
          <cell r="F458">
            <v>2.09</v>
          </cell>
          <cell r="G458">
            <v>0.45</v>
          </cell>
          <cell r="H458">
            <v>2</v>
          </cell>
          <cell r="I458">
            <v>60</v>
          </cell>
          <cell r="J458" t="str">
            <v>NA</v>
          </cell>
          <cell r="K458" t="str">
            <v>NA</v>
          </cell>
          <cell r="L458">
            <v>78.540000000000006</v>
          </cell>
          <cell r="N458" t="str">
            <v>UPD0086</v>
          </cell>
          <cell r="O458">
            <v>27</v>
          </cell>
          <cell r="P458">
            <v>312</v>
          </cell>
          <cell r="S458" t="str">
            <v>StdNorm</v>
          </cell>
          <cell r="T458" t="str">
            <v>yes</v>
          </cell>
          <cell r="U458">
            <v>44568</v>
          </cell>
          <cell r="V458" t="str">
            <v>220107_A01564_0018_BHMKHJDRXY</v>
          </cell>
        </row>
        <row r="459">
          <cell r="B459" t="str">
            <v>IPD0299-R03-P01-A07</v>
          </cell>
          <cell r="C459" t="str">
            <v>totalRNA</v>
          </cell>
          <cell r="D459" t="str">
            <v>ddH2O</v>
          </cell>
          <cell r="E459">
            <v>9.98</v>
          </cell>
          <cell r="F459">
            <v>1.84</v>
          </cell>
          <cell r="G459">
            <v>1.1100000000000001</v>
          </cell>
          <cell r="H459">
            <v>3.2</v>
          </cell>
          <cell r="I459">
            <v>51</v>
          </cell>
          <cell r="J459" t="str">
            <v>NA</v>
          </cell>
          <cell r="K459" t="str">
            <v>NA</v>
          </cell>
          <cell r="L459">
            <v>84.83</v>
          </cell>
          <cell r="N459" t="str">
            <v>UPD0087</v>
          </cell>
          <cell r="O459">
            <v>1.22</v>
          </cell>
          <cell r="P459">
            <v>248</v>
          </cell>
          <cell r="T459" t="str">
            <v>no</v>
          </cell>
          <cell r="U459"/>
          <cell r="W459" t="str">
            <v>DV200% målt på Tapestation</v>
          </cell>
        </row>
        <row r="460">
          <cell r="B460" t="str">
            <v>IPD0301-R03-P01-A14</v>
          </cell>
          <cell r="C460" t="str">
            <v>totalRNA</v>
          </cell>
          <cell r="D460" t="str">
            <v>dH2O</v>
          </cell>
          <cell r="E460">
            <v>10</v>
          </cell>
          <cell r="F460">
            <v>2.02</v>
          </cell>
          <cell r="G460">
            <v>2</v>
          </cell>
          <cell r="H460">
            <v>3</v>
          </cell>
          <cell r="I460">
            <v>71</v>
          </cell>
          <cell r="J460" t="str">
            <v>NA</v>
          </cell>
          <cell r="K460" t="str">
            <v>NA</v>
          </cell>
          <cell r="L460">
            <v>85</v>
          </cell>
          <cell r="M460"/>
          <cell r="N460" t="str">
            <v>UPD0088</v>
          </cell>
          <cell r="O460">
            <v>15.7</v>
          </cell>
          <cell r="P460">
            <v>279</v>
          </cell>
          <cell r="Q460"/>
          <cell r="R460"/>
          <cell r="S460" t="str">
            <v>StdNorm</v>
          </cell>
          <cell r="T460" t="str">
            <v>yes</v>
          </cell>
          <cell r="U460">
            <v>44568</v>
          </cell>
          <cell r="V460" t="str">
            <v>220107_A01564_0018_BHMKHJDRXY</v>
          </cell>
          <cell r="W460"/>
        </row>
        <row r="461">
          <cell r="B461" t="str">
            <v>IPD0304-D01-P01-A27</v>
          </cell>
          <cell r="C461" t="str">
            <v>FFPE DNA</v>
          </cell>
          <cell r="D461" t="str">
            <v>ATE</v>
          </cell>
          <cell r="E461">
            <v>3</v>
          </cell>
          <cell r="F461">
            <v>1.79</v>
          </cell>
          <cell r="G461">
            <v>1.8</v>
          </cell>
          <cell r="H461" t="str">
            <v>NA</v>
          </cell>
          <cell r="I461" t="str">
            <v>NA</v>
          </cell>
          <cell r="J461">
            <v>2.66</v>
          </cell>
          <cell r="K461">
            <v>278</v>
          </cell>
          <cell r="L461">
            <v>50</v>
          </cell>
          <cell r="N461" t="str">
            <v>UDP0001</v>
          </cell>
          <cell r="O461">
            <v>16.600000000000001</v>
          </cell>
          <cell r="P461">
            <v>252</v>
          </cell>
          <cell r="S461" t="str">
            <v>StdNorm</v>
          </cell>
          <cell r="T461" t="str">
            <v>yes</v>
          </cell>
          <cell r="U461">
            <v>44575</v>
          </cell>
          <cell r="V461" t="str">
            <v>220114_A01564_0021_AHML5GDRXY</v>
          </cell>
          <cell r="W461" t="str">
            <v>NovaSeq Sp 0.7 nM PF:76.89% Q30: 91.79% Adapter Dimer 1.33%</v>
          </cell>
        </row>
        <row r="462">
          <cell r="B462" t="str">
            <v>IPD0300-D01-R01-A29</v>
          </cell>
          <cell r="C462" t="str">
            <v>FFPE DNA</v>
          </cell>
          <cell r="D462" t="str">
            <v>ATE</v>
          </cell>
          <cell r="E462">
            <v>3</v>
          </cell>
          <cell r="F462">
            <v>1.84</v>
          </cell>
          <cell r="G462">
            <v>2.31</v>
          </cell>
          <cell r="H462" t="str">
            <v>NA</v>
          </cell>
          <cell r="I462" t="str">
            <v>NA</v>
          </cell>
          <cell r="J462">
            <v>1.28</v>
          </cell>
          <cell r="K462">
            <v>272</v>
          </cell>
          <cell r="L462">
            <v>50</v>
          </cell>
          <cell r="N462" t="str">
            <v>UDP0002</v>
          </cell>
          <cell r="O462">
            <v>23.6</v>
          </cell>
          <cell r="P462">
            <v>263</v>
          </cell>
          <cell r="S462" t="str">
            <v>StdNorm</v>
          </cell>
          <cell r="T462" t="str">
            <v>yes</v>
          </cell>
          <cell r="U462">
            <v>44575</v>
          </cell>
          <cell r="V462" t="str">
            <v>220114_A01564_0021_AHML5GDRXY</v>
          </cell>
        </row>
        <row r="463">
          <cell r="B463" t="str">
            <v>IPD0303-D01-P01-A14</v>
          </cell>
          <cell r="C463" t="str">
            <v>FFPE DNA</v>
          </cell>
          <cell r="D463" t="str">
            <v>ATE</v>
          </cell>
          <cell r="E463">
            <v>3</v>
          </cell>
          <cell r="F463">
            <v>1.87</v>
          </cell>
          <cell r="G463">
            <v>2.2999999999999998</v>
          </cell>
          <cell r="H463" t="str">
            <v>NA</v>
          </cell>
          <cell r="I463" t="str">
            <v>NA</v>
          </cell>
          <cell r="J463">
            <v>1.94</v>
          </cell>
          <cell r="K463">
            <v>284</v>
          </cell>
          <cell r="L463">
            <v>50</v>
          </cell>
          <cell r="N463" t="str">
            <v>UDP0003</v>
          </cell>
          <cell r="O463">
            <v>24.8</v>
          </cell>
          <cell r="P463">
            <v>270</v>
          </cell>
          <cell r="S463" t="str">
            <v>StdNorm</v>
          </cell>
          <cell r="T463" t="str">
            <v>yes</v>
          </cell>
          <cell r="U463">
            <v>44575</v>
          </cell>
          <cell r="V463" t="str">
            <v>220114_A01564_0021_AHML5GDRXY</v>
          </cell>
        </row>
        <row r="464">
          <cell r="B464" t="str">
            <v>IPD0307-D01-D01-A00</v>
          </cell>
          <cell r="C464" t="str">
            <v>FFPE DNA</v>
          </cell>
          <cell r="D464" t="str">
            <v>ATE</v>
          </cell>
          <cell r="E464">
            <v>3</v>
          </cell>
          <cell r="F464">
            <v>1.8</v>
          </cell>
          <cell r="G464">
            <v>2.0299999999999998</v>
          </cell>
          <cell r="H464" t="str">
            <v>NA</v>
          </cell>
          <cell r="I464" t="str">
            <v>NA</v>
          </cell>
          <cell r="J464">
            <v>2.42</v>
          </cell>
          <cell r="K464">
            <v>224</v>
          </cell>
          <cell r="L464">
            <v>50</v>
          </cell>
          <cell r="N464" t="str">
            <v>UDP0004</v>
          </cell>
          <cell r="O464">
            <v>28.2</v>
          </cell>
          <cell r="P464">
            <v>278</v>
          </cell>
          <cell r="S464" t="str">
            <v>StdNorm</v>
          </cell>
          <cell r="T464" t="str">
            <v>yes</v>
          </cell>
          <cell r="U464">
            <v>44575</v>
          </cell>
          <cell r="V464" t="str">
            <v>220114_A01564_0021_AHML5GDRXY</v>
          </cell>
        </row>
        <row r="465">
          <cell r="B465" t="str">
            <v>IPD0312-D01-d01-A25</v>
          </cell>
          <cell r="C465" t="str">
            <v>FFPE DNA</v>
          </cell>
          <cell r="D465" t="str">
            <v>ATE</v>
          </cell>
          <cell r="E465">
            <v>3</v>
          </cell>
          <cell r="F465">
            <v>1.85</v>
          </cell>
          <cell r="G465">
            <v>2.11</v>
          </cell>
          <cell r="H465" t="str">
            <v>NA</v>
          </cell>
          <cell r="I465" t="str">
            <v>NA</v>
          </cell>
          <cell r="J465">
            <v>2.1800000000000002</v>
          </cell>
          <cell r="K465">
            <v>201</v>
          </cell>
          <cell r="L465">
            <v>50</v>
          </cell>
          <cell r="N465" t="str">
            <v>UDP0005</v>
          </cell>
          <cell r="O465">
            <v>29.8</v>
          </cell>
          <cell r="P465">
            <v>276</v>
          </cell>
          <cell r="S465" t="str">
            <v>StdNorm</v>
          </cell>
          <cell r="T465" t="str">
            <v>yes</v>
          </cell>
          <cell r="U465">
            <v>44575</v>
          </cell>
          <cell r="V465" t="str">
            <v>220114_A01564_0021_AHML5GDRXY</v>
          </cell>
        </row>
        <row r="466">
          <cell r="B466" t="str">
            <v>IPD0302-D01-r01-A06</v>
          </cell>
          <cell r="C466" t="str">
            <v>FFPE DNA</v>
          </cell>
          <cell r="D466" t="str">
            <v>ATE</v>
          </cell>
          <cell r="E466">
            <v>3</v>
          </cell>
          <cell r="F466">
            <v>1.83</v>
          </cell>
          <cell r="G466">
            <v>2.0099999999999998</v>
          </cell>
          <cell r="H466" t="str">
            <v>NA</v>
          </cell>
          <cell r="I466" t="str">
            <v>NA</v>
          </cell>
          <cell r="J466">
            <v>1.74</v>
          </cell>
          <cell r="K466">
            <v>212</v>
          </cell>
          <cell r="L466">
            <v>50</v>
          </cell>
          <cell r="N466" t="str">
            <v>UDP0006</v>
          </cell>
          <cell r="O466">
            <v>25.8</v>
          </cell>
          <cell r="P466">
            <v>284</v>
          </cell>
          <cell r="S466" t="str">
            <v>StdNorm</v>
          </cell>
          <cell r="T466" t="str">
            <v>yes</v>
          </cell>
          <cell r="U466">
            <v>44575</v>
          </cell>
          <cell r="V466" t="str">
            <v>220114_A01564_0021_AHML5GDRXY</v>
          </cell>
        </row>
        <row r="467">
          <cell r="B467" t="str">
            <v>IPD0305-D01-P01-A29</v>
          </cell>
          <cell r="C467" t="str">
            <v>FFPE DNA</v>
          </cell>
          <cell r="D467" t="str">
            <v>EZNA EB</v>
          </cell>
          <cell r="E467">
            <v>3</v>
          </cell>
          <cell r="F467">
            <v>1.94</v>
          </cell>
          <cell r="G467">
            <v>2.19</v>
          </cell>
          <cell r="H467" t="str">
            <v>NA</v>
          </cell>
          <cell r="I467" t="str">
            <v>NA</v>
          </cell>
          <cell r="J467">
            <v>2.04</v>
          </cell>
          <cell r="K467">
            <v>216</v>
          </cell>
          <cell r="L467">
            <v>50</v>
          </cell>
          <cell r="N467" t="str">
            <v>UDP0007</v>
          </cell>
          <cell r="O467">
            <v>25.6</v>
          </cell>
          <cell r="P467">
            <v>263</v>
          </cell>
          <cell r="S467" t="str">
            <v>StdNorm</v>
          </cell>
          <cell r="T467" t="str">
            <v>yes</v>
          </cell>
          <cell r="U467">
            <v>44575</v>
          </cell>
          <cell r="V467" t="str">
            <v>220114_A01564_0021_AHML5GDRXY</v>
          </cell>
        </row>
        <row r="468">
          <cell r="B468" t="str">
            <v>IPD0306-D01-P01-A12</v>
          </cell>
          <cell r="C468" t="str">
            <v>FFPE DNA</v>
          </cell>
          <cell r="D468" t="str">
            <v>ATE</v>
          </cell>
          <cell r="E468">
            <v>3</v>
          </cell>
          <cell r="F468">
            <v>2.0099999999999998</v>
          </cell>
          <cell r="G468">
            <v>2.2200000000000002</v>
          </cell>
          <cell r="H468" t="str">
            <v>NA</v>
          </cell>
          <cell r="I468" t="str">
            <v>NA</v>
          </cell>
          <cell r="J468">
            <v>2.98</v>
          </cell>
          <cell r="K468">
            <v>212</v>
          </cell>
          <cell r="L468">
            <v>50</v>
          </cell>
          <cell r="N468" t="str">
            <v>UDP0008</v>
          </cell>
          <cell r="O468">
            <v>20.399999999999999</v>
          </cell>
          <cell r="P468">
            <v>253</v>
          </cell>
          <cell r="S468" t="str">
            <v>StdNorm</v>
          </cell>
          <cell r="T468" t="str">
            <v>yes</v>
          </cell>
          <cell r="U468">
            <v>44575</v>
          </cell>
          <cell r="V468" t="str">
            <v>220114_A01564_0021_AHML5GDRXY</v>
          </cell>
        </row>
        <row r="469">
          <cell r="B469" t="str">
            <v>IPD0305-D01-N01-B29</v>
          </cell>
          <cell r="C469" t="str">
            <v>gDNA</v>
          </cell>
          <cell r="D469" t="str">
            <v>ddH2O</v>
          </cell>
          <cell r="E469">
            <v>3</v>
          </cell>
          <cell r="F469">
            <v>1.54</v>
          </cell>
          <cell r="G469">
            <v>0.95</v>
          </cell>
          <cell r="H469" t="str">
            <v>NA</v>
          </cell>
          <cell r="I469" t="str">
            <v>NA</v>
          </cell>
          <cell r="J469">
            <v>1.6</v>
          </cell>
          <cell r="K469">
            <v>273</v>
          </cell>
          <cell r="L469">
            <v>50</v>
          </cell>
          <cell r="N469" t="str">
            <v>UDP0009</v>
          </cell>
          <cell r="O469">
            <v>25.2</v>
          </cell>
          <cell r="P469">
            <v>294</v>
          </cell>
          <cell r="S469" t="str">
            <v>StdNorm</v>
          </cell>
          <cell r="T469" t="str">
            <v>yes</v>
          </cell>
          <cell r="U469">
            <v>44575</v>
          </cell>
          <cell r="V469" t="str">
            <v>220114_A01564_0021_AHML5GDRXY</v>
          </cell>
        </row>
        <row r="470">
          <cell r="B470" t="str">
            <v>IPD0306-D01-N01-B12</v>
          </cell>
          <cell r="C470" t="str">
            <v>gDNA</v>
          </cell>
          <cell r="D470" t="str">
            <v>ddH2O</v>
          </cell>
          <cell r="E470">
            <v>3</v>
          </cell>
          <cell r="F470">
            <v>1.96</v>
          </cell>
          <cell r="G470">
            <v>1.97</v>
          </cell>
          <cell r="H470" t="str">
            <v>NA</v>
          </cell>
          <cell r="I470" t="str">
            <v>NA</v>
          </cell>
          <cell r="J470">
            <v>1.94</v>
          </cell>
          <cell r="K470">
            <v>264</v>
          </cell>
          <cell r="L470">
            <v>50</v>
          </cell>
          <cell r="N470" t="str">
            <v>UDP0010</v>
          </cell>
          <cell r="O470">
            <v>25</v>
          </cell>
          <cell r="P470">
            <v>287</v>
          </cell>
          <cell r="S470" t="str">
            <v>StdNorm</v>
          </cell>
          <cell r="T470" t="str">
            <v>yes</v>
          </cell>
          <cell r="U470">
            <v>44575</v>
          </cell>
          <cell r="V470" t="str">
            <v>220114_A01564_0021_AHML5GDRXY</v>
          </cell>
        </row>
        <row r="471">
          <cell r="B471" t="str">
            <v>IPD0304-R03-P01-A27</v>
          </cell>
          <cell r="C471" t="str">
            <v>totalRNA</v>
          </cell>
          <cell r="D471" t="str">
            <v>NFW</v>
          </cell>
          <cell r="E471">
            <v>8.86</v>
          </cell>
          <cell r="F471">
            <v>1.93</v>
          </cell>
          <cell r="G471">
            <v>1.42</v>
          </cell>
          <cell r="H471">
            <v>1.1000000000000001</v>
          </cell>
          <cell r="I471">
            <v>41.5</v>
          </cell>
          <cell r="J471" t="str">
            <v>NA</v>
          </cell>
          <cell r="K471" t="str">
            <v>NA</v>
          </cell>
          <cell r="L471">
            <v>75.31</v>
          </cell>
          <cell r="N471" t="str">
            <v>UDP0017</v>
          </cell>
          <cell r="O471">
            <v>4.34</v>
          </cell>
          <cell r="P471">
            <v>275</v>
          </cell>
          <cell r="S471" t="str">
            <v>StdNorm</v>
          </cell>
          <cell r="T471" t="str">
            <v>yes</v>
          </cell>
          <cell r="U471">
            <v>44575</v>
          </cell>
          <cell r="V471" t="str">
            <v>220114_A01564_0021_AHML5GDRXY</v>
          </cell>
        </row>
        <row r="472">
          <cell r="B472" t="str">
            <v>IPD0300-R03-R01-A29</v>
          </cell>
          <cell r="C472" t="str">
            <v>totalRNA</v>
          </cell>
          <cell r="D472" t="str">
            <v>NFW</v>
          </cell>
          <cell r="E472">
            <v>9.4600000000000009</v>
          </cell>
          <cell r="F472">
            <v>1.97</v>
          </cell>
          <cell r="G472">
            <v>1.82</v>
          </cell>
          <cell r="H472">
            <v>2.4</v>
          </cell>
          <cell r="I472">
            <v>83.48</v>
          </cell>
          <cell r="J472" t="str">
            <v>NA</v>
          </cell>
          <cell r="K472" t="str">
            <v>NA</v>
          </cell>
          <cell r="L472">
            <v>80.410000000000011</v>
          </cell>
          <cell r="N472" t="str">
            <v>UDP0018</v>
          </cell>
          <cell r="O472">
            <v>15</v>
          </cell>
          <cell r="P472">
            <v>276</v>
          </cell>
          <cell r="S472" t="str">
            <v>StdNorm</v>
          </cell>
          <cell r="T472" t="str">
            <v>yes</v>
          </cell>
          <cell r="U472">
            <v>44575</v>
          </cell>
          <cell r="V472" t="str">
            <v>220114_A01564_0021_AHML5GDRXY</v>
          </cell>
        </row>
        <row r="473">
          <cell r="B473" t="str">
            <v>IPD0303-R03-P01-A14</v>
          </cell>
          <cell r="C473" t="str">
            <v>totalRNA</v>
          </cell>
          <cell r="D473" t="str">
            <v>NFW</v>
          </cell>
          <cell r="E473">
            <v>9.8000000000000007</v>
          </cell>
          <cell r="F473">
            <v>2.02</v>
          </cell>
          <cell r="G473">
            <v>1.85</v>
          </cell>
          <cell r="H473">
            <v>1</v>
          </cell>
          <cell r="I473">
            <v>51.86</v>
          </cell>
          <cell r="J473" t="str">
            <v>NA</v>
          </cell>
          <cell r="K473" t="str">
            <v>NA</v>
          </cell>
          <cell r="L473">
            <v>83.300000000000011</v>
          </cell>
          <cell r="N473" t="str">
            <v>UDP0019</v>
          </cell>
          <cell r="O473">
            <v>4.08</v>
          </cell>
          <cell r="P473">
            <v>266</v>
          </cell>
          <cell r="S473" t="str">
            <v>StdNorm</v>
          </cell>
          <cell r="T473" t="str">
            <v>yes</v>
          </cell>
          <cell r="U473">
            <v>44575</v>
          </cell>
          <cell r="V473" t="str">
            <v>220114_A01564_0021_AHML5GDRXY</v>
          </cell>
        </row>
        <row r="474">
          <cell r="B474" t="str">
            <v>IPD0307-R03-D01-A00</v>
          </cell>
          <cell r="C474" t="str">
            <v>totalRNA</v>
          </cell>
          <cell r="D474" t="str">
            <v>NFW</v>
          </cell>
          <cell r="E474">
            <v>9</v>
          </cell>
          <cell r="F474">
            <v>1.81</v>
          </cell>
          <cell r="G474">
            <v>0.97</v>
          </cell>
          <cell r="H474">
            <v>5.9</v>
          </cell>
          <cell r="I474">
            <v>75.430000000000007</v>
          </cell>
          <cell r="J474" t="str">
            <v>NA</v>
          </cell>
          <cell r="K474" t="str">
            <v>NA</v>
          </cell>
          <cell r="L474">
            <v>76.5</v>
          </cell>
          <cell r="N474" t="str">
            <v>UDP0020</v>
          </cell>
          <cell r="O474">
            <v>4.16</v>
          </cell>
          <cell r="P474">
            <v>268</v>
          </cell>
          <cell r="S474" t="str">
            <v>StdNorm</v>
          </cell>
          <cell r="T474" t="str">
            <v>yes</v>
          </cell>
          <cell r="U474">
            <v>44575</v>
          </cell>
          <cell r="V474" t="str">
            <v>220114_A01564_0021_AHML5GDRXY</v>
          </cell>
        </row>
        <row r="475">
          <cell r="B475" t="str">
            <v>IPD0312-R03-d01-A25</v>
          </cell>
          <cell r="C475" t="str">
            <v>totalRNA</v>
          </cell>
          <cell r="D475" t="str">
            <v>NFW</v>
          </cell>
          <cell r="E475">
            <v>9.76</v>
          </cell>
          <cell r="F475">
            <v>2.02</v>
          </cell>
          <cell r="G475">
            <v>1.99</v>
          </cell>
          <cell r="H475">
            <v>1.3</v>
          </cell>
          <cell r="I475">
            <v>62.52</v>
          </cell>
          <cell r="J475" t="str">
            <v>NA</v>
          </cell>
          <cell r="K475" t="str">
            <v>NA</v>
          </cell>
          <cell r="L475">
            <v>82.96</v>
          </cell>
          <cell r="N475" t="str">
            <v>UDP0021</v>
          </cell>
          <cell r="O475">
            <v>4.5</v>
          </cell>
          <cell r="P475">
            <v>265</v>
          </cell>
          <cell r="S475" t="str">
            <v>StdNorm</v>
          </cell>
          <cell r="T475" t="str">
            <v>yes</v>
          </cell>
          <cell r="U475">
            <v>44575</v>
          </cell>
          <cell r="V475" t="str">
            <v>220114_A01564_0021_AHML5GDRXY</v>
          </cell>
        </row>
        <row r="476">
          <cell r="B476" t="str">
            <v>IPD0302-R03-r01-A06</v>
          </cell>
          <cell r="C476" t="str">
            <v>totalRNA</v>
          </cell>
          <cell r="D476" t="str">
            <v>NFW</v>
          </cell>
          <cell r="E476">
            <v>9.1999999999999993</v>
          </cell>
          <cell r="F476">
            <v>1.97</v>
          </cell>
          <cell r="G476">
            <v>1.44</v>
          </cell>
          <cell r="H476">
            <v>1.1000000000000001</v>
          </cell>
          <cell r="I476">
            <v>50.96</v>
          </cell>
          <cell r="J476" t="str">
            <v>NA</v>
          </cell>
          <cell r="K476" t="str">
            <v>NA</v>
          </cell>
          <cell r="L476">
            <v>78.199999999999989</v>
          </cell>
          <cell r="N476" t="str">
            <v>UDP0022</v>
          </cell>
          <cell r="O476">
            <v>1.73</v>
          </cell>
          <cell r="P476">
            <v>258</v>
          </cell>
          <cell r="S476" t="str">
            <v>StdNorm</v>
          </cell>
          <cell r="T476" t="str">
            <v>yes</v>
          </cell>
          <cell r="U476">
            <v>44575</v>
          </cell>
          <cell r="V476" t="str">
            <v>220114_A01564_0021_AHML5GDRXY</v>
          </cell>
        </row>
        <row r="477">
          <cell r="B477" t="str">
            <v>IPD0305-R03-P01-A29</v>
          </cell>
          <cell r="C477" t="str">
            <v>totalRNA</v>
          </cell>
          <cell r="D477" t="str">
            <v>NFW</v>
          </cell>
          <cell r="E477">
            <v>9.84</v>
          </cell>
          <cell r="F477">
            <v>1.93</v>
          </cell>
          <cell r="G477">
            <v>2.1800000000000002</v>
          </cell>
          <cell r="H477">
            <v>1.1000000000000001</v>
          </cell>
          <cell r="I477">
            <v>23.81</v>
          </cell>
          <cell r="J477" t="str">
            <v>NA</v>
          </cell>
          <cell r="K477" t="str">
            <v>NA</v>
          </cell>
          <cell r="L477">
            <v>83.64</v>
          </cell>
          <cell r="N477" t="str">
            <v>UDP0023</v>
          </cell>
          <cell r="O477">
            <v>0.628</v>
          </cell>
          <cell r="P477">
            <v>248</v>
          </cell>
          <cell r="T477" t="str">
            <v>no</v>
          </cell>
          <cell r="U477"/>
          <cell r="W477" t="str">
            <v>Too low library output for sequencing</v>
          </cell>
        </row>
        <row r="478">
          <cell r="B478" t="str">
            <v>IPD0306-R03-P01-A12</v>
          </cell>
          <cell r="C478" t="str">
            <v>totalRNA</v>
          </cell>
          <cell r="D478" t="str">
            <v>NFW</v>
          </cell>
          <cell r="E478">
            <v>10.6</v>
          </cell>
          <cell r="F478">
            <v>2.08</v>
          </cell>
          <cell r="G478">
            <v>2.16</v>
          </cell>
          <cell r="H478">
            <v>1.7</v>
          </cell>
          <cell r="I478">
            <v>79.16</v>
          </cell>
          <cell r="J478" t="str">
            <v>NA</v>
          </cell>
          <cell r="K478" t="str">
            <v>NA</v>
          </cell>
          <cell r="L478">
            <v>90.1</v>
          </cell>
          <cell r="M478"/>
          <cell r="N478" t="str">
            <v>UDP0024</v>
          </cell>
          <cell r="O478">
            <v>4.5999999999999996</v>
          </cell>
          <cell r="P478">
            <v>276</v>
          </cell>
          <cell r="Q478"/>
          <cell r="R478"/>
          <cell r="S478" t="str">
            <v>StdNorm</v>
          </cell>
          <cell r="T478" t="str">
            <v>yes</v>
          </cell>
          <cell r="U478">
            <v>44575</v>
          </cell>
          <cell r="V478" t="str">
            <v>220114_A01564_0021_AHML5GDRXY</v>
          </cell>
          <cell r="W478"/>
        </row>
        <row r="479">
          <cell r="B479" t="str">
            <v>IPD0313-D01-d01-A29</v>
          </cell>
          <cell r="C479" t="str">
            <v>FFPE DNA</v>
          </cell>
          <cell r="D479" t="str">
            <v>EB EZNA</v>
          </cell>
          <cell r="E479">
            <v>3</v>
          </cell>
          <cell r="F479">
            <v>2.2999999999999998</v>
          </cell>
          <cell r="G479">
            <v>2.0299999999999998</v>
          </cell>
          <cell r="H479" t="str">
            <v>NA</v>
          </cell>
          <cell r="I479" t="str">
            <v>NA</v>
          </cell>
          <cell r="J479">
            <v>2.36</v>
          </cell>
          <cell r="K479">
            <v>189</v>
          </cell>
          <cell r="L479">
            <v>50</v>
          </cell>
          <cell r="N479" t="str">
            <v>UDP0025</v>
          </cell>
          <cell r="O479">
            <v>34.799999999999997</v>
          </cell>
          <cell r="P479">
            <v>284</v>
          </cell>
          <cell r="S479" t="str">
            <v>StdNorm</v>
          </cell>
          <cell r="T479" t="str">
            <v>yes</v>
          </cell>
          <cell r="U479">
            <v>44582</v>
          </cell>
          <cell r="V479" t="str">
            <v>220121_A01564_0022_BHTNWNDRXY</v>
          </cell>
          <cell r="W479" t="str">
            <v>NovaSeq Sp 0.7 nM PF:72% Q30: 92% Adapter Dimer 1.1%</v>
          </cell>
        </row>
        <row r="480">
          <cell r="B480" t="str">
            <v>IPD0314-D01-d01-A17</v>
          </cell>
          <cell r="C480" t="str">
            <v>FFPE DNA</v>
          </cell>
          <cell r="D480" t="str">
            <v>EB EZNA</v>
          </cell>
          <cell r="E480">
            <v>3</v>
          </cell>
          <cell r="F480">
            <v>1.93</v>
          </cell>
          <cell r="G480">
            <v>2.2999999999999998</v>
          </cell>
          <cell r="H480" t="str">
            <v>NA</v>
          </cell>
          <cell r="I480" t="str">
            <v>NA</v>
          </cell>
          <cell r="J480">
            <v>2</v>
          </cell>
          <cell r="K480">
            <v>189</v>
          </cell>
          <cell r="L480">
            <v>50</v>
          </cell>
          <cell r="N480" t="str">
            <v>UDP0026</v>
          </cell>
          <cell r="O480">
            <v>37.200000000000003</v>
          </cell>
          <cell r="P480">
            <v>274</v>
          </cell>
          <cell r="S480" t="str">
            <v>StdNorm</v>
          </cell>
          <cell r="T480" t="str">
            <v>yes</v>
          </cell>
          <cell r="U480">
            <v>44582</v>
          </cell>
          <cell r="V480" t="str">
            <v>220121_A01564_0022_BHTNWNDRXY</v>
          </cell>
        </row>
        <row r="481">
          <cell r="B481" t="str">
            <v>IPD0315-D01-r01-A29</v>
          </cell>
          <cell r="C481" t="str">
            <v>FFPE DNA</v>
          </cell>
          <cell r="D481" t="str">
            <v>EB EZNA</v>
          </cell>
          <cell r="E481">
            <v>3</v>
          </cell>
          <cell r="F481">
            <v>1.93</v>
          </cell>
          <cell r="G481">
            <v>2.1</v>
          </cell>
          <cell r="H481" t="str">
            <v>NA</v>
          </cell>
          <cell r="I481" t="str">
            <v>NA</v>
          </cell>
          <cell r="J481">
            <v>1.6</v>
          </cell>
          <cell r="K481">
            <v>186</v>
          </cell>
          <cell r="L481">
            <v>50</v>
          </cell>
          <cell r="N481" t="str">
            <v>UDP0027</v>
          </cell>
          <cell r="O481">
            <v>38.200000000000003</v>
          </cell>
          <cell r="P481">
            <v>277</v>
          </cell>
          <cell r="S481" t="str">
            <v>StdNorm</v>
          </cell>
          <cell r="T481" t="str">
            <v>yes</v>
          </cell>
          <cell r="U481">
            <v>44582</v>
          </cell>
          <cell r="V481" t="str">
            <v>220121_A01564_0022_BHTNWNDRXY</v>
          </cell>
        </row>
        <row r="482">
          <cell r="B482" t="str">
            <v>IPD0316-D01-r01-A09</v>
          </cell>
          <cell r="C482" t="str">
            <v>FFPE DNA</v>
          </cell>
          <cell r="D482" t="str">
            <v>EB EZNA</v>
          </cell>
          <cell r="E482">
            <v>3</v>
          </cell>
          <cell r="F482">
            <v>1.82</v>
          </cell>
          <cell r="G482">
            <v>2.0099999999999998</v>
          </cell>
          <cell r="H482" t="str">
            <v>NA</v>
          </cell>
          <cell r="I482" t="str">
            <v>NA</v>
          </cell>
          <cell r="J482">
            <v>1.81</v>
          </cell>
          <cell r="K482">
            <v>199</v>
          </cell>
          <cell r="L482">
            <v>50</v>
          </cell>
          <cell r="N482" t="str">
            <v>UDP0028</v>
          </cell>
          <cell r="O482">
            <v>27.2</v>
          </cell>
          <cell r="P482">
            <v>267</v>
          </cell>
          <cell r="S482" t="str">
            <v>StdNorm</v>
          </cell>
          <cell r="T482" t="str">
            <v>yes</v>
          </cell>
          <cell r="U482">
            <v>44582</v>
          </cell>
          <cell r="V482" t="str">
            <v>220121_A01564_0022_BHTNWNDRXY</v>
          </cell>
        </row>
        <row r="483">
          <cell r="B483" t="str">
            <v>IPD0313-D01-N01-B29</v>
          </cell>
          <cell r="C483" t="str">
            <v>gDNA</v>
          </cell>
          <cell r="D483" t="str">
            <v>ddH2O</v>
          </cell>
          <cell r="E483">
            <v>3</v>
          </cell>
          <cell r="F483">
            <v>1.77</v>
          </cell>
          <cell r="G483">
            <v>1.21</v>
          </cell>
          <cell r="H483" t="str">
            <v>NA</v>
          </cell>
          <cell r="I483" t="str">
            <v>NA</v>
          </cell>
          <cell r="J483">
            <v>1.53</v>
          </cell>
          <cell r="K483">
            <v>245</v>
          </cell>
          <cell r="L483">
            <v>50</v>
          </cell>
          <cell r="N483" t="str">
            <v>UDP0029</v>
          </cell>
          <cell r="O483">
            <v>28.2</v>
          </cell>
          <cell r="P483">
            <v>281</v>
          </cell>
          <cell r="S483" t="str">
            <v>StdNorm</v>
          </cell>
          <cell r="T483" t="str">
            <v>yes</v>
          </cell>
          <cell r="U483">
            <v>44582</v>
          </cell>
          <cell r="V483" t="str">
            <v>220121_A01564_0022_BHTNWNDRXY</v>
          </cell>
        </row>
        <row r="484">
          <cell r="B484" t="str">
            <v>IPD0314-D01-N01-B17</v>
          </cell>
          <cell r="C484" t="str">
            <v>gDNA</v>
          </cell>
          <cell r="D484" t="str">
            <v>ddH2O</v>
          </cell>
          <cell r="E484">
            <v>3</v>
          </cell>
          <cell r="F484">
            <v>1.78</v>
          </cell>
          <cell r="G484">
            <v>1.0900000000000001</v>
          </cell>
          <cell r="H484" t="str">
            <v>NA</v>
          </cell>
          <cell r="I484" t="str">
            <v>NA</v>
          </cell>
          <cell r="J484">
            <v>1.36</v>
          </cell>
          <cell r="K484">
            <v>251</v>
          </cell>
          <cell r="L484">
            <v>50</v>
          </cell>
          <cell r="N484" t="str">
            <v>UDP0030</v>
          </cell>
          <cell r="O484">
            <v>32</v>
          </cell>
          <cell r="P484">
            <v>280</v>
          </cell>
          <cell r="S484" t="str">
            <v>StdNorm</v>
          </cell>
          <cell r="T484" t="str">
            <v>yes</v>
          </cell>
          <cell r="U484">
            <v>44582</v>
          </cell>
          <cell r="V484" t="str">
            <v>220121_A01564_0022_BHTNWNDRXY</v>
          </cell>
        </row>
        <row r="485">
          <cell r="B485" t="str">
            <v>IPD0315-D01-N01-B29</v>
          </cell>
          <cell r="C485" t="str">
            <v>gDNA</v>
          </cell>
          <cell r="D485" t="str">
            <v>ddH2O</v>
          </cell>
          <cell r="E485">
            <v>3</v>
          </cell>
          <cell r="F485">
            <v>1.7</v>
          </cell>
          <cell r="G485">
            <v>0.9</v>
          </cell>
          <cell r="H485" t="str">
            <v>NA</v>
          </cell>
          <cell r="I485" t="str">
            <v>NA</v>
          </cell>
          <cell r="J485">
            <v>1.58</v>
          </cell>
          <cell r="K485">
            <v>252</v>
          </cell>
          <cell r="L485">
            <v>50</v>
          </cell>
          <cell r="N485" t="str">
            <v>UDP0031</v>
          </cell>
          <cell r="O485">
            <v>41</v>
          </cell>
          <cell r="P485">
            <v>293</v>
          </cell>
          <cell r="S485" t="str">
            <v>StdNorm</v>
          </cell>
          <cell r="T485" t="str">
            <v>yes</v>
          </cell>
          <cell r="U485">
            <v>44582</v>
          </cell>
          <cell r="V485" t="str">
            <v>220121_A01564_0022_BHTNWNDRXY</v>
          </cell>
        </row>
        <row r="486">
          <cell r="B486" t="str">
            <v>IPD0316-D01-N01-B09</v>
          </cell>
          <cell r="C486" t="str">
            <v>gDNA</v>
          </cell>
          <cell r="D486" t="str">
            <v>ddH2O</v>
          </cell>
          <cell r="E486">
            <v>3</v>
          </cell>
          <cell r="F486">
            <v>1.74</v>
          </cell>
          <cell r="G486">
            <v>1.1399999999999999</v>
          </cell>
          <cell r="H486" t="str">
            <v>NA</v>
          </cell>
          <cell r="I486" t="str">
            <v>NA</v>
          </cell>
          <cell r="J486">
            <v>1.74</v>
          </cell>
          <cell r="K486">
            <v>268</v>
          </cell>
          <cell r="L486">
            <v>50</v>
          </cell>
          <cell r="N486" t="str">
            <v>UDP0032</v>
          </cell>
          <cell r="O486">
            <v>28.8</v>
          </cell>
          <cell r="P486">
            <v>279</v>
          </cell>
          <cell r="S486" t="str">
            <v>StdNorm</v>
          </cell>
          <cell r="T486" t="str">
            <v>yes</v>
          </cell>
          <cell r="U486">
            <v>44582</v>
          </cell>
          <cell r="V486" t="str">
            <v>220121_A01564_0022_BHTNWNDRXY</v>
          </cell>
        </row>
        <row r="487">
          <cell r="B487" t="str">
            <v>IPD0313-R03-d01-A29</v>
          </cell>
          <cell r="C487" t="str">
            <v>totalRNA</v>
          </cell>
          <cell r="D487" t="str">
            <v>NFW</v>
          </cell>
          <cell r="E487">
            <v>10.1</v>
          </cell>
          <cell r="F487">
            <v>1.79</v>
          </cell>
          <cell r="G487">
            <v>1.42</v>
          </cell>
          <cell r="H487">
            <v>2.8</v>
          </cell>
          <cell r="I487">
            <v>85.05</v>
          </cell>
          <cell r="J487" t="str">
            <v>NA</v>
          </cell>
          <cell r="K487" t="str">
            <v>NA</v>
          </cell>
          <cell r="L487">
            <v>85.85</v>
          </cell>
          <cell r="N487" t="str">
            <v>UDP0033</v>
          </cell>
          <cell r="O487">
            <v>15.6</v>
          </cell>
          <cell r="P487">
            <v>305</v>
          </cell>
          <cell r="S487" t="str">
            <v>StdNorm</v>
          </cell>
          <cell r="T487" t="str">
            <v>yes</v>
          </cell>
          <cell r="U487">
            <v>44582</v>
          </cell>
          <cell r="V487" t="str">
            <v>220121_A01564_0022_BHTNWNDRXY</v>
          </cell>
        </row>
        <row r="488">
          <cell r="B488" t="str">
            <v>IPD0314-R03-d01-A17</v>
          </cell>
          <cell r="C488" t="str">
            <v>totalRNA</v>
          </cell>
          <cell r="D488" t="str">
            <v>NFW</v>
          </cell>
          <cell r="E488">
            <v>10</v>
          </cell>
          <cell r="F488">
            <v>1.99</v>
          </cell>
          <cell r="G488">
            <v>1.04</v>
          </cell>
          <cell r="H488">
            <v>2</v>
          </cell>
          <cell r="I488">
            <v>69.25</v>
          </cell>
          <cell r="J488" t="str">
            <v>NA</v>
          </cell>
          <cell r="K488" t="str">
            <v>NA</v>
          </cell>
          <cell r="L488">
            <v>85</v>
          </cell>
          <cell r="N488" t="str">
            <v>UDP0034</v>
          </cell>
          <cell r="O488">
            <v>22.8</v>
          </cell>
          <cell r="P488">
            <v>292</v>
          </cell>
          <cell r="S488" t="str">
            <v>StdNorm</v>
          </cell>
          <cell r="T488" t="str">
            <v>yes</v>
          </cell>
          <cell r="U488">
            <v>44582</v>
          </cell>
          <cell r="V488" t="str">
            <v>220121_A01564_0022_BHTNWNDRXY</v>
          </cell>
        </row>
        <row r="489">
          <cell r="B489" t="str">
            <v>IPD0315-R03-r01-A29</v>
          </cell>
          <cell r="C489" t="str">
            <v>totalRNA</v>
          </cell>
          <cell r="D489" t="str">
            <v>NFW</v>
          </cell>
          <cell r="E489">
            <v>9.8000000000000007</v>
          </cell>
          <cell r="F489">
            <v>2.0299999999999998</v>
          </cell>
          <cell r="G489">
            <v>1</v>
          </cell>
          <cell r="H489">
            <v>2.7</v>
          </cell>
          <cell r="I489">
            <v>81.11</v>
          </cell>
          <cell r="J489" t="str">
            <v>NA</v>
          </cell>
          <cell r="K489" t="str">
            <v>NA</v>
          </cell>
          <cell r="L489">
            <v>83.300000000000011</v>
          </cell>
          <cell r="N489" t="str">
            <v>UDP0035</v>
          </cell>
          <cell r="O489">
            <v>25.8</v>
          </cell>
          <cell r="P489">
            <v>290</v>
          </cell>
          <cell r="S489" t="str">
            <v>StdNorm</v>
          </cell>
          <cell r="T489" t="str">
            <v>yes</v>
          </cell>
          <cell r="U489">
            <v>44582</v>
          </cell>
          <cell r="V489" t="str">
            <v>220121_A01564_0022_BHTNWNDRXY</v>
          </cell>
        </row>
        <row r="490">
          <cell r="B490" t="str">
            <v>IPD0316-R03-r01-A09</v>
          </cell>
          <cell r="C490" t="str">
            <v>totalRNA</v>
          </cell>
          <cell r="D490" t="str">
            <v>NFW</v>
          </cell>
          <cell r="E490">
            <v>9.9</v>
          </cell>
          <cell r="F490">
            <v>1.9</v>
          </cell>
          <cell r="G490">
            <v>1.68</v>
          </cell>
          <cell r="H490">
            <v>1.9</v>
          </cell>
          <cell r="I490">
            <v>53.65</v>
          </cell>
          <cell r="J490" t="str">
            <v>NA</v>
          </cell>
          <cell r="K490" t="str">
            <v>NA</v>
          </cell>
          <cell r="L490">
            <v>84.15</v>
          </cell>
          <cell r="M490"/>
          <cell r="N490" t="str">
            <v>UDP0036</v>
          </cell>
          <cell r="O490">
            <v>23</v>
          </cell>
          <cell r="P490">
            <v>274</v>
          </cell>
          <cell r="Q490"/>
          <cell r="R490"/>
          <cell r="S490" t="str">
            <v>StdNorm</v>
          </cell>
          <cell r="T490" t="str">
            <v>yes</v>
          </cell>
          <cell r="U490">
            <v>44582</v>
          </cell>
          <cell r="V490" t="str">
            <v>220121_A01564_0022_BHTNWNDRXY</v>
          </cell>
          <cell r="W490"/>
        </row>
        <row r="491">
          <cell r="B491" t="str">
            <v>IPD0317-D01-d01-A09</v>
          </cell>
          <cell r="C491" t="str">
            <v>FFPE DNA</v>
          </cell>
          <cell r="D491" t="str">
            <v>ATE</v>
          </cell>
          <cell r="E491">
            <v>3</v>
          </cell>
          <cell r="F491">
            <v>1.82</v>
          </cell>
          <cell r="G491">
            <v>2.08</v>
          </cell>
          <cell r="H491" t="str">
            <v>NA</v>
          </cell>
          <cell r="I491" t="str">
            <v>NA</v>
          </cell>
          <cell r="J491">
            <v>2.86</v>
          </cell>
          <cell r="K491">
            <v>207</v>
          </cell>
          <cell r="L491">
            <v>50</v>
          </cell>
          <cell r="N491" t="str">
            <v>UPD0041</v>
          </cell>
          <cell r="O491">
            <v>19.8</v>
          </cell>
          <cell r="P491">
            <v>267</v>
          </cell>
          <cell r="S491" t="str">
            <v>StdNorm</v>
          </cell>
          <cell r="T491" t="str">
            <v>yes</v>
          </cell>
          <cell r="U491">
            <v>44589</v>
          </cell>
          <cell r="V491" t="str">
            <v>220128_A01564_0024_BHTNK5DRXY</v>
          </cell>
          <cell r="W491" t="str">
            <v>NovaSeq Sp 0.8 nM PF:74.51% Q30: 91.36% Adapter Dimer 3%</v>
          </cell>
        </row>
        <row r="492">
          <cell r="B492" t="str">
            <v>IPD0318-D01-p01-A15</v>
          </cell>
          <cell r="C492" t="str">
            <v>FFPE DNA</v>
          </cell>
          <cell r="D492" t="str">
            <v>ATE</v>
          </cell>
          <cell r="E492">
            <v>3</v>
          </cell>
          <cell r="F492">
            <v>1.85</v>
          </cell>
          <cell r="G492">
            <v>1.71</v>
          </cell>
          <cell r="H492" t="str">
            <v>NA</v>
          </cell>
          <cell r="I492" t="str">
            <v>NA</v>
          </cell>
          <cell r="J492">
            <v>3.36</v>
          </cell>
          <cell r="K492">
            <v>215</v>
          </cell>
          <cell r="L492">
            <v>50</v>
          </cell>
          <cell r="N492" t="str">
            <v>UPD0042</v>
          </cell>
          <cell r="O492">
            <v>15.3</v>
          </cell>
          <cell r="P492">
            <v>270</v>
          </cell>
          <cell r="S492" t="str">
            <v>StdNorm</v>
          </cell>
          <cell r="T492" t="str">
            <v>yes</v>
          </cell>
          <cell r="U492">
            <v>44589</v>
          </cell>
          <cell r="V492" t="str">
            <v>220128_A01564_0024_BHTNK5DRXY</v>
          </cell>
        </row>
        <row r="493">
          <cell r="B493" t="str">
            <v>IPD0320-D01-d01-A00</v>
          </cell>
          <cell r="C493" t="str">
            <v>FFPE DNA</v>
          </cell>
          <cell r="D493" t="str">
            <v>ATE</v>
          </cell>
          <cell r="E493">
            <v>2.92</v>
          </cell>
          <cell r="F493">
            <v>1.8</v>
          </cell>
          <cell r="G493">
            <v>1.62</v>
          </cell>
          <cell r="H493" t="str">
            <v>NA</v>
          </cell>
          <cell r="I493" t="str">
            <v>NA</v>
          </cell>
          <cell r="J493">
            <v>1.48</v>
          </cell>
          <cell r="K493">
            <v>238</v>
          </cell>
          <cell r="L493">
            <v>50</v>
          </cell>
          <cell r="N493" t="str">
            <v>UPD0043</v>
          </cell>
          <cell r="O493">
            <v>22.8</v>
          </cell>
          <cell r="P493">
            <v>250</v>
          </cell>
          <cell r="S493" t="str">
            <v>StdNorm</v>
          </cell>
          <cell r="T493" t="str">
            <v>yes</v>
          </cell>
          <cell r="U493">
            <v>44589</v>
          </cell>
          <cell r="V493" t="str">
            <v>220128_A01564_0024_BHTNK5DRXY</v>
          </cell>
        </row>
        <row r="494">
          <cell r="B494" t="str">
            <v>IPD0321-D01-R01-A21</v>
          </cell>
          <cell r="C494" t="str">
            <v>FFPE DNA</v>
          </cell>
          <cell r="D494" t="str">
            <v>EZNA EB</v>
          </cell>
          <cell r="E494">
            <v>3</v>
          </cell>
          <cell r="F494">
            <v>2.44</v>
          </cell>
          <cell r="G494">
            <v>1.68</v>
          </cell>
          <cell r="H494" t="str">
            <v>NA</v>
          </cell>
          <cell r="I494" t="str">
            <v>NA</v>
          </cell>
          <cell r="J494">
            <v>2.54</v>
          </cell>
          <cell r="K494">
            <v>224</v>
          </cell>
          <cell r="L494">
            <v>50</v>
          </cell>
          <cell r="N494" t="str">
            <v>UPD0044</v>
          </cell>
          <cell r="O494">
            <v>25.2</v>
          </cell>
          <cell r="P494">
            <v>278</v>
          </cell>
          <cell r="S494" t="str">
            <v>StdNorm</v>
          </cell>
          <cell r="T494" t="str">
            <v>yes</v>
          </cell>
          <cell r="U494">
            <v>44589</v>
          </cell>
          <cell r="V494" t="str">
            <v>220128_A01564_0024_BHTNK5DRXY</v>
          </cell>
        </row>
        <row r="495">
          <cell r="B495" t="str">
            <v>IPD0322-D01-P01-A08</v>
          </cell>
          <cell r="C495" t="str">
            <v>FFPE DNA</v>
          </cell>
          <cell r="D495" t="str">
            <v>EZNA EB</v>
          </cell>
          <cell r="E495">
            <v>3</v>
          </cell>
          <cell r="F495">
            <v>1.94</v>
          </cell>
          <cell r="G495">
            <v>2.2999999999999998</v>
          </cell>
          <cell r="H495" t="str">
            <v>NA</v>
          </cell>
          <cell r="I495" t="str">
            <v>NA</v>
          </cell>
          <cell r="J495">
            <v>16.7</v>
          </cell>
          <cell r="K495">
            <v>235</v>
          </cell>
          <cell r="L495">
            <v>50</v>
          </cell>
          <cell r="N495" t="str">
            <v>UPD0045</v>
          </cell>
          <cell r="O495">
            <v>17.7</v>
          </cell>
          <cell r="P495">
            <v>255</v>
          </cell>
          <cell r="S495" t="str">
            <v>StdNorm</v>
          </cell>
          <cell r="T495" t="str">
            <v>yes</v>
          </cell>
          <cell r="U495">
            <v>44589</v>
          </cell>
          <cell r="V495" t="str">
            <v>220128_A01564_0024_BHTNK5DRXY</v>
          </cell>
        </row>
        <row r="496">
          <cell r="B496" t="str">
            <v>IPD0323-D01-d01-A14</v>
          </cell>
          <cell r="C496" t="str">
            <v>FFPE DNA</v>
          </cell>
          <cell r="D496" t="str">
            <v>EZNA EB</v>
          </cell>
          <cell r="E496">
            <v>3</v>
          </cell>
          <cell r="F496">
            <v>2.19</v>
          </cell>
          <cell r="G496">
            <v>1.34</v>
          </cell>
          <cell r="H496" t="str">
            <v>NA</v>
          </cell>
          <cell r="I496" t="str">
            <v>NA</v>
          </cell>
          <cell r="J496">
            <v>2.1</v>
          </cell>
          <cell r="K496">
            <v>213</v>
          </cell>
          <cell r="L496">
            <v>50</v>
          </cell>
          <cell r="N496" t="str">
            <v>UPD0046</v>
          </cell>
          <cell r="O496">
            <v>12.9</v>
          </cell>
          <cell r="P496">
            <v>265</v>
          </cell>
          <cell r="S496" t="str">
            <v>StdNorm</v>
          </cell>
          <cell r="T496" t="str">
            <v>yes</v>
          </cell>
          <cell r="U496">
            <v>44589</v>
          </cell>
          <cell r="V496" t="str">
            <v>220128_A01564_0024_BHTNK5DRXY</v>
          </cell>
        </row>
        <row r="497">
          <cell r="B497" t="str">
            <v>IPD0325-D01-p01-A10</v>
          </cell>
          <cell r="C497" t="str">
            <v>FFPE DNA</v>
          </cell>
          <cell r="D497" t="str">
            <v>EZNA EB</v>
          </cell>
          <cell r="E497">
            <v>3</v>
          </cell>
          <cell r="F497">
            <v>1.95</v>
          </cell>
          <cell r="G497">
            <v>2.2200000000000002</v>
          </cell>
          <cell r="H497" t="str">
            <v>NA</v>
          </cell>
          <cell r="I497" t="str">
            <v>NA</v>
          </cell>
          <cell r="J497">
            <v>2.8</v>
          </cell>
          <cell r="K497">
            <v>203</v>
          </cell>
          <cell r="L497">
            <v>50</v>
          </cell>
          <cell r="N497" t="str">
            <v>UPD0047</v>
          </cell>
          <cell r="O497">
            <v>4.4800000000000004</v>
          </cell>
          <cell r="P497">
            <v>263</v>
          </cell>
          <cell r="S497" t="str">
            <v>StdNorm</v>
          </cell>
          <cell r="T497" t="str">
            <v>yes</v>
          </cell>
          <cell r="U497">
            <v>44589</v>
          </cell>
          <cell r="V497" t="str">
            <v>220128_A01564_0024_BHTNK5DRXY</v>
          </cell>
        </row>
        <row r="498">
          <cell r="B498" t="str">
            <v>IPD0326-D01-P01-A06</v>
          </cell>
          <cell r="C498" t="str">
            <v>FFPE DNA</v>
          </cell>
          <cell r="D498" t="str">
            <v>ATE</v>
          </cell>
          <cell r="E498">
            <v>3</v>
          </cell>
          <cell r="F498">
            <v>1.8</v>
          </cell>
          <cell r="G498">
            <v>1.67</v>
          </cell>
          <cell r="H498" t="str">
            <v>NA</v>
          </cell>
          <cell r="I498" t="str">
            <v>NA</v>
          </cell>
          <cell r="J498">
            <v>3.72</v>
          </cell>
          <cell r="K498">
            <v>267</v>
          </cell>
          <cell r="L498">
            <v>50</v>
          </cell>
          <cell r="N498" t="str">
            <v>UPD0048</v>
          </cell>
          <cell r="O498">
            <v>3.46</v>
          </cell>
          <cell r="P498">
            <v>249</v>
          </cell>
          <cell r="S498" t="str">
            <v>StdNorm</v>
          </cell>
          <cell r="T498" t="str">
            <v>yes</v>
          </cell>
          <cell r="U498">
            <v>44589</v>
          </cell>
          <cell r="V498" t="str">
            <v>220128_A01564_0024_BHTNK5DRXY</v>
          </cell>
        </row>
        <row r="499">
          <cell r="B499" t="str">
            <v>IPD0321-D01-N01-B21</v>
          </cell>
          <cell r="C499" t="str">
            <v>gDNA</v>
          </cell>
          <cell r="D499" t="str">
            <v>ddH2O</v>
          </cell>
          <cell r="E499">
            <v>3</v>
          </cell>
          <cell r="F499">
            <v>1.8</v>
          </cell>
          <cell r="G499">
            <v>1.64</v>
          </cell>
          <cell r="H499" t="str">
            <v>NA</v>
          </cell>
          <cell r="I499" t="str">
            <v>NA</v>
          </cell>
          <cell r="J499">
            <v>2.66</v>
          </cell>
          <cell r="K499">
            <v>256</v>
          </cell>
          <cell r="L499">
            <v>50</v>
          </cell>
          <cell r="N499" t="str">
            <v>UPD0037</v>
          </cell>
          <cell r="O499">
            <v>10.5</v>
          </cell>
          <cell r="P499">
            <v>285</v>
          </cell>
          <cell r="S499" t="str">
            <v>StdNorm</v>
          </cell>
          <cell r="T499" t="str">
            <v>yes</v>
          </cell>
          <cell r="U499">
            <v>44589</v>
          </cell>
          <cell r="V499" t="str">
            <v>220128_A01564_0024_BHTNK5DRXY</v>
          </cell>
        </row>
        <row r="500">
          <cell r="B500" t="str">
            <v>IPD0322-D01-N01-B08</v>
          </cell>
          <cell r="C500" t="str">
            <v>gDNA</v>
          </cell>
          <cell r="D500" t="str">
            <v>ddH2O</v>
          </cell>
          <cell r="E500">
            <v>3</v>
          </cell>
          <cell r="F500">
            <v>1.82</v>
          </cell>
          <cell r="G500">
            <v>1.35</v>
          </cell>
          <cell r="H500" t="str">
            <v>NA</v>
          </cell>
          <cell r="I500" t="str">
            <v>NA</v>
          </cell>
          <cell r="J500">
            <v>2.4</v>
          </cell>
          <cell r="K500">
            <v>258</v>
          </cell>
          <cell r="L500">
            <v>50</v>
          </cell>
          <cell r="N500" t="str">
            <v>UPD0038</v>
          </cell>
          <cell r="O500">
            <v>23.2</v>
          </cell>
          <cell r="P500">
            <v>277</v>
          </cell>
          <cell r="S500" t="str">
            <v>StdNorm</v>
          </cell>
          <cell r="T500" t="str">
            <v>yes</v>
          </cell>
          <cell r="U500">
            <v>44589</v>
          </cell>
          <cell r="V500" t="str">
            <v>220128_A01564_0024_BHTNK5DRXY</v>
          </cell>
        </row>
        <row r="501">
          <cell r="B501" t="str">
            <v>IPD0323-D01-N01-B14</v>
          </cell>
          <cell r="C501" t="str">
            <v>gDNA</v>
          </cell>
          <cell r="D501" t="str">
            <v>ddH2O</v>
          </cell>
          <cell r="E501">
            <v>3</v>
          </cell>
          <cell r="F501">
            <v>1.7</v>
          </cell>
          <cell r="G501">
            <v>1.19</v>
          </cell>
          <cell r="H501" t="str">
            <v>NA</v>
          </cell>
          <cell r="I501" t="str">
            <v>NA</v>
          </cell>
          <cell r="J501">
            <v>2.2200000000000002</v>
          </cell>
          <cell r="K501">
            <v>252</v>
          </cell>
          <cell r="L501">
            <v>50</v>
          </cell>
          <cell r="N501" t="str">
            <v>UPD0039</v>
          </cell>
          <cell r="O501">
            <v>16.7</v>
          </cell>
          <cell r="P501">
            <v>275</v>
          </cell>
          <cell r="S501" t="str">
            <v>StdNorm</v>
          </cell>
          <cell r="T501" t="str">
            <v>yes</v>
          </cell>
          <cell r="U501">
            <v>44589</v>
          </cell>
          <cell r="V501" t="str">
            <v>220128_A01564_0024_BHTNK5DRXY</v>
          </cell>
        </row>
        <row r="502">
          <cell r="B502" t="str">
            <v>IPD0326-D01-N01-B06</v>
          </cell>
          <cell r="C502" t="str">
            <v>gDNA</v>
          </cell>
          <cell r="D502" t="str">
            <v>ddH2O</v>
          </cell>
          <cell r="E502">
            <v>3</v>
          </cell>
          <cell r="F502">
            <v>1.91</v>
          </cell>
          <cell r="G502">
            <v>2.02</v>
          </cell>
          <cell r="H502" t="str">
            <v>NA</v>
          </cell>
          <cell r="I502" t="str">
            <v>NA</v>
          </cell>
          <cell r="J502">
            <v>3.48</v>
          </cell>
          <cell r="K502">
            <v>246</v>
          </cell>
          <cell r="L502">
            <v>50</v>
          </cell>
          <cell r="N502" t="str">
            <v>UPD0040</v>
          </cell>
          <cell r="O502">
            <v>28.6</v>
          </cell>
          <cell r="P502">
            <v>276</v>
          </cell>
          <cell r="S502" t="str">
            <v>StdNorm</v>
          </cell>
          <cell r="T502" t="str">
            <v>yes</v>
          </cell>
          <cell r="U502">
            <v>44589</v>
          </cell>
          <cell r="V502" t="str">
            <v>220128_A01564_0024_BHTNK5DRXY</v>
          </cell>
        </row>
        <row r="503">
          <cell r="B503" t="str">
            <v>IPD0317-R03-d01-A09</v>
          </cell>
          <cell r="C503" t="str">
            <v>totalRNA</v>
          </cell>
          <cell r="D503" t="str">
            <v>NFW</v>
          </cell>
          <cell r="E503">
            <v>9.42</v>
          </cell>
          <cell r="F503">
            <v>1.9</v>
          </cell>
          <cell r="G503">
            <v>1.48</v>
          </cell>
          <cell r="H503">
            <v>4.5</v>
          </cell>
          <cell r="I503">
            <v>80.739999999999995</v>
          </cell>
          <cell r="J503" t="str">
            <v>NA</v>
          </cell>
          <cell r="K503" t="str">
            <v>NA</v>
          </cell>
          <cell r="L503">
            <v>80.069999999999993</v>
          </cell>
          <cell r="N503" t="str">
            <v>UPD0049</v>
          </cell>
          <cell r="O503">
            <v>0.442</v>
          </cell>
          <cell r="P503">
            <v>266</v>
          </cell>
          <cell r="T503" t="str">
            <v>no</v>
          </cell>
          <cell r="U503"/>
          <cell r="W503" t="str">
            <v>Too low library output for sequencing</v>
          </cell>
        </row>
        <row r="504">
          <cell r="B504" t="str">
            <v>IPD0318-R03-p01-A15</v>
          </cell>
          <cell r="C504" t="str">
            <v>totalRNA</v>
          </cell>
          <cell r="D504" t="str">
            <v>NFW</v>
          </cell>
          <cell r="E504">
            <v>9.08</v>
          </cell>
          <cell r="F504">
            <v>2.0499999999999998</v>
          </cell>
          <cell r="G504">
            <v>1.75</v>
          </cell>
          <cell r="H504">
            <v>2.5</v>
          </cell>
          <cell r="I504">
            <v>77.34</v>
          </cell>
          <cell r="J504" t="str">
            <v>NA</v>
          </cell>
          <cell r="K504" t="str">
            <v>NA</v>
          </cell>
          <cell r="L504">
            <v>77.180000000000007</v>
          </cell>
          <cell r="N504" t="str">
            <v>UPD0050</v>
          </cell>
          <cell r="O504">
            <v>4.4800000000000004</v>
          </cell>
          <cell r="P504">
            <v>290</v>
          </cell>
          <cell r="S504" t="str">
            <v>StdNorm</v>
          </cell>
          <cell r="T504" t="str">
            <v>yes</v>
          </cell>
          <cell r="U504">
            <v>44589</v>
          </cell>
          <cell r="V504" t="str">
            <v>220128_A01564_0024_BHTNK5DRXY</v>
          </cell>
        </row>
        <row r="505">
          <cell r="B505" t="str">
            <v>IPD0320-R03-d01-A00</v>
          </cell>
          <cell r="C505" t="str">
            <v>totalRNA</v>
          </cell>
          <cell r="D505" t="str">
            <v>NFW</v>
          </cell>
          <cell r="E505">
            <v>9.16</v>
          </cell>
          <cell r="F505">
            <v>1.9</v>
          </cell>
          <cell r="G505">
            <v>0.55000000000000004</v>
          </cell>
          <cell r="H505">
            <v>1.9</v>
          </cell>
          <cell r="I505">
            <v>68.97</v>
          </cell>
          <cell r="J505" t="str">
            <v>NA</v>
          </cell>
          <cell r="K505" t="str">
            <v>NA</v>
          </cell>
          <cell r="L505">
            <v>77.86</v>
          </cell>
          <cell r="N505" t="str">
            <v>UPD0051</v>
          </cell>
          <cell r="O505">
            <v>14.7</v>
          </cell>
          <cell r="P505">
            <v>284</v>
          </cell>
          <cell r="S505" t="str">
            <v>StdNorm</v>
          </cell>
          <cell r="T505" t="str">
            <v>yes</v>
          </cell>
          <cell r="U505">
            <v>44589</v>
          </cell>
          <cell r="V505" t="str">
            <v>220128_A01564_0024_BHTNK5DRXY</v>
          </cell>
        </row>
        <row r="506">
          <cell r="B506" t="str">
            <v>IPD0321-R03-R01-A21</v>
          </cell>
          <cell r="C506" t="str">
            <v>totalRNA</v>
          </cell>
          <cell r="D506" t="str">
            <v>ddH2O</v>
          </cell>
          <cell r="E506">
            <v>9.34</v>
          </cell>
          <cell r="F506">
            <v>1.97</v>
          </cell>
          <cell r="G506">
            <v>1.9</v>
          </cell>
          <cell r="H506">
            <v>1.9</v>
          </cell>
          <cell r="I506">
            <v>10.69</v>
          </cell>
          <cell r="J506" t="str">
            <v>NA</v>
          </cell>
          <cell r="K506" t="str">
            <v>NA</v>
          </cell>
          <cell r="L506">
            <v>79.39</v>
          </cell>
          <cell r="N506" t="str">
            <v>UPD0052</v>
          </cell>
          <cell r="O506">
            <v>0.32800000000000001</v>
          </cell>
          <cell r="P506">
            <v>246</v>
          </cell>
          <cell r="T506" t="str">
            <v>no</v>
          </cell>
          <cell r="U506"/>
          <cell r="W506" t="str">
            <v>Too low library output for sequencing</v>
          </cell>
        </row>
        <row r="507">
          <cell r="B507" t="str">
            <v>IPD0322-R03-P01-A08</v>
          </cell>
          <cell r="C507" t="str">
            <v>totalRNA</v>
          </cell>
          <cell r="D507" t="str">
            <v>ddH2O</v>
          </cell>
          <cell r="E507">
            <v>8.84</v>
          </cell>
          <cell r="F507">
            <v>1.96</v>
          </cell>
          <cell r="G507">
            <v>1.97</v>
          </cell>
          <cell r="H507">
            <v>1</v>
          </cell>
          <cell r="I507">
            <v>46.7</v>
          </cell>
          <cell r="J507" t="str">
            <v>NA</v>
          </cell>
          <cell r="K507" t="str">
            <v>NA</v>
          </cell>
          <cell r="L507">
            <v>75.14</v>
          </cell>
          <cell r="N507" t="str">
            <v>UPD0053</v>
          </cell>
          <cell r="O507">
            <v>9.7200000000000006</v>
          </cell>
          <cell r="P507">
            <v>272</v>
          </cell>
          <cell r="S507" t="str">
            <v>StdNorm</v>
          </cell>
          <cell r="T507" t="str">
            <v>yes</v>
          </cell>
          <cell r="U507">
            <v>44589</v>
          </cell>
          <cell r="V507" t="str">
            <v>220128_A01564_0024_BHTNK5DRXY</v>
          </cell>
        </row>
        <row r="508">
          <cell r="B508" t="str">
            <v>IPD0323-R03-d01-A14</v>
          </cell>
          <cell r="C508" t="str">
            <v>totalRNA</v>
          </cell>
          <cell r="D508" t="str">
            <v>ddH2O</v>
          </cell>
          <cell r="E508">
            <v>7.5</v>
          </cell>
          <cell r="F508">
            <v>1.79</v>
          </cell>
          <cell r="G508">
            <v>0.8</v>
          </cell>
          <cell r="H508">
            <v>2.2000000000000002</v>
          </cell>
          <cell r="I508">
            <v>76.77</v>
          </cell>
          <cell r="J508" t="str">
            <v>NA</v>
          </cell>
          <cell r="K508" t="str">
            <v>NA</v>
          </cell>
          <cell r="L508">
            <v>63.75</v>
          </cell>
          <cell r="N508" t="str">
            <v>UPD0054</v>
          </cell>
          <cell r="O508">
            <v>16.600000000000001</v>
          </cell>
          <cell r="P508">
            <v>291</v>
          </cell>
          <cell r="S508" t="str">
            <v>StdNorm</v>
          </cell>
          <cell r="T508" t="str">
            <v>yes</v>
          </cell>
          <cell r="U508">
            <v>44589</v>
          </cell>
          <cell r="V508" t="str">
            <v>220128_A01564_0024_BHTNK5DRXY</v>
          </cell>
        </row>
        <row r="509">
          <cell r="B509" t="str">
            <v>IPD0325-R03-p01-A10</v>
          </cell>
          <cell r="C509" t="str">
            <v>totalRNA</v>
          </cell>
          <cell r="D509" t="str">
            <v>ddH2O</v>
          </cell>
          <cell r="E509">
            <v>8.7799999999999994</v>
          </cell>
          <cell r="F509">
            <v>2.04</v>
          </cell>
          <cell r="G509">
            <v>1.45</v>
          </cell>
          <cell r="H509">
            <v>2.8</v>
          </cell>
          <cell r="I509">
            <v>82.93</v>
          </cell>
          <cell r="J509" t="str">
            <v>NA</v>
          </cell>
          <cell r="K509" t="str">
            <v>NA</v>
          </cell>
          <cell r="L509">
            <v>74.63</v>
          </cell>
          <cell r="N509" t="str">
            <v>UPD0055</v>
          </cell>
          <cell r="O509">
            <v>0.29799999999999999</v>
          </cell>
          <cell r="P509" t="str">
            <v>NA</v>
          </cell>
          <cell r="T509" t="str">
            <v>no</v>
          </cell>
          <cell r="U509"/>
          <cell r="W509" t="str">
            <v>Too low library output for sequencing</v>
          </cell>
        </row>
        <row r="510">
          <cell r="B510" t="str">
            <v>IPD0326-R03-P01-A06</v>
          </cell>
          <cell r="C510" t="str">
            <v>totalRNA</v>
          </cell>
          <cell r="D510" t="str">
            <v>RNA eluat buffer</v>
          </cell>
          <cell r="E510">
            <v>10</v>
          </cell>
          <cell r="F510">
            <v>2.13</v>
          </cell>
          <cell r="G510">
            <v>0.73</v>
          </cell>
          <cell r="H510">
            <v>1.1000000000000001</v>
          </cell>
          <cell r="I510">
            <v>54.47</v>
          </cell>
          <cell r="J510" t="str">
            <v>NA</v>
          </cell>
          <cell r="K510" t="str">
            <v>NA</v>
          </cell>
          <cell r="L510">
            <v>85</v>
          </cell>
          <cell r="M510"/>
          <cell r="N510" t="str">
            <v>UPD0056</v>
          </cell>
          <cell r="O510">
            <v>0.15</v>
          </cell>
          <cell r="P510" t="str">
            <v>NA</v>
          </cell>
          <cell r="Q510"/>
          <cell r="R510"/>
          <cell r="S510"/>
          <cell r="T510" t="str">
            <v>no</v>
          </cell>
          <cell r="U510"/>
          <cell r="V510"/>
          <cell r="W510" t="str">
            <v>Too low library output for sequencing</v>
          </cell>
        </row>
        <row r="511">
          <cell r="B511" t="str">
            <v>IPD0324-D01-P01-A07</v>
          </cell>
          <cell r="C511" t="str">
            <v>FFPE DNA</v>
          </cell>
          <cell r="D511" t="str">
            <v>EZNA EB</v>
          </cell>
          <cell r="E511">
            <v>3</v>
          </cell>
          <cell r="F511">
            <v>1.94</v>
          </cell>
          <cell r="G511">
            <v>2.23</v>
          </cell>
          <cell r="H511" t="str">
            <v>NA</v>
          </cell>
          <cell r="I511" t="str">
            <v>NA</v>
          </cell>
          <cell r="J511">
            <v>2.46</v>
          </cell>
          <cell r="K511">
            <v>256</v>
          </cell>
          <cell r="L511">
            <v>50</v>
          </cell>
          <cell r="N511" t="str">
            <v>UDP0057</v>
          </cell>
          <cell r="O511">
            <v>20.2</v>
          </cell>
          <cell r="P511">
            <v>254</v>
          </cell>
          <cell r="S511" t="str">
            <v>StdNorm</v>
          </cell>
          <cell r="T511" t="str">
            <v>yes</v>
          </cell>
          <cell r="U511">
            <v>44596</v>
          </cell>
          <cell r="V511" t="str">
            <v>220204_A01564_0027_AHTNC3DRXY</v>
          </cell>
        </row>
        <row r="512">
          <cell r="B512" t="str">
            <v>IPD0327-D01-D01-A09</v>
          </cell>
          <cell r="C512" t="str">
            <v>FFPE DNA</v>
          </cell>
          <cell r="D512" t="str">
            <v>ATE</v>
          </cell>
          <cell r="E512">
            <v>3</v>
          </cell>
          <cell r="F512">
            <v>1.83</v>
          </cell>
          <cell r="G512">
            <v>1.88</v>
          </cell>
          <cell r="H512" t="str">
            <v>NA</v>
          </cell>
          <cell r="I512" t="str">
            <v>NA</v>
          </cell>
          <cell r="J512">
            <v>1.78</v>
          </cell>
          <cell r="K512">
            <v>245</v>
          </cell>
          <cell r="L512">
            <v>50</v>
          </cell>
          <cell r="N512" t="str">
            <v>UDP0058</v>
          </cell>
          <cell r="O512">
            <v>25.8</v>
          </cell>
          <cell r="P512">
            <v>262</v>
          </cell>
          <cell r="S512" t="str">
            <v>StdNorm</v>
          </cell>
          <cell r="T512" t="str">
            <v>yes</v>
          </cell>
          <cell r="U512">
            <v>44596</v>
          </cell>
          <cell r="V512" t="str">
            <v>220204_A01564_0027_AHTNC3DRXY</v>
          </cell>
        </row>
        <row r="513">
          <cell r="B513" t="str">
            <v>IPD0331-D01-D01-A15</v>
          </cell>
          <cell r="C513" t="str">
            <v>FFPE DNA</v>
          </cell>
          <cell r="D513" t="str">
            <v>ATE</v>
          </cell>
          <cell r="E513">
            <v>3</v>
          </cell>
          <cell r="F513">
            <v>2.12</v>
          </cell>
          <cell r="G513">
            <v>-7.72</v>
          </cell>
          <cell r="H513" t="str">
            <v>NA</v>
          </cell>
          <cell r="I513" t="str">
            <v>NA</v>
          </cell>
          <cell r="J513">
            <v>2.04</v>
          </cell>
          <cell r="K513">
            <v>214</v>
          </cell>
          <cell r="L513">
            <v>50</v>
          </cell>
          <cell r="N513" t="str">
            <v>UDP0059</v>
          </cell>
          <cell r="O513">
            <v>28</v>
          </cell>
          <cell r="P513">
            <v>285</v>
          </cell>
          <cell r="S513" t="str">
            <v>StdNorm</v>
          </cell>
          <cell r="T513" t="str">
            <v>yes</v>
          </cell>
          <cell r="U513">
            <v>44596</v>
          </cell>
          <cell r="V513" t="str">
            <v>220204_A01564_0027_AHTNC3DRXY</v>
          </cell>
        </row>
        <row r="514">
          <cell r="B514" t="str">
            <v>IPD0335-D01-P01-A15</v>
          </cell>
          <cell r="C514" t="str">
            <v>FFPE DNA</v>
          </cell>
          <cell r="D514" t="str">
            <v>ddH2O</v>
          </cell>
          <cell r="E514">
            <v>3</v>
          </cell>
          <cell r="F514">
            <v>1.71</v>
          </cell>
          <cell r="G514">
            <v>2.0099999999999998</v>
          </cell>
          <cell r="H514" t="str">
            <v>NA</v>
          </cell>
          <cell r="I514" t="str">
            <v>NA</v>
          </cell>
          <cell r="J514">
            <v>1.1100000000000001</v>
          </cell>
          <cell r="K514">
            <v>237</v>
          </cell>
          <cell r="L514">
            <v>50</v>
          </cell>
          <cell r="N514" t="str">
            <v>UDP0060</v>
          </cell>
          <cell r="O514">
            <v>26.2</v>
          </cell>
          <cell r="P514">
            <v>266</v>
          </cell>
          <cell r="S514" t="str">
            <v>StdNorm</v>
          </cell>
          <cell r="T514" t="str">
            <v>yes</v>
          </cell>
          <cell r="U514">
            <v>44596</v>
          </cell>
          <cell r="V514" t="str">
            <v>220204_A01564_0027_AHTNC3DRXY</v>
          </cell>
        </row>
        <row r="515">
          <cell r="B515" t="str">
            <v>IPD0336-D01-P01-A09</v>
          </cell>
          <cell r="C515" t="str">
            <v>FFPE DNA</v>
          </cell>
          <cell r="D515" t="str">
            <v>EZNA EB</v>
          </cell>
          <cell r="E515">
            <v>3</v>
          </cell>
          <cell r="F515">
            <v>1.89</v>
          </cell>
          <cell r="G515">
            <v>2.2200000000000002</v>
          </cell>
          <cell r="H515" t="str">
            <v>NA</v>
          </cell>
          <cell r="I515" t="str">
            <v>NA</v>
          </cell>
          <cell r="J515">
            <v>2.96</v>
          </cell>
          <cell r="K515">
            <v>252</v>
          </cell>
          <cell r="L515">
            <v>50</v>
          </cell>
          <cell r="N515" t="str">
            <v>UDP0061</v>
          </cell>
          <cell r="O515">
            <v>24.4</v>
          </cell>
          <cell r="P515">
            <v>262</v>
          </cell>
          <cell r="S515" t="str">
            <v>StdNorm</v>
          </cell>
          <cell r="T515" t="str">
            <v>yes</v>
          </cell>
          <cell r="U515">
            <v>44596</v>
          </cell>
          <cell r="V515" t="str">
            <v>220204_A01564_0027_AHTNC3DRXY</v>
          </cell>
        </row>
        <row r="516">
          <cell r="B516" t="str">
            <v>IPD0337-D01-p01-A15</v>
          </cell>
          <cell r="C516" t="str">
            <v>FFPE DNA</v>
          </cell>
          <cell r="D516" t="str">
            <v>EZNA EB</v>
          </cell>
          <cell r="E516">
            <v>2.1</v>
          </cell>
          <cell r="F516">
            <v>1.66</v>
          </cell>
          <cell r="G516">
            <v>0.93</v>
          </cell>
          <cell r="H516" t="str">
            <v>NA</v>
          </cell>
          <cell r="I516" t="str">
            <v>NA</v>
          </cell>
          <cell r="J516">
            <v>1.1399999999999999</v>
          </cell>
          <cell r="K516">
            <v>213</v>
          </cell>
          <cell r="L516">
            <v>50</v>
          </cell>
          <cell r="N516" t="str">
            <v>UDP0062</v>
          </cell>
          <cell r="O516">
            <v>27.4</v>
          </cell>
          <cell r="P516">
            <v>270</v>
          </cell>
          <cell r="S516" t="str">
            <v>StdNorm</v>
          </cell>
          <cell r="T516" t="str">
            <v>yes</v>
          </cell>
          <cell r="U516">
            <v>44596</v>
          </cell>
          <cell r="V516" t="str">
            <v>220204_A01564_0027_AHTNC3DRXY</v>
          </cell>
        </row>
        <row r="517">
          <cell r="B517" t="str">
            <v>IPD0339-D01-p01-A09</v>
          </cell>
          <cell r="C517" t="str">
            <v>FFPE DNA</v>
          </cell>
          <cell r="D517" t="str">
            <v>Tris HCl</v>
          </cell>
          <cell r="E517">
            <v>3</v>
          </cell>
          <cell r="F517">
            <v>1.94</v>
          </cell>
          <cell r="G517">
            <v>2.25</v>
          </cell>
          <cell r="H517" t="str">
            <v>NA</v>
          </cell>
          <cell r="I517" t="str">
            <v>NA</v>
          </cell>
          <cell r="J517">
            <v>1.94</v>
          </cell>
          <cell r="K517">
            <v>235</v>
          </cell>
          <cell r="L517">
            <v>50</v>
          </cell>
          <cell r="N517" t="str">
            <v>UDP0063</v>
          </cell>
          <cell r="O517">
            <v>26</v>
          </cell>
          <cell r="P517">
            <v>263</v>
          </cell>
          <cell r="S517" t="str">
            <v>StdNorm</v>
          </cell>
          <cell r="T517" t="str">
            <v>yes</v>
          </cell>
          <cell r="U517">
            <v>44596</v>
          </cell>
          <cell r="V517" t="str">
            <v>220204_A01564_0027_AHTNC3DRXY</v>
          </cell>
        </row>
        <row r="518">
          <cell r="B518" t="str">
            <v>IPD0341-D01-p01-A08</v>
          </cell>
          <cell r="C518" t="str">
            <v>FFPE DNA</v>
          </cell>
          <cell r="D518" t="str">
            <v>ATE</v>
          </cell>
          <cell r="E518">
            <v>3</v>
          </cell>
          <cell r="F518">
            <v>1.92</v>
          </cell>
          <cell r="G518">
            <v>0.5</v>
          </cell>
          <cell r="H518" t="str">
            <v>NA</v>
          </cell>
          <cell r="I518" t="str">
            <v>NA</v>
          </cell>
          <cell r="J518">
            <v>1.77</v>
          </cell>
          <cell r="K518">
            <v>197</v>
          </cell>
          <cell r="L518">
            <v>50</v>
          </cell>
          <cell r="N518" t="str">
            <v>UDP0064</v>
          </cell>
          <cell r="O518">
            <v>25.2</v>
          </cell>
          <cell r="P518">
            <v>262</v>
          </cell>
          <cell r="S518" t="str">
            <v>StdNorm</v>
          </cell>
          <cell r="T518" t="str">
            <v>yes</v>
          </cell>
          <cell r="U518">
            <v>44596</v>
          </cell>
          <cell r="V518" t="str">
            <v>220204_A01564_0027_AHTNC3DRXY</v>
          </cell>
        </row>
        <row r="519">
          <cell r="B519" t="str">
            <v>IPD0324-D01-N01-B07</v>
          </cell>
          <cell r="C519" t="str">
            <v>gDNA</v>
          </cell>
          <cell r="D519" t="str">
            <v>ddH2O</v>
          </cell>
          <cell r="E519">
            <v>3</v>
          </cell>
          <cell r="F519">
            <v>1.68</v>
          </cell>
          <cell r="G519">
            <v>1.55</v>
          </cell>
          <cell r="H519" t="str">
            <v>NA</v>
          </cell>
          <cell r="I519" t="str">
            <v>NA</v>
          </cell>
          <cell r="J519">
            <v>2.2799999999999998</v>
          </cell>
          <cell r="K519">
            <v>265</v>
          </cell>
          <cell r="L519">
            <v>50</v>
          </cell>
          <cell r="N519" t="str">
            <v>UDP0065</v>
          </cell>
          <cell r="O519">
            <v>28.2</v>
          </cell>
          <cell r="P519">
            <v>291</v>
          </cell>
          <cell r="S519" t="str">
            <v>StdNorm</v>
          </cell>
          <cell r="T519" t="str">
            <v>yes</v>
          </cell>
          <cell r="U519">
            <v>44596</v>
          </cell>
          <cell r="V519" t="str">
            <v>220204_A01564_0027_AHTNC3DRXY</v>
          </cell>
        </row>
        <row r="520">
          <cell r="B520" t="str">
            <v>IPD0331-D01-N01-B15</v>
          </cell>
          <cell r="C520" t="str">
            <v>gDNA</v>
          </cell>
          <cell r="D520" t="str">
            <v>ddH2O</v>
          </cell>
          <cell r="E520">
            <v>3</v>
          </cell>
          <cell r="F520">
            <v>1.98</v>
          </cell>
          <cell r="G520">
            <v>1.1100000000000001</v>
          </cell>
          <cell r="H520" t="str">
            <v>NA</v>
          </cell>
          <cell r="I520" t="str">
            <v>NA</v>
          </cell>
          <cell r="J520">
            <v>2.34</v>
          </cell>
          <cell r="K520">
            <v>249</v>
          </cell>
          <cell r="L520">
            <v>50</v>
          </cell>
          <cell r="N520" t="str">
            <v>UDP0066</v>
          </cell>
          <cell r="O520">
            <v>30.6</v>
          </cell>
          <cell r="P520">
            <v>291</v>
          </cell>
          <cell r="S520" t="str">
            <v>StdNorm</v>
          </cell>
          <cell r="T520" t="str">
            <v>yes</v>
          </cell>
          <cell r="U520">
            <v>44596</v>
          </cell>
          <cell r="V520" t="str">
            <v>220204_A01564_0027_AHTNC3DRXY</v>
          </cell>
        </row>
        <row r="521">
          <cell r="B521" t="str">
            <v>IPD0335-D01-N01-B15</v>
          </cell>
          <cell r="C521" t="str">
            <v>gDNA</v>
          </cell>
          <cell r="D521" t="str">
            <v>ddH2O</v>
          </cell>
          <cell r="E521">
            <v>3</v>
          </cell>
          <cell r="F521">
            <v>1.68</v>
          </cell>
          <cell r="G521">
            <v>1.08</v>
          </cell>
          <cell r="H521" t="str">
            <v>NA</v>
          </cell>
          <cell r="I521" t="str">
            <v>NA</v>
          </cell>
          <cell r="J521">
            <v>2.56</v>
          </cell>
          <cell r="K521">
            <v>250</v>
          </cell>
          <cell r="L521">
            <v>50</v>
          </cell>
          <cell r="N521" t="str">
            <v>UDP0067</v>
          </cell>
          <cell r="O521">
            <v>33.200000000000003</v>
          </cell>
          <cell r="P521">
            <v>295</v>
          </cell>
          <cell r="S521" t="str">
            <v>StdNorm</v>
          </cell>
          <cell r="T521" t="str">
            <v>yes</v>
          </cell>
          <cell r="U521">
            <v>44596</v>
          </cell>
          <cell r="V521" t="str">
            <v>220204_A01564_0027_AHTNC3DRXY</v>
          </cell>
        </row>
        <row r="522">
          <cell r="B522" t="str">
            <v>IPD0336-D01-N01-B09</v>
          </cell>
          <cell r="C522" t="str">
            <v>gDNA</v>
          </cell>
          <cell r="D522" t="str">
            <v>ddH2O</v>
          </cell>
          <cell r="E522">
            <v>3</v>
          </cell>
          <cell r="F522">
            <v>1.76</v>
          </cell>
          <cell r="G522">
            <v>0.9</v>
          </cell>
          <cell r="H522" t="str">
            <v>NA</v>
          </cell>
          <cell r="I522" t="str">
            <v>NA</v>
          </cell>
          <cell r="J522">
            <v>2.16</v>
          </cell>
          <cell r="K522">
            <v>248</v>
          </cell>
          <cell r="L522">
            <v>50</v>
          </cell>
          <cell r="N522" t="str">
            <v>UDP0068</v>
          </cell>
          <cell r="O522">
            <v>26.6</v>
          </cell>
          <cell r="P522">
            <v>283</v>
          </cell>
          <cell r="S522" t="str">
            <v>StdNorm</v>
          </cell>
          <cell r="T522" t="str">
            <v>yes</v>
          </cell>
          <cell r="U522">
            <v>44596</v>
          </cell>
          <cell r="V522" t="str">
            <v>220204_A01564_0027_AHTNC3DRXY</v>
          </cell>
        </row>
        <row r="523">
          <cell r="B523" t="str">
            <v>IPD0337-D01-N01-B15</v>
          </cell>
          <cell r="C523" t="str">
            <v>gDNA</v>
          </cell>
          <cell r="D523" t="str">
            <v>ddH2O</v>
          </cell>
          <cell r="E523">
            <v>3</v>
          </cell>
          <cell r="F523">
            <v>1.69</v>
          </cell>
          <cell r="G523">
            <v>1.57</v>
          </cell>
          <cell r="H523" t="str">
            <v>NA</v>
          </cell>
          <cell r="I523" t="str">
            <v>NA</v>
          </cell>
          <cell r="J523">
            <v>2.3199999999999998</v>
          </cell>
          <cell r="K523">
            <v>262</v>
          </cell>
          <cell r="L523">
            <v>50</v>
          </cell>
          <cell r="N523" t="str">
            <v>UDP0069</v>
          </cell>
          <cell r="O523">
            <v>30.2</v>
          </cell>
          <cell r="P523">
            <v>299</v>
          </cell>
          <cell r="S523" t="str">
            <v>StdNorm</v>
          </cell>
          <cell r="T523" t="str">
            <v>yes</v>
          </cell>
          <cell r="U523">
            <v>44596</v>
          </cell>
          <cell r="V523" t="str">
            <v>220204_A01564_0027_AHTNC3DRXY</v>
          </cell>
        </row>
        <row r="524">
          <cell r="B524" t="str">
            <v>IPD0324-R03-P01-A07</v>
          </cell>
          <cell r="C524" t="str">
            <v>totalRNA</v>
          </cell>
          <cell r="D524" t="str">
            <v>NFW</v>
          </cell>
          <cell r="E524">
            <v>10</v>
          </cell>
          <cell r="F524">
            <v>1.99</v>
          </cell>
          <cell r="G524">
            <v>1.65</v>
          </cell>
          <cell r="H524">
            <v>1.4</v>
          </cell>
          <cell r="I524">
            <v>29.8</v>
          </cell>
          <cell r="J524" t="str">
            <v>NA</v>
          </cell>
          <cell r="K524" t="str">
            <v>NA</v>
          </cell>
          <cell r="L524">
            <v>85</v>
          </cell>
          <cell r="N524" t="str">
            <v>UDP0073</v>
          </cell>
          <cell r="O524">
            <v>9.02</v>
          </cell>
          <cell r="P524">
            <v>279</v>
          </cell>
          <cell r="S524" t="str">
            <v>StdNorm</v>
          </cell>
          <cell r="T524" t="str">
            <v>yes</v>
          </cell>
          <cell r="U524">
            <v>44596</v>
          </cell>
          <cell r="V524" t="str">
            <v>220204_A01564_0027_AHTNC3DRXY</v>
          </cell>
        </row>
        <row r="525">
          <cell r="B525" t="str">
            <v>IPD0327-R03-D01-A09</v>
          </cell>
          <cell r="C525" t="str">
            <v>totalRNA</v>
          </cell>
          <cell r="D525" t="str">
            <v>NFW</v>
          </cell>
          <cell r="E525">
            <v>8</v>
          </cell>
          <cell r="F525">
            <v>1.91</v>
          </cell>
          <cell r="G525">
            <v>1.3</v>
          </cell>
          <cell r="H525">
            <v>1.1000000000000001</v>
          </cell>
          <cell r="I525">
            <v>47.83</v>
          </cell>
          <cell r="J525" t="str">
            <v>NA</v>
          </cell>
          <cell r="K525" t="str">
            <v>NA</v>
          </cell>
          <cell r="L525">
            <v>68</v>
          </cell>
          <cell r="N525" t="str">
            <v>UDP0074</v>
          </cell>
          <cell r="O525">
            <v>8.1</v>
          </cell>
          <cell r="P525">
            <v>277</v>
          </cell>
          <cell r="S525" t="str">
            <v>StdNorm</v>
          </cell>
          <cell r="T525" t="str">
            <v>yes</v>
          </cell>
          <cell r="U525">
            <v>44596</v>
          </cell>
          <cell r="V525" t="str">
            <v>220204_A01564_0027_AHTNC3DRXY</v>
          </cell>
        </row>
        <row r="526">
          <cell r="B526" t="str">
            <v>IPD0331-R03-D01-A15</v>
          </cell>
          <cell r="C526" t="str">
            <v>totalRNA</v>
          </cell>
          <cell r="D526" t="str">
            <v>NFW</v>
          </cell>
          <cell r="E526">
            <v>7</v>
          </cell>
          <cell r="F526">
            <v>1.79</v>
          </cell>
          <cell r="G526">
            <v>0.71</v>
          </cell>
          <cell r="H526">
            <v>1.3</v>
          </cell>
          <cell r="I526">
            <v>77.319999999999993</v>
          </cell>
          <cell r="J526" t="str">
            <v>NA</v>
          </cell>
          <cell r="K526" t="str">
            <v>NA</v>
          </cell>
          <cell r="L526">
            <v>59.5</v>
          </cell>
          <cell r="N526" t="str">
            <v>UDP0075</v>
          </cell>
          <cell r="O526">
            <v>8.42</v>
          </cell>
          <cell r="P526">
            <v>282</v>
          </cell>
          <cell r="S526" t="str">
            <v>StdNorm</v>
          </cell>
          <cell r="T526" t="str">
            <v>yes</v>
          </cell>
          <cell r="U526">
            <v>44596</v>
          </cell>
          <cell r="V526" t="str">
            <v>220204_A01564_0027_AHTNC3DRXY</v>
          </cell>
        </row>
        <row r="527">
          <cell r="B527" t="str">
            <v>IPD0335-R03-P01-A15</v>
          </cell>
          <cell r="C527" t="str">
            <v>totalRNA</v>
          </cell>
          <cell r="D527" t="str">
            <v>NFW</v>
          </cell>
          <cell r="E527">
            <v>9.8000000000000007</v>
          </cell>
          <cell r="F527">
            <v>1.92</v>
          </cell>
          <cell r="G527">
            <v>0.81</v>
          </cell>
          <cell r="H527">
            <v>1</v>
          </cell>
          <cell r="I527">
            <v>54.68</v>
          </cell>
          <cell r="J527" t="str">
            <v>NA</v>
          </cell>
          <cell r="K527" t="str">
            <v>NA</v>
          </cell>
          <cell r="L527">
            <v>83.300000000000011</v>
          </cell>
          <cell r="N527" t="str">
            <v>UDP0076</v>
          </cell>
          <cell r="O527">
            <v>4.5199999999999996</v>
          </cell>
          <cell r="P527">
            <v>292</v>
          </cell>
          <cell r="S527" t="str">
            <v>StdNorm</v>
          </cell>
          <cell r="T527" t="str">
            <v>yes</v>
          </cell>
          <cell r="U527">
            <v>44596</v>
          </cell>
          <cell r="V527" t="str">
            <v>220204_A01564_0027_AHTNC3DRXY</v>
          </cell>
        </row>
        <row r="528">
          <cell r="B528" t="str">
            <v>IPD0336-R03-P01-A09</v>
          </cell>
          <cell r="C528" t="str">
            <v>totalRNA</v>
          </cell>
          <cell r="D528" t="str">
            <v>NFW</v>
          </cell>
          <cell r="E528">
            <v>9.5</v>
          </cell>
          <cell r="F528">
            <v>1.93</v>
          </cell>
          <cell r="G528">
            <v>1.24</v>
          </cell>
          <cell r="H528">
            <v>1.1000000000000001</v>
          </cell>
          <cell r="I528">
            <v>31.7</v>
          </cell>
          <cell r="J528" t="str">
            <v>NA</v>
          </cell>
          <cell r="K528" t="str">
            <v>NA</v>
          </cell>
          <cell r="L528">
            <v>80.75</v>
          </cell>
          <cell r="N528" t="str">
            <v>UDP0077</v>
          </cell>
          <cell r="O528">
            <v>4.62</v>
          </cell>
          <cell r="P528">
            <v>281</v>
          </cell>
          <cell r="S528" t="str">
            <v>StdNorm</v>
          </cell>
          <cell r="T528" t="str">
            <v>yes</v>
          </cell>
          <cell r="U528">
            <v>44596</v>
          </cell>
          <cell r="V528" t="str">
            <v>220204_A01564_0027_AHTNC3DRXY</v>
          </cell>
        </row>
        <row r="529">
          <cell r="B529" t="str">
            <v>IPD0337-R03-p01-A15</v>
          </cell>
          <cell r="C529" t="str">
            <v>totalRNA</v>
          </cell>
          <cell r="D529" t="str">
            <v>NFW</v>
          </cell>
          <cell r="E529">
            <v>9.5399999999999991</v>
          </cell>
          <cell r="F529">
            <v>1.99</v>
          </cell>
          <cell r="G529">
            <v>0.21</v>
          </cell>
          <cell r="H529">
            <v>2.9</v>
          </cell>
          <cell r="I529">
            <v>84.37</v>
          </cell>
          <cell r="J529" t="str">
            <v>NA</v>
          </cell>
          <cell r="K529" t="str">
            <v>NA</v>
          </cell>
          <cell r="L529">
            <v>81.089999999999989</v>
          </cell>
          <cell r="N529" t="str">
            <v>UDP0078</v>
          </cell>
          <cell r="O529">
            <v>9.92</v>
          </cell>
          <cell r="P529">
            <v>316</v>
          </cell>
          <cell r="S529" t="str">
            <v>StdNorm</v>
          </cell>
          <cell r="T529" t="str">
            <v>yes</v>
          </cell>
          <cell r="U529">
            <v>44596</v>
          </cell>
          <cell r="V529" t="str">
            <v>220204_A01564_0027_AHTNC3DRXY</v>
          </cell>
        </row>
        <row r="530">
          <cell r="B530" t="str">
            <v>IPD0339-R03-p01-A09</v>
          </cell>
          <cell r="C530" t="str">
            <v>totalRNA</v>
          </cell>
          <cell r="D530" t="str">
            <v>NFW</v>
          </cell>
          <cell r="E530">
            <v>9</v>
          </cell>
          <cell r="F530">
            <v>2.0499999999999998</v>
          </cell>
          <cell r="G530">
            <v>1.31</v>
          </cell>
          <cell r="H530">
            <v>2</v>
          </cell>
          <cell r="I530">
            <v>72.81</v>
          </cell>
          <cell r="J530" t="str">
            <v>NA</v>
          </cell>
          <cell r="K530" t="str">
            <v>NA</v>
          </cell>
          <cell r="L530">
            <v>76.5</v>
          </cell>
          <cell r="N530" t="str">
            <v>UDP0079</v>
          </cell>
          <cell r="O530">
            <v>1.93</v>
          </cell>
          <cell r="P530">
            <v>288</v>
          </cell>
          <cell r="S530" t="str">
            <v>StdNorm</v>
          </cell>
          <cell r="T530" t="str">
            <v>yes</v>
          </cell>
          <cell r="U530">
            <v>44596</v>
          </cell>
          <cell r="V530" t="str">
            <v>220204_A01564_0027_AHTNC3DRXY</v>
          </cell>
        </row>
        <row r="531">
          <cell r="B531" t="str">
            <v>IPD0341-R03-p01-A08</v>
          </cell>
          <cell r="C531" t="str">
            <v>totalRNA</v>
          </cell>
          <cell r="D531" t="str">
            <v>NFW</v>
          </cell>
          <cell r="E531">
            <v>9.5</v>
          </cell>
          <cell r="F531">
            <v>2.0499999999999998</v>
          </cell>
          <cell r="G531">
            <v>2.4</v>
          </cell>
          <cell r="H531">
            <v>3.2</v>
          </cell>
          <cell r="I531">
            <v>77.87</v>
          </cell>
          <cell r="J531" t="str">
            <v>NA</v>
          </cell>
          <cell r="K531" t="str">
            <v>NA</v>
          </cell>
          <cell r="L531">
            <v>80.75</v>
          </cell>
          <cell r="M531"/>
          <cell r="N531" t="str">
            <v>UDP0080</v>
          </cell>
          <cell r="O531">
            <v>8.8000000000000007</v>
          </cell>
          <cell r="P531">
            <v>296</v>
          </cell>
          <cell r="Q531"/>
          <cell r="R531"/>
          <cell r="S531" t="str">
            <v>StdNorm</v>
          </cell>
          <cell r="T531" t="str">
            <v>yes</v>
          </cell>
          <cell r="U531">
            <v>44596</v>
          </cell>
          <cell r="V531" t="str">
            <v>220204_A01564_0027_AHTNC3DRXY</v>
          </cell>
          <cell r="W531"/>
        </row>
        <row r="532">
          <cell r="B532" t="str">
            <v>IPD0319-D01-P01-A08</v>
          </cell>
          <cell r="C532" t="str">
            <v>FFPE DNA</v>
          </cell>
          <cell r="D532" t="str">
            <v>ATE</v>
          </cell>
          <cell r="E532">
            <v>3</v>
          </cell>
          <cell r="F532">
            <v>1.86</v>
          </cell>
          <cell r="G532">
            <v>2.15</v>
          </cell>
          <cell r="H532" t="str">
            <v>NA</v>
          </cell>
          <cell r="I532" t="str">
            <v>NA</v>
          </cell>
          <cell r="J532">
            <v>1.84</v>
          </cell>
          <cell r="K532">
            <v>245</v>
          </cell>
          <cell r="L532">
            <v>50</v>
          </cell>
          <cell r="M532" t="str">
            <v>A:1</v>
          </cell>
          <cell r="N532" t="str">
            <v>UDP0011</v>
          </cell>
          <cell r="O532">
            <v>29</v>
          </cell>
          <cell r="P532">
            <v>275</v>
          </cell>
          <cell r="S532" t="str">
            <v>StdNorm</v>
          </cell>
          <cell r="T532" t="str">
            <v>yes</v>
          </cell>
          <cell r="U532">
            <v>44603</v>
          </cell>
          <cell r="V532" t="str">
            <v>220211_A01564_0029_AHTM3CDRXY</v>
          </cell>
        </row>
        <row r="533">
          <cell r="B533" t="str">
            <v>IPD0328-D01-r01-A07</v>
          </cell>
          <cell r="C533" t="str">
            <v>FFPE DNA</v>
          </cell>
          <cell r="D533" t="str">
            <v>ATE</v>
          </cell>
          <cell r="E533">
            <v>3</v>
          </cell>
          <cell r="F533">
            <v>1.89</v>
          </cell>
          <cell r="G533">
            <v>2.39</v>
          </cell>
          <cell r="H533" t="str">
            <v>NA</v>
          </cell>
          <cell r="I533" t="str">
            <v>NA</v>
          </cell>
          <cell r="J533">
            <v>2.06</v>
          </cell>
          <cell r="K533">
            <v>213</v>
          </cell>
          <cell r="L533">
            <v>50</v>
          </cell>
          <cell r="M533" t="str">
            <v>B:1</v>
          </cell>
          <cell r="N533" t="str">
            <v>UDP0012</v>
          </cell>
          <cell r="O533">
            <v>28.4</v>
          </cell>
          <cell r="P533">
            <v>281</v>
          </cell>
          <cell r="S533" t="str">
            <v>StdNorm</v>
          </cell>
          <cell r="T533" t="str">
            <v>yes</v>
          </cell>
          <cell r="U533">
            <v>44603</v>
          </cell>
          <cell r="V533" t="str">
            <v>220211_A01564_0029_AHTM3CDRXY</v>
          </cell>
        </row>
        <row r="534">
          <cell r="B534" t="str">
            <v>IPD0330-D01-d01-A28</v>
          </cell>
          <cell r="C534" t="str">
            <v>FFPE DNA</v>
          </cell>
          <cell r="D534" t="str">
            <v>ATE</v>
          </cell>
          <cell r="E534">
            <v>3</v>
          </cell>
          <cell r="F534">
            <v>1.87</v>
          </cell>
          <cell r="G534">
            <v>2.3199999999999998</v>
          </cell>
          <cell r="H534" t="str">
            <v>NA</v>
          </cell>
          <cell r="I534" t="str">
            <v>NA</v>
          </cell>
          <cell r="J534">
            <v>1.35</v>
          </cell>
          <cell r="K534">
            <v>258</v>
          </cell>
          <cell r="L534">
            <v>50</v>
          </cell>
          <cell r="M534" t="str">
            <v>C:1</v>
          </cell>
          <cell r="N534" t="str">
            <v>UDP0013</v>
          </cell>
          <cell r="O534">
            <v>28.2</v>
          </cell>
          <cell r="P534">
            <v>262</v>
          </cell>
          <cell r="S534" t="str">
            <v>StdNorm</v>
          </cell>
          <cell r="T534" t="str">
            <v>yes</v>
          </cell>
          <cell r="U534">
            <v>44603</v>
          </cell>
          <cell r="V534" t="str">
            <v>220211_A01564_0029_AHTM3CDRXY</v>
          </cell>
        </row>
        <row r="535">
          <cell r="B535" t="str">
            <v>IPD0332-D01-P01-A25</v>
          </cell>
          <cell r="C535" t="str">
            <v>FFPE DNA</v>
          </cell>
          <cell r="D535" t="str">
            <v>ATE</v>
          </cell>
          <cell r="E535">
            <v>3</v>
          </cell>
          <cell r="F535">
            <v>1.99</v>
          </cell>
          <cell r="G535">
            <v>1.58</v>
          </cell>
          <cell r="H535" t="str">
            <v>NA</v>
          </cell>
          <cell r="I535" t="str">
            <v>NA</v>
          </cell>
          <cell r="J535">
            <v>2.56</v>
          </cell>
          <cell r="K535">
            <v>257</v>
          </cell>
          <cell r="L535">
            <v>50</v>
          </cell>
          <cell r="M535" t="str">
            <v>D:1</v>
          </cell>
          <cell r="N535" t="str">
            <v>UDP0014</v>
          </cell>
          <cell r="O535">
            <v>27.6</v>
          </cell>
          <cell r="P535">
            <v>270</v>
          </cell>
          <cell r="S535" t="str">
            <v>StdNorm</v>
          </cell>
          <cell r="T535" t="str">
            <v>yes</v>
          </cell>
          <cell r="U535">
            <v>44603</v>
          </cell>
          <cell r="V535" t="str">
            <v>220211_A01564_0029_AHTM3CDRXY</v>
          </cell>
        </row>
        <row r="536">
          <cell r="B536" t="str">
            <v>IPD0338-D01-d01-A15</v>
          </cell>
          <cell r="C536" t="str">
            <v>FFPE DNA</v>
          </cell>
          <cell r="D536" t="str">
            <v>ATE</v>
          </cell>
          <cell r="E536">
            <v>3</v>
          </cell>
          <cell r="F536">
            <v>2</v>
          </cell>
          <cell r="G536">
            <v>2.15</v>
          </cell>
          <cell r="H536" t="str">
            <v>NA</v>
          </cell>
          <cell r="I536" t="str">
            <v>NA</v>
          </cell>
          <cell r="J536">
            <v>1.97</v>
          </cell>
          <cell r="K536">
            <v>220</v>
          </cell>
          <cell r="L536">
            <v>50</v>
          </cell>
          <cell r="M536" t="str">
            <v>E:1</v>
          </cell>
          <cell r="N536" t="str">
            <v>UDP0015</v>
          </cell>
          <cell r="O536">
            <v>18.399999999999999</v>
          </cell>
          <cell r="P536">
            <v>271</v>
          </cell>
          <cell r="S536" t="str">
            <v>StdNorm</v>
          </cell>
          <cell r="T536" t="str">
            <v>yes</v>
          </cell>
          <cell r="U536">
            <v>44603</v>
          </cell>
          <cell r="V536" t="str">
            <v>220211_A01564_0029_AHTM3CDRXY</v>
          </cell>
        </row>
        <row r="537">
          <cell r="B537" t="str">
            <v>IPD0340-D01-p01-A09</v>
          </cell>
          <cell r="C537" t="str">
            <v>FFPE DNA</v>
          </cell>
          <cell r="D537" t="str">
            <v>ATE</v>
          </cell>
          <cell r="E537">
            <v>3</v>
          </cell>
          <cell r="F537">
            <v>1.96</v>
          </cell>
          <cell r="G537">
            <v>2.23</v>
          </cell>
          <cell r="H537" t="str">
            <v>NA</v>
          </cell>
          <cell r="I537" t="str">
            <v>NA</v>
          </cell>
          <cell r="J537">
            <v>1.84</v>
          </cell>
          <cell r="K537">
            <v>225</v>
          </cell>
          <cell r="L537">
            <v>50</v>
          </cell>
          <cell r="M537" t="str">
            <v>F:1</v>
          </cell>
          <cell r="N537" t="str">
            <v>UDP0016</v>
          </cell>
          <cell r="O537">
            <v>26.6</v>
          </cell>
          <cell r="P537">
            <v>258</v>
          </cell>
          <cell r="S537" t="str">
            <v>StdNorm</v>
          </cell>
          <cell r="T537" t="str">
            <v>yes</v>
          </cell>
          <cell r="U537">
            <v>44603</v>
          </cell>
          <cell r="V537" t="str">
            <v>220211_A01564_0029_AHTM3CDRXY</v>
          </cell>
        </row>
        <row r="538">
          <cell r="B538" t="str">
            <v>IPD0342-D01-P01-A01</v>
          </cell>
          <cell r="C538" t="str">
            <v>FFPE DNA</v>
          </cell>
          <cell r="D538" t="str">
            <v>ATE</v>
          </cell>
          <cell r="E538">
            <v>3</v>
          </cell>
          <cell r="F538">
            <v>1.87</v>
          </cell>
          <cell r="G538">
            <v>2.3199999999999998</v>
          </cell>
          <cell r="H538" t="str">
            <v>NA</v>
          </cell>
          <cell r="I538" t="str">
            <v>NA</v>
          </cell>
          <cell r="J538">
            <v>1.59</v>
          </cell>
          <cell r="K538">
            <v>242</v>
          </cell>
          <cell r="L538">
            <v>50</v>
          </cell>
          <cell r="M538" t="str">
            <v>G:1</v>
          </cell>
          <cell r="N538" t="str">
            <v>UDP0070</v>
          </cell>
          <cell r="O538">
            <v>31.6</v>
          </cell>
          <cell r="P538">
            <v>269</v>
          </cell>
          <cell r="S538" t="str">
            <v>StdNorm</v>
          </cell>
          <cell r="T538" t="str">
            <v>yes</v>
          </cell>
          <cell r="U538">
            <v>44603</v>
          </cell>
          <cell r="V538" t="str">
            <v>220211_A01564_0029_AHTM3CDRXY</v>
          </cell>
        </row>
        <row r="539">
          <cell r="B539" t="str">
            <v>IPD0352-D01-p01-A08</v>
          </cell>
          <cell r="C539" t="str">
            <v>FFPE DNA</v>
          </cell>
          <cell r="D539" t="str">
            <v>ATE</v>
          </cell>
          <cell r="E539">
            <v>3</v>
          </cell>
          <cell r="F539">
            <v>2.0099999999999998</v>
          </cell>
          <cell r="G539">
            <v>0.73</v>
          </cell>
          <cell r="H539" t="str">
            <v>NA</v>
          </cell>
          <cell r="I539" t="str">
            <v>NA</v>
          </cell>
          <cell r="J539">
            <v>1.6</v>
          </cell>
          <cell r="K539">
            <v>209</v>
          </cell>
          <cell r="L539">
            <v>50</v>
          </cell>
          <cell r="M539" t="str">
            <v>H:1</v>
          </cell>
          <cell r="N539" t="str">
            <v>UDP0071</v>
          </cell>
          <cell r="O539">
            <v>19.899999999999999</v>
          </cell>
          <cell r="P539">
            <v>264</v>
          </cell>
          <cell r="S539" t="str">
            <v>StdNorm</v>
          </cell>
          <cell r="T539" t="str">
            <v>yes</v>
          </cell>
          <cell r="U539">
            <v>44603</v>
          </cell>
          <cell r="V539" t="str">
            <v>220211_A01564_0029_AHTM3CDRXY</v>
          </cell>
        </row>
        <row r="540">
          <cell r="B540" t="str">
            <v>IPD0318-D01-N01-B15</v>
          </cell>
          <cell r="C540" t="str">
            <v>gDNA</v>
          </cell>
          <cell r="D540" t="str">
            <v>ddH2O</v>
          </cell>
          <cell r="E540">
            <v>3</v>
          </cell>
          <cell r="F540">
            <v>1.84</v>
          </cell>
          <cell r="G540">
            <v>1.81</v>
          </cell>
          <cell r="H540" t="str">
            <v>NA</v>
          </cell>
          <cell r="I540" t="str">
            <v>NA</v>
          </cell>
          <cell r="J540">
            <v>2.52</v>
          </cell>
          <cell r="K540">
            <v>265</v>
          </cell>
          <cell r="L540">
            <v>50</v>
          </cell>
          <cell r="M540" t="str">
            <v>A:2</v>
          </cell>
          <cell r="N540" t="str">
            <v>UDP0072</v>
          </cell>
          <cell r="O540">
            <v>36.799999999999997</v>
          </cell>
          <cell r="P540">
            <v>300</v>
          </cell>
          <cell r="S540" t="str">
            <v>StdNorm</v>
          </cell>
          <cell r="T540" t="str">
            <v>yes</v>
          </cell>
          <cell r="U540">
            <v>44603</v>
          </cell>
          <cell r="V540" t="str">
            <v>220211_A01564_0029_AHTM3CDRXY</v>
          </cell>
        </row>
        <row r="541">
          <cell r="B541" t="str">
            <v>IPD0332-D01-N01-B25</v>
          </cell>
          <cell r="C541" t="str">
            <v>gDNA</v>
          </cell>
          <cell r="D541" t="str">
            <v>ddH2O</v>
          </cell>
          <cell r="E541">
            <v>3</v>
          </cell>
          <cell r="F541">
            <v>1.98</v>
          </cell>
          <cell r="G541">
            <v>1.08</v>
          </cell>
          <cell r="H541" t="str">
            <v>NA</v>
          </cell>
          <cell r="I541" t="str">
            <v>NA</v>
          </cell>
          <cell r="J541">
            <v>2.6</v>
          </cell>
          <cell r="K541">
            <v>257</v>
          </cell>
          <cell r="L541">
            <v>50</v>
          </cell>
          <cell r="M541" t="str">
            <v>B:2</v>
          </cell>
          <cell r="N541" t="str">
            <v>UDP0081</v>
          </cell>
          <cell r="O541">
            <v>38.799999999999997</v>
          </cell>
          <cell r="P541">
            <v>296</v>
          </cell>
          <cell r="S541" t="str">
            <v>StdNorm</v>
          </cell>
          <cell r="T541" t="str">
            <v>yes</v>
          </cell>
          <cell r="U541">
            <v>44603</v>
          </cell>
          <cell r="V541" t="str">
            <v>220211_A01564_0029_AHTM3CDRXY</v>
          </cell>
        </row>
        <row r="542">
          <cell r="B542" t="str">
            <v>IPD0319-R03-P01-A08</v>
          </cell>
          <cell r="C542" t="str">
            <v>totalRNA</v>
          </cell>
          <cell r="D542" t="str">
            <v>NFW</v>
          </cell>
          <cell r="E542">
            <v>10.199999999999999</v>
          </cell>
          <cell r="F542">
            <v>2</v>
          </cell>
          <cell r="G542">
            <v>1.6</v>
          </cell>
          <cell r="H542">
            <v>1.2</v>
          </cell>
          <cell r="I542">
            <v>52.23</v>
          </cell>
          <cell r="J542" t="str">
            <v>NA</v>
          </cell>
          <cell r="K542" t="str">
            <v>NA</v>
          </cell>
          <cell r="L542">
            <v>86.699999999999989</v>
          </cell>
          <cell r="M542" t="str">
            <v>A:3</v>
          </cell>
          <cell r="N542" t="str">
            <v>UDP0089</v>
          </cell>
          <cell r="O542">
            <v>18.5</v>
          </cell>
          <cell r="P542">
            <v>268</v>
          </cell>
          <cell r="S542" t="str">
            <v>StdNorm</v>
          </cell>
          <cell r="T542" t="str">
            <v>yes</v>
          </cell>
          <cell r="U542">
            <v>44603</v>
          </cell>
          <cell r="V542" t="str">
            <v>220211_A01564_0029_AHTM3CDRXY</v>
          </cell>
        </row>
        <row r="543">
          <cell r="B543" t="str">
            <v>IPD0328-R03-r01-A07</v>
          </cell>
          <cell r="C543" t="str">
            <v>totalRNA</v>
          </cell>
          <cell r="D543" t="str">
            <v>NFW</v>
          </cell>
          <cell r="E543">
            <v>9.4</v>
          </cell>
          <cell r="F543">
            <v>2.02</v>
          </cell>
          <cell r="G543">
            <v>2.0099999999999998</v>
          </cell>
          <cell r="H543">
            <v>2.2999999999999998</v>
          </cell>
          <cell r="I543">
            <v>79.349999999999994</v>
          </cell>
          <cell r="J543" t="str">
            <v>NA</v>
          </cell>
          <cell r="K543" t="str">
            <v>NA</v>
          </cell>
          <cell r="L543">
            <v>79.900000000000006</v>
          </cell>
          <cell r="M543" t="str">
            <v>B:3</v>
          </cell>
          <cell r="N543" t="str">
            <v>UDP0090</v>
          </cell>
          <cell r="O543">
            <v>22.4</v>
          </cell>
          <cell r="P543">
            <v>286</v>
          </cell>
          <cell r="S543" t="str">
            <v>StdNorm</v>
          </cell>
          <cell r="T543" t="str">
            <v>yes</v>
          </cell>
          <cell r="U543">
            <v>44603</v>
          </cell>
          <cell r="V543" t="str">
            <v>220211_A01564_0029_AHTM3CDRXY</v>
          </cell>
        </row>
        <row r="544">
          <cell r="B544" t="str">
            <v>IPD0330-R03-d01-A28</v>
          </cell>
          <cell r="C544" t="str">
            <v>totalRNA</v>
          </cell>
          <cell r="D544" t="str">
            <v>NFW</v>
          </cell>
          <cell r="E544">
            <v>10</v>
          </cell>
          <cell r="F544">
            <v>1.94</v>
          </cell>
          <cell r="G544">
            <v>1.59</v>
          </cell>
          <cell r="H544">
            <v>2.6</v>
          </cell>
          <cell r="I544">
            <v>72.92</v>
          </cell>
          <cell r="J544" t="str">
            <v>NA</v>
          </cell>
          <cell r="K544" t="str">
            <v>NA</v>
          </cell>
          <cell r="L544">
            <v>85</v>
          </cell>
          <cell r="M544" t="str">
            <v>C:3</v>
          </cell>
          <cell r="N544" t="str">
            <v>UDP0091</v>
          </cell>
          <cell r="O544">
            <v>11.1</v>
          </cell>
          <cell r="P544">
            <v>275</v>
          </cell>
          <cell r="S544" t="str">
            <v>StdNorm</v>
          </cell>
          <cell r="T544" t="str">
            <v>yes</v>
          </cell>
          <cell r="U544">
            <v>44603</v>
          </cell>
          <cell r="V544" t="str">
            <v>220211_A01564_0029_AHTM3CDRXY</v>
          </cell>
        </row>
        <row r="545">
          <cell r="B545" t="str">
            <v>IPD0332-R03-P01-A25</v>
          </cell>
          <cell r="C545" t="str">
            <v>totalRNA</v>
          </cell>
          <cell r="D545" t="str">
            <v>NFW</v>
          </cell>
          <cell r="E545">
            <v>9.9</v>
          </cell>
          <cell r="F545">
            <v>2.4300000000000002</v>
          </cell>
          <cell r="G545">
            <v>1.88</v>
          </cell>
          <cell r="H545">
            <v>1</v>
          </cell>
          <cell r="I545">
            <v>40.39</v>
          </cell>
          <cell r="J545" t="str">
            <v>NA</v>
          </cell>
          <cell r="K545" t="str">
            <v>NA</v>
          </cell>
          <cell r="L545">
            <v>84.15</v>
          </cell>
          <cell r="M545" t="str">
            <v>D:3</v>
          </cell>
          <cell r="N545" t="str">
            <v>UDP0092</v>
          </cell>
          <cell r="O545">
            <v>28</v>
          </cell>
          <cell r="P545">
            <v>290</v>
          </cell>
          <cell r="S545" t="str">
            <v>StdNorm</v>
          </cell>
          <cell r="T545" t="str">
            <v>yes</v>
          </cell>
          <cell r="U545">
            <v>44603</v>
          </cell>
          <cell r="V545" t="str">
            <v>220211_A01564_0029_AHTM3CDRXY</v>
          </cell>
        </row>
        <row r="546">
          <cell r="B546" t="str">
            <v>IPD0338-R03-d01-A15</v>
          </cell>
          <cell r="C546" t="str">
            <v>totalRNA</v>
          </cell>
          <cell r="D546" t="str">
            <v>NFW</v>
          </cell>
          <cell r="E546">
            <v>9.5</v>
          </cell>
          <cell r="F546">
            <v>2.08</v>
          </cell>
          <cell r="G546">
            <v>1.04</v>
          </cell>
          <cell r="H546">
            <v>3.4</v>
          </cell>
          <cell r="I546">
            <v>90.5</v>
          </cell>
          <cell r="J546" t="str">
            <v>NA</v>
          </cell>
          <cell r="K546" t="str">
            <v>NA</v>
          </cell>
          <cell r="L546">
            <v>80.75</v>
          </cell>
          <cell r="M546" t="str">
            <v>E:3</v>
          </cell>
          <cell r="N546" t="str">
            <v>UDP0093</v>
          </cell>
          <cell r="O546">
            <v>26.6</v>
          </cell>
          <cell r="P546">
            <v>315</v>
          </cell>
          <cell r="S546" t="str">
            <v>StdNorm</v>
          </cell>
          <cell r="T546" t="str">
            <v>yes</v>
          </cell>
          <cell r="U546">
            <v>44603</v>
          </cell>
          <cell r="V546" t="str">
            <v>220211_A01564_0029_AHTM3CDRXY</v>
          </cell>
        </row>
        <row r="547">
          <cell r="B547" t="str">
            <v>IPD0340-R03-p01-A09</v>
          </cell>
          <cell r="C547" t="str">
            <v>totalRNA</v>
          </cell>
          <cell r="D547" t="str">
            <v>NFW</v>
          </cell>
          <cell r="E547">
            <v>10</v>
          </cell>
          <cell r="F547">
            <v>2.06</v>
          </cell>
          <cell r="G547">
            <v>1</v>
          </cell>
          <cell r="H547">
            <v>2.8</v>
          </cell>
          <cell r="I547">
            <v>68.23</v>
          </cell>
          <cell r="J547" t="str">
            <v>NA</v>
          </cell>
          <cell r="K547" t="str">
            <v>NA</v>
          </cell>
          <cell r="L547">
            <v>85</v>
          </cell>
          <cell r="M547" t="str">
            <v>F:3</v>
          </cell>
          <cell r="N547" t="str">
            <v>UDP0094</v>
          </cell>
          <cell r="O547">
            <v>14.2</v>
          </cell>
          <cell r="P547">
            <v>281</v>
          </cell>
          <cell r="S547" t="str">
            <v>StdNorm</v>
          </cell>
          <cell r="T547" t="str">
            <v>yes</v>
          </cell>
          <cell r="U547">
            <v>44603</v>
          </cell>
          <cell r="V547" t="str">
            <v>220211_A01564_0029_AHTM3CDRXY</v>
          </cell>
        </row>
        <row r="548">
          <cell r="B548" t="str">
            <v>IPD0342-R03-P01-A01</v>
          </cell>
          <cell r="C548" t="str">
            <v>totalRNA</v>
          </cell>
          <cell r="D548" t="str">
            <v>NFW</v>
          </cell>
          <cell r="E548">
            <v>9.9</v>
          </cell>
          <cell r="F548">
            <v>1.99</v>
          </cell>
          <cell r="G548">
            <v>2</v>
          </cell>
          <cell r="H548">
            <v>3.1</v>
          </cell>
          <cell r="I548">
            <v>79.88</v>
          </cell>
          <cell r="J548" t="str">
            <v>NA</v>
          </cell>
          <cell r="K548" t="str">
            <v>NA</v>
          </cell>
          <cell r="L548">
            <v>84.15</v>
          </cell>
          <cell r="M548" t="str">
            <v>G:3</v>
          </cell>
          <cell r="N548" t="str">
            <v>UDP0095</v>
          </cell>
          <cell r="O548">
            <v>18.399999999999999</v>
          </cell>
          <cell r="P548">
            <v>278</v>
          </cell>
          <cell r="S548" t="str">
            <v>StdNorm</v>
          </cell>
          <cell r="T548" t="str">
            <v>yes</v>
          </cell>
          <cell r="U548">
            <v>44603</v>
          </cell>
          <cell r="V548" t="str">
            <v>220211_A01564_0029_AHTM3CDRXY</v>
          </cell>
        </row>
        <row r="549">
          <cell r="B549" t="str">
            <v>IPD0352-R03-p01-A08</v>
          </cell>
          <cell r="C549" t="str">
            <v>totalRNA</v>
          </cell>
          <cell r="D549" t="str">
            <v>NFW</v>
          </cell>
          <cell r="E549">
            <v>10.1</v>
          </cell>
          <cell r="F549">
            <v>2.0699999999999998</v>
          </cell>
          <cell r="G549">
            <v>2.15</v>
          </cell>
          <cell r="H549">
            <v>2.2999999999999998</v>
          </cell>
          <cell r="I549">
            <v>67.38</v>
          </cell>
          <cell r="J549" t="str">
            <v>NA</v>
          </cell>
          <cell r="K549" t="str">
            <v>NA</v>
          </cell>
          <cell r="L549">
            <v>85.85</v>
          </cell>
          <cell r="M549" t="str">
            <v>H:3</v>
          </cell>
          <cell r="N549" t="str">
            <v>UDP0096</v>
          </cell>
          <cell r="O549">
            <v>17.899999999999999</v>
          </cell>
          <cell r="P549">
            <v>284</v>
          </cell>
          <cell r="Q549"/>
          <cell r="R549"/>
          <cell r="S549" t="str">
            <v>StdNorm</v>
          </cell>
          <cell r="T549" t="str">
            <v>yes</v>
          </cell>
          <cell r="U549">
            <v>44603</v>
          </cell>
          <cell r="V549" t="str">
            <v>220211_A01564_0029_AHTM3CDRXY</v>
          </cell>
          <cell r="W549"/>
        </row>
        <row r="550">
          <cell r="B550" t="str">
            <v>IPD0343-D01-P01-A25</v>
          </cell>
          <cell r="C550" t="str">
            <v>FFPE DNA</v>
          </cell>
          <cell r="D550" t="str">
            <v>ATE</v>
          </cell>
          <cell r="E550">
            <v>3</v>
          </cell>
          <cell r="F550">
            <v>1.91</v>
          </cell>
          <cell r="G550">
            <v>2.38</v>
          </cell>
          <cell r="H550" t="str">
            <v>NA</v>
          </cell>
          <cell r="I550" t="str">
            <v>NA</v>
          </cell>
          <cell r="J550">
            <v>1.31</v>
          </cell>
          <cell r="K550">
            <v>247</v>
          </cell>
          <cell r="L550">
            <v>50</v>
          </cell>
          <cell r="M550" t="str">
            <v>A:1</v>
          </cell>
          <cell r="N550" t="str">
            <v>UDP0001</v>
          </cell>
          <cell r="O550">
            <v>33</v>
          </cell>
          <cell r="P550">
            <v>268</v>
          </cell>
          <cell r="S550" t="str">
            <v>StdNorm</v>
          </cell>
          <cell r="T550" t="str">
            <v>yes</v>
          </cell>
          <cell r="U550">
            <v>44610</v>
          </cell>
          <cell r="V550" t="str">
            <v>220218_A01564_0030_BHTMLJDRXY</v>
          </cell>
        </row>
        <row r="551">
          <cell r="B551" t="str">
            <v>IPD0344-D01-P01-A12</v>
          </cell>
          <cell r="C551" t="str">
            <v>FFPE DNA</v>
          </cell>
          <cell r="D551" t="str">
            <v>ATE</v>
          </cell>
          <cell r="E551">
            <v>3</v>
          </cell>
          <cell r="F551">
            <v>1.88</v>
          </cell>
          <cell r="G551">
            <v>2.36</v>
          </cell>
          <cell r="H551" t="str">
            <v>NA</v>
          </cell>
          <cell r="I551" t="str">
            <v>NA</v>
          </cell>
          <cell r="J551">
            <v>1.32</v>
          </cell>
          <cell r="K551">
            <v>228</v>
          </cell>
          <cell r="L551">
            <v>50</v>
          </cell>
          <cell r="M551" t="str">
            <v>B:1</v>
          </cell>
          <cell r="N551" t="str">
            <v>UDP0002</v>
          </cell>
          <cell r="O551">
            <v>37.6</v>
          </cell>
          <cell r="P551">
            <v>285</v>
          </cell>
          <cell r="S551" t="str">
            <v>StdNorm</v>
          </cell>
          <cell r="T551" t="str">
            <v>yes</v>
          </cell>
          <cell r="U551">
            <v>44610</v>
          </cell>
          <cell r="V551" t="str">
            <v>220218_A01564_0030_BHTMLJDRXY</v>
          </cell>
        </row>
        <row r="552">
          <cell r="B552" t="str">
            <v>IPD0345-D01-d01-A00</v>
          </cell>
          <cell r="C552" t="str">
            <v>FFPE DNA</v>
          </cell>
          <cell r="D552" t="str">
            <v>ATE</v>
          </cell>
          <cell r="E552">
            <v>3</v>
          </cell>
          <cell r="F552">
            <v>1.84</v>
          </cell>
          <cell r="G552">
            <v>1.99</v>
          </cell>
          <cell r="H552" t="str">
            <v>NA</v>
          </cell>
          <cell r="I552" t="str">
            <v>NA</v>
          </cell>
          <cell r="J552">
            <v>1.87</v>
          </cell>
          <cell r="K552">
            <v>247</v>
          </cell>
          <cell r="L552">
            <v>50</v>
          </cell>
          <cell r="M552" t="str">
            <v>C:1</v>
          </cell>
          <cell r="N552" t="str">
            <v>UDP0003</v>
          </cell>
          <cell r="O552">
            <v>28.6</v>
          </cell>
          <cell r="P552">
            <v>263</v>
          </cell>
          <cell r="S552" t="str">
            <v>StdNorm</v>
          </cell>
          <cell r="T552" t="str">
            <v>yes</v>
          </cell>
          <cell r="U552">
            <v>44610</v>
          </cell>
          <cell r="V552" t="str">
            <v>220218_A01564_0030_BHTMLJDRXY</v>
          </cell>
        </row>
        <row r="553">
          <cell r="B553" t="str">
            <v>IPD0346-D01-d01-A06</v>
          </cell>
          <cell r="C553" t="str">
            <v>FFPE DNA</v>
          </cell>
          <cell r="D553" t="str">
            <v>AVE</v>
          </cell>
          <cell r="E553">
            <v>3</v>
          </cell>
          <cell r="F553">
            <v>1.88</v>
          </cell>
          <cell r="G553">
            <v>1.82</v>
          </cell>
          <cell r="H553" t="str">
            <v>NA</v>
          </cell>
          <cell r="I553" t="str">
            <v>NA</v>
          </cell>
          <cell r="J553">
            <v>1.95</v>
          </cell>
          <cell r="K553">
            <v>278</v>
          </cell>
          <cell r="L553">
            <v>50</v>
          </cell>
          <cell r="M553" t="str">
            <v>D:1</v>
          </cell>
          <cell r="N553" t="str">
            <v>UDP0004</v>
          </cell>
          <cell r="O553">
            <v>26.2</v>
          </cell>
          <cell r="P553">
            <v>261</v>
          </cell>
          <cell r="S553" t="str">
            <v>StdNorm</v>
          </cell>
          <cell r="T553" t="str">
            <v>yes</v>
          </cell>
          <cell r="U553">
            <v>44610</v>
          </cell>
          <cell r="V553" t="str">
            <v>220218_A01564_0030_BHTMLJDRXY</v>
          </cell>
        </row>
        <row r="554">
          <cell r="B554" t="str">
            <v>IPD0353-D01-X01-A23</v>
          </cell>
          <cell r="C554" t="str">
            <v>FFPE DNA</v>
          </cell>
          <cell r="D554" t="str">
            <v>Tris-HCl</v>
          </cell>
          <cell r="E554">
            <v>3</v>
          </cell>
          <cell r="F554">
            <v>1.98</v>
          </cell>
          <cell r="G554">
            <v>1.96</v>
          </cell>
          <cell r="H554" t="str">
            <v>NA</v>
          </cell>
          <cell r="I554" t="str">
            <v>NA</v>
          </cell>
          <cell r="J554">
            <v>1.68</v>
          </cell>
          <cell r="K554">
            <v>264</v>
          </cell>
          <cell r="L554">
            <v>50</v>
          </cell>
          <cell r="M554" t="str">
            <v>E:1</v>
          </cell>
          <cell r="N554" t="str">
            <v>UDP0005</v>
          </cell>
          <cell r="O554">
            <v>33.4</v>
          </cell>
          <cell r="P554">
            <v>267</v>
          </cell>
          <cell r="S554" t="str">
            <v>StdNorm</v>
          </cell>
          <cell r="T554" t="str">
            <v>yes</v>
          </cell>
          <cell r="U554">
            <v>44610</v>
          </cell>
          <cell r="V554" t="str">
            <v>220218_A01564_0030_BHTMLJDRXY</v>
          </cell>
        </row>
        <row r="555">
          <cell r="B555" t="str">
            <v>IPD0359-D01-R01-A10</v>
          </cell>
          <cell r="C555" t="str">
            <v>FFPE DNA</v>
          </cell>
          <cell r="D555" t="str">
            <v>Tris-HCl</v>
          </cell>
          <cell r="E555">
            <v>3</v>
          </cell>
          <cell r="F555">
            <v>1.91</v>
          </cell>
          <cell r="G555">
            <v>2.09</v>
          </cell>
          <cell r="H555" t="str">
            <v>NA</v>
          </cell>
          <cell r="I555" t="str">
            <v>NA</v>
          </cell>
          <cell r="J555">
            <v>1.53</v>
          </cell>
          <cell r="K555">
            <v>232</v>
          </cell>
          <cell r="L555">
            <v>50</v>
          </cell>
          <cell r="M555" t="str">
            <v>F:1</v>
          </cell>
          <cell r="N555" t="str">
            <v>UDP0006</v>
          </cell>
          <cell r="O555">
            <v>42</v>
          </cell>
          <cell r="P555">
            <v>281</v>
          </cell>
          <cell r="S555" t="str">
            <v>StdNorm</v>
          </cell>
          <cell r="T555" t="str">
            <v>yes</v>
          </cell>
          <cell r="U555">
            <v>44610</v>
          </cell>
          <cell r="V555" t="str">
            <v>220218_A01564_0030_BHTMLJDRXY</v>
          </cell>
        </row>
        <row r="556">
          <cell r="B556" t="str">
            <v>IPD0346-D01-N01-B06</v>
          </cell>
          <cell r="C556" t="str">
            <v>gDNA</v>
          </cell>
          <cell r="D556" t="str">
            <v>AVE</v>
          </cell>
          <cell r="E556">
            <v>3</v>
          </cell>
          <cell r="F556">
            <v>1.94</v>
          </cell>
          <cell r="G556">
            <v>1.1000000000000001</v>
          </cell>
          <cell r="H556" t="str">
            <v>NA</v>
          </cell>
          <cell r="I556" t="str">
            <v>NA</v>
          </cell>
          <cell r="J556">
            <v>1.9</v>
          </cell>
          <cell r="K556">
            <v>242</v>
          </cell>
          <cell r="L556">
            <v>50</v>
          </cell>
          <cell r="M556" t="str">
            <v>G:1</v>
          </cell>
          <cell r="N556" t="str">
            <v>UDP0007</v>
          </cell>
          <cell r="O556">
            <v>26.2</v>
          </cell>
          <cell r="P556">
            <v>275</v>
          </cell>
          <cell r="S556" t="str">
            <v>StdNorm</v>
          </cell>
          <cell r="T556" t="str">
            <v>yes</v>
          </cell>
          <cell r="U556">
            <v>44610</v>
          </cell>
          <cell r="V556" t="str">
            <v>220218_A01564_0030_BHTMLJDRXY</v>
          </cell>
        </row>
        <row r="557">
          <cell r="B557" t="str">
            <v>IPD0359-D01-N01-B10</v>
          </cell>
          <cell r="C557" t="str">
            <v>gDNA</v>
          </cell>
          <cell r="D557" t="str">
            <v>ddH2O</v>
          </cell>
          <cell r="E557">
            <v>3</v>
          </cell>
          <cell r="F557">
            <v>1.82</v>
          </cell>
          <cell r="G557">
            <v>1.04</v>
          </cell>
          <cell r="H557" t="str">
            <v>NA</v>
          </cell>
          <cell r="I557" t="str">
            <v>NA</v>
          </cell>
          <cell r="J557">
            <v>1.1599999999999999</v>
          </cell>
          <cell r="K557">
            <v>272</v>
          </cell>
          <cell r="L557">
            <v>50</v>
          </cell>
          <cell r="M557" t="str">
            <v>H:1</v>
          </cell>
          <cell r="N557" t="str">
            <v>UDP0008</v>
          </cell>
          <cell r="O557">
            <v>28.6</v>
          </cell>
          <cell r="P557">
            <v>288</v>
          </cell>
          <cell r="S557" t="str">
            <v>StdNorm</v>
          </cell>
          <cell r="T557" t="str">
            <v>yes</v>
          </cell>
          <cell r="U557">
            <v>44610</v>
          </cell>
          <cell r="V557" t="str">
            <v>220218_A01564_0030_BHTMLJDRXY</v>
          </cell>
        </row>
        <row r="558">
          <cell r="B558" t="str">
            <v>IPD0343-R03-P01-A25</v>
          </cell>
          <cell r="C558" t="str">
            <v>totalRNA</v>
          </cell>
          <cell r="D558" t="str">
            <v>NFW</v>
          </cell>
          <cell r="E558">
            <v>9.66</v>
          </cell>
          <cell r="F558">
            <v>2.04</v>
          </cell>
          <cell r="G558">
            <v>1.91</v>
          </cell>
          <cell r="H558">
            <v>2.1</v>
          </cell>
          <cell r="I558">
            <v>75.66</v>
          </cell>
          <cell r="J558" t="str">
            <v>NA</v>
          </cell>
          <cell r="K558" t="str">
            <v>NA</v>
          </cell>
          <cell r="L558">
            <v>82.11</v>
          </cell>
          <cell r="M558" t="str">
            <v>A:2</v>
          </cell>
          <cell r="N558" t="str">
            <v>UDP0009</v>
          </cell>
          <cell r="O558">
            <v>11.1</v>
          </cell>
          <cell r="P558">
            <v>278</v>
          </cell>
          <cell r="S558" t="str">
            <v>StdNorm</v>
          </cell>
          <cell r="T558" t="str">
            <v>yes</v>
          </cell>
          <cell r="U558">
            <v>44610</v>
          </cell>
          <cell r="V558" t="str">
            <v>220218_A01564_0030_BHTMLJDRXY</v>
          </cell>
        </row>
        <row r="559">
          <cell r="B559" t="str">
            <v>IPD0344-R03-P01-A12</v>
          </cell>
          <cell r="C559" t="str">
            <v>totalRNA</v>
          </cell>
          <cell r="D559" t="str">
            <v>NFW</v>
          </cell>
          <cell r="E559">
            <v>10.199999999999999</v>
          </cell>
          <cell r="F559">
            <v>2.02</v>
          </cell>
          <cell r="G559">
            <v>1.95</v>
          </cell>
          <cell r="H559">
            <v>2.8</v>
          </cell>
          <cell r="I559">
            <v>88.05</v>
          </cell>
          <cell r="J559" t="str">
            <v>NA</v>
          </cell>
          <cell r="K559" t="str">
            <v>NA</v>
          </cell>
          <cell r="L559">
            <v>86.699999999999989</v>
          </cell>
          <cell r="M559" t="str">
            <v>B:2</v>
          </cell>
          <cell r="N559" t="str">
            <v>UDP0010</v>
          </cell>
          <cell r="O559">
            <v>3.58</v>
          </cell>
          <cell r="P559">
            <v>272</v>
          </cell>
          <cell r="S559" t="str">
            <v>StdNorm</v>
          </cell>
          <cell r="T559" t="str">
            <v>yes</v>
          </cell>
          <cell r="U559">
            <v>44610</v>
          </cell>
          <cell r="V559" t="str">
            <v>220218_A01564_0030_BHTMLJDRXY</v>
          </cell>
        </row>
        <row r="560">
          <cell r="B560" t="str">
            <v>IPD0345-R03-d01-A00</v>
          </cell>
          <cell r="C560" t="str">
            <v>totalRNA</v>
          </cell>
          <cell r="D560" t="str">
            <v>NFW</v>
          </cell>
          <cell r="E560">
            <v>10.6</v>
          </cell>
          <cell r="F560">
            <v>1.87</v>
          </cell>
          <cell r="G560">
            <v>1.1100000000000001</v>
          </cell>
          <cell r="H560">
            <v>2.2999999999999998</v>
          </cell>
          <cell r="I560">
            <v>70.22</v>
          </cell>
          <cell r="J560" t="str">
            <v>NA</v>
          </cell>
          <cell r="K560" t="str">
            <v>NA</v>
          </cell>
          <cell r="L560">
            <v>90.1</v>
          </cell>
          <cell r="M560" t="str">
            <v>C:2</v>
          </cell>
          <cell r="N560" t="str">
            <v>UDP0011</v>
          </cell>
          <cell r="O560">
            <v>17.399999999999999</v>
          </cell>
          <cell r="P560">
            <v>287</v>
          </cell>
          <cell r="S560" t="str">
            <v>StdNorm</v>
          </cell>
          <cell r="T560" t="str">
            <v>yes</v>
          </cell>
          <cell r="U560">
            <v>44610</v>
          </cell>
          <cell r="V560" t="str">
            <v>220218_A01564_0030_BHTMLJDRXY</v>
          </cell>
        </row>
        <row r="561">
          <cell r="B561" t="str">
            <v>IPD0346-R03-d01-A06</v>
          </cell>
          <cell r="C561" t="str">
            <v>totalRNA</v>
          </cell>
          <cell r="D561" t="str">
            <v>NFW</v>
          </cell>
          <cell r="E561">
            <v>10.6</v>
          </cell>
          <cell r="F561">
            <v>1.96</v>
          </cell>
          <cell r="G561">
            <v>1.63</v>
          </cell>
          <cell r="H561">
            <v>1.8</v>
          </cell>
          <cell r="I561">
            <v>66.760000000000005</v>
          </cell>
          <cell r="J561" t="str">
            <v>NA</v>
          </cell>
          <cell r="K561" t="str">
            <v>NA</v>
          </cell>
          <cell r="L561">
            <v>90.1</v>
          </cell>
          <cell r="M561" t="str">
            <v>D:2</v>
          </cell>
          <cell r="N561" t="str">
            <v>UDP0012</v>
          </cell>
          <cell r="O561">
            <v>14.1</v>
          </cell>
          <cell r="P561">
            <v>279</v>
          </cell>
          <cell r="S561" t="str">
            <v>StdNorm</v>
          </cell>
          <cell r="T561" t="str">
            <v>yes</v>
          </cell>
          <cell r="U561">
            <v>44610</v>
          </cell>
          <cell r="V561" t="str">
            <v>220218_A01564_0030_BHTMLJDRXY</v>
          </cell>
        </row>
        <row r="562">
          <cell r="B562" t="str">
            <v>IPD0044-R03-d01-AXX</v>
          </cell>
          <cell r="C562" t="str">
            <v>totalRNA</v>
          </cell>
          <cell r="D562" t="str">
            <v>NFW</v>
          </cell>
          <cell r="E562">
            <v>10</v>
          </cell>
          <cell r="F562" t="str">
            <v>-</v>
          </cell>
          <cell r="G562" t="str">
            <v>-</v>
          </cell>
          <cell r="H562">
            <v>2.7</v>
          </cell>
          <cell r="I562">
            <v>89.74</v>
          </cell>
          <cell r="J562" t="str">
            <v>NA</v>
          </cell>
          <cell r="K562" t="str">
            <v>NA</v>
          </cell>
          <cell r="L562">
            <v>85</v>
          </cell>
          <cell r="M562" t="str">
            <v>E:2</v>
          </cell>
          <cell r="N562" t="str">
            <v>UDP0013</v>
          </cell>
          <cell r="O562">
            <v>13.1</v>
          </cell>
          <cell r="P562">
            <v>286</v>
          </cell>
          <cell r="S562" t="str">
            <v>StdNorm</v>
          </cell>
          <cell r="T562" t="str">
            <v>yes</v>
          </cell>
          <cell r="U562">
            <v>44610</v>
          </cell>
          <cell r="V562" t="str">
            <v>220218_A01564_0030_BHTMLJDRXY</v>
          </cell>
        </row>
        <row r="563">
          <cell r="B563" t="str">
            <v>IPD0353-R03-X01-A23</v>
          </cell>
          <cell r="C563" t="str">
            <v>totalRNA</v>
          </cell>
          <cell r="D563" t="str">
            <v>NFW</v>
          </cell>
          <cell r="E563">
            <v>10.4</v>
          </cell>
          <cell r="F563">
            <v>2.08</v>
          </cell>
          <cell r="G563">
            <v>1.26</v>
          </cell>
          <cell r="H563">
            <v>1.7</v>
          </cell>
          <cell r="I563">
            <v>64.53</v>
          </cell>
          <cell r="J563" t="str">
            <v>NA</v>
          </cell>
          <cell r="K563" t="str">
            <v>NA</v>
          </cell>
          <cell r="L563">
            <v>88.4</v>
          </cell>
          <cell r="M563" t="str">
            <v>F:2</v>
          </cell>
          <cell r="N563" t="str">
            <v>UDP0014</v>
          </cell>
          <cell r="O563">
            <v>10.9</v>
          </cell>
          <cell r="P563">
            <v>276</v>
          </cell>
          <cell r="S563" t="str">
            <v>StdNorm</v>
          </cell>
          <cell r="T563" t="str">
            <v>yes</v>
          </cell>
          <cell r="U563">
            <v>44610</v>
          </cell>
          <cell r="V563" t="str">
            <v>220218_A01564_0030_BHTMLJDRXY</v>
          </cell>
        </row>
        <row r="564">
          <cell r="B564" t="str">
            <v>IPD0359-R03-R01-A10</v>
          </cell>
          <cell r="C564" t="str">
            <v>totalRNA</v>
          </cell>
          <cell r="D564" t="str">
            <v>NFW</v>
          </cell>
          <cell r="E564">
            <v>9.2799999999999994</v>
          </cell>
          <cell r="F564">
            <v>1.84</v>
          </cell>
          <cell r="G564">
            <v>1.73</v>
          </cell>
          <cell r="H564">
            <v>1.6</v>
          </cell>
          <cell r="I564">
            <v>40.270000000000003</v>
          </cell>
          <cell r="J564" t="str">
            <v>NA</v>
          </cell>
          <cell r="K564" t="str">
            <v>NA</v>
          </cell>
          <cell r="L564">
            <v>78.88</v>
          </cell>
          <cell r="M564" t="str">
            <v>G:2</v>
          </cell>
          <cell r="N564" t="str">
            <v>UDP0015</v>
          </cell>
          <cell r="O564">
            <v>6.14</v>
          </cell>
          <cell r="P564">
            <v>273</v>
          </cell>
          <cell r="S564" t="str">
            <v>StdNorm</v>
          </cell>
          <cell r="T564" t="str">
            <v>yes</v>
          </cell>
          <cell r="U564">
            <v>44610</v>
          </cell>
          <cell r="V564" t="str">
            <v>220218_A01564_0030_BHTMLJDRXY</v>
          </cell>
        </row>
        <row r="565">
          <cell r="B565" t="str">
            <v>IPD0325-R03-p11-A10</v>
          </cell>
          <cell r="C565" t="str">
            <v>totalRNA</v>
          </cell>
          <cell r="D565" t="str">
            <v>NFW</v>
          </cell>
          <cell r="E565">
            <v>9.8000000000000007</v>
          </cell>
          <cell r="F565">
            <v>2.04</v>
          </cell>
          <cell r="G565">
            <v>1.45</v>
          </cell>
          <cell r="H565">
            <v>2.8</v>
          </cell>
          <cell r="I565">
            <v>83.02</v>
          </cell>
          <cell r="J565" t="str">
            <v>NA</v>
          </cell>
          <cell r="K565" t="str">
            <v>NA</v>
          </cell>
          <cell r="L565">
            <v>83.300000000000011</v>
          </cell>
          <cell r="M565" t="str">
            <v>H:2</v>
          </cell>
          <cell r="N565" t="str">
            <v>UDP0016</v>
          </cell>
          <cell r="O565">
            <v>16.3</v>
          </cell>
          <cell r="P565">
            <v>297</v>
          </cell>
          <cell r="Q565"/>
          <cell r="R565"/>
          <cell r="S565" t="str">
            <v>StdNorm</v>
          </cell>
          <cell r="T565" t="str">
            <v>yes</v>
          </cell>
          <cell r="U565">
            <v>44610</v>
          </cell>
          <cell r="V565" t="str">
            <v>220218_A01564_0030_BHTMLJDRXY</v>
          </cell>
          <cell r="W565"/>
        </row>
        <row r="566">
          <cell r="B566" t="str">
            <v>IPD0354-D01-P01-AXX</v>
          </cell>
          <cell r="C566" t="str">
            <v>FFPE DNA</v>
          </cell>
          <cell r="D566" t="str">
            <v>ATE</v>
          </cell>
          <cell r="E566">
            <v>3</v>
          </cell>
          <cell r="F566">
            <v>1.83</v>
          </cell>
          <cell r="G566">
            <v>2.15</v>
          </cell>
          <cell r="H566" t="str">
            <v>NA</v>
          </cell>
          <cell r="I566" t="str">
            <v>NA</v>
          </cell>
          <cell r="J566">
            <v>0.95599999999999996</v>
          </cell>
          <cell r="K566">
            <v>252</v>
          </cell>
          <cell r="L566">
            <v>43.975999999999999</v>
          </cell>
          <cell r="M566" t="str">
            <v>A:1</v>
          </cell>
          <cell r="N566" t="str">
            <v>UDP0017</v>
          </cell>
          <cell r="O566">
            <v>20.2</v>
          </cell>
          <cell r="P566">
            <v>241</v>
          </cell>
          <cell r="Q566">
            <v>2.23</v>
          </cell>
          <cell r="R566" t="str">
            <v>no</v>
          </cell>
          <cell r="S566" t="str">
            <v>StdNorm</v>
          </cell>
          <cell r="T566" t="str">
            <v>yes</v>
          </cell>
          <cell r="U566">
            <v>44617</v>
          </cell>
          <cell r="V566" t="str">
            <v>220525_A01564_0032_BHTMKJDRXY</v>
          </cell>
        </row>
        <row r="567">
          <cell r="B567" t="str">
            <v>IPD0355-D01-p01-A30</v>
          </cell>
          <cell r="C567" t="str">
            <v>FFPE DNA</v>
          </cell>
          <cell r="D567" t="str">
            <v>ATE</v>
          </cell>
          <cell r="E567">
            <v>3</v>
          </cell>
          <cell r="F567">
            <v>1.89</v>
          </cell>
          <cell r="G567">
            <v>2.1800000000000002</v>
          </cell>
          <cell r="H567" t="str">
            <v>NA</v>
          </cell>
          <cell r="I567" t="str">
            <v>NA</v>
          </cell>
          <cell r="J567">
            <v>1.53</v>
          </cell>
          <cell r="K567">
            <v>214</v>
          </cell>
          <cell r="L567">
            <v>50</v>
          </cell>
          <cell r="M567" t="str">
            <v>B:1</v>
          </cell>
          <cell r="N567" t="str">
            <v>UDP0018</v>
          </cell>
          <cell r="O567">
            <v>30.4</v>
          </cell>
          <cell r="P567">
            <v>275</v>
          </cell>
          <cell r="Q567">
            <v>0.69</v>
          </cell>
          <cell r="R567" t="str">
            <v>no</v>
          </cell>
          <cell r="S567" t="str">
            <v>StdNorm</v>
          </cell>
          <cell r="T567" t="str">
            <v>yes</v>
          </cell>
          <cell r="U567">
            <v>44617</v>
          </cell>
          <cell r="V567" t="str">
            <v>220525_A01564_0032_BHTMKJDRXY</v>
          </cell>
        </row>
        <row r="568">
          <cell r="B568" t="str">
            <v>IPD0357-D01-D01-A11</v>
          </cell>
          <cell r="C568" t="str">
            <v>FFPE DNA</v>
          </cell>
          <cell r="D568" t="str">
            <v>Tris-HCl</v>
          </cell>
          <cell r="E568">
            <v>3</v>
          </cell>
          <cell r="F568">
            <v>1.89</v>
          </cell>
          <cell r="G568">
            <v>2.14</v>
          </cell>
          <cell r="H568" t="str">
            <v>NA</v>
          </cell>
          <cell r="I568" t="str">
            <v>NA</v>
          </cell>
          <cell r="J568">
            <v>1.31</v>
          </cell>
          <cell r="K568">
            <v>214</v>
          </cell>
          <cell r="L568">
            <v>50</v>
          </cell>
          <cell r="M568" t="str">
            <v>C:1</v>
          </cell>
          <cell r="N568" t="str">
            <v>UDP0019</v>
          </cell>
          <cell r="O568">
            <v>25.4</v>
          </cell>
          <cell r="P568">
            <v>254</v>
          </cell>
          <cell r="Q568">
            <v>1.46</v>
          </cell>
          <cell r="R568" t="str">
            <v>no</v>
          </cell>
          <cell r="S568" t="str">
            <v>StdNorm</v>
          </cell>
          <cell r="T568" t="str">
            <v>yes</v>
          </cell>
          <cell r="U568">
            <v>44617</v>
          </cell>
          <cell r="V568" t="str">
            <v>220525_A01564_0032_BHTMKJDRXY</v>
          </cell>
        </row>
        <row r="569">
          <cell r="B569" t="str">
            <v>IPD0358-D01-r01-A18</v>
          </cell>
          <cell r="C569" t="str">
            <v>FFPE DNA</v>
          </cell>
          <cell r="D569" t="str">
            <v>Tris-HCl</v>
          </cell>
          <cell r="E569">
            <v>3</v>
          </cell>
          <cell r="F569">
            <v>1.77</v>
          </cell>
          <cell r="G569">
            <v>1.78</v>
          </cell>
          <cell r="H569" t="str">
            <v>NA</v>
          </cell>
          <cell r="I569" t="str">
            <v>NA</v>
          </cell>
          <cell r="J569">
            <v>1.32</v>
          </cell>
          <cell r="K569">
            <v>247</v>
          </cell>
          <cell r="L569">
            <v>50</v>
          </cell>
          <cell r="M569" t="str">
            <v>D:1</v>
          </cell>
          <cell r="N569" t="str">
            <v>UDP0020</v>
          </cell>
          <cell r="O569">
            <v>21.8</v>
          </cell>
          <cell r="P569">
            <v>253</v>
          </cell>
          <cell r="Q569">
            <v>1.47</v>
          </cell>
          <cell r="R569" t="str">
            <v>no</v>
          </cell>
          <cell r="S569" t="str">
            <v>StdNorm</v>
          </cell>
          <cell r="T569" t="str">
            <v>yes</v>
          </cell>
          <cell r="U569">
            <v>44617</v>
          </cell>
          <cell r="V569" t="str">
            <v>220525_A01564_0032_BHTMKJDRXY</v>
          </cell>
        </row>
        <row r="570">
          <cell r="B570" t="str">
            <v>IPD0360-D01-P01-A07</v>
          </cell>
          <cell r="C570" t="str">
            <v>FFPE DNA</v>
          </cell>
          <cell r="D570" t="str">
            <v>Tris-HCl</v>
          </cell>
          <cell r="E570">
            <v>3</v>
          </cell>
          <cell r="F570">
            <v>1.92</v>
          </cell>
          <cell r="G570">
            <v>2.2000000000000002</v>
          </cell>
          <cell r="H570" t="str">
            <v>NA</v>
          </cell>
          <cell r="I570" t="str">
            <v>NA</v>
          </cell>
          <cell r="J570">
            <v>1.63</v>
          </cell>
          <cell r="K570">
            <v>218</v>
          </cell>
          <cell r="L570">
            <v>50</v>
          </cell>
          <cell r="M570" t="str">
            <v>E:1</v>
          </cell>
          <cell r="N570" t="str">
            <v>UDP0021</v>
          </cell>
          <cell r="O570">
            <v>28.6</v>
          </cell>
          <cell r="P570">
            <v>263</v>
          </cell>
          <cell r="Q570">
            <v>1.77</v>
          </cell>
          <cell r="R570" t="str">
            <v>no</v>
          </cell>
          <cell r="S570" t="str">
            <v>StdNorm</v>
          </cell>
          <cell r="T570" t="str">
            <v>yes</v>
          </cell>
          <cell r="U570">
            <v>44617</v>
          </cell>
          <cell r="V570" t="str">
            <v>220525_A01564_0032_BHTMKJDRXY</v>
          </cell>
        </row>
        <row r="571">
          <cell r="B571" t="str">
            <v>IPD0361-D01-d01-A26</v>
          </cell>
          <cell r="C571" t="str">
            <v>FFPE DNA</v>
          </cell>
          <cell r="D571" t="str">
            <v>ATE</v>
          </cell>
          <cell r="E571">
            <v>3</v>
          </cell>
          <cell r="F571">
            <v>1.85</v>
          </cell>
          <cell r="G571">
            <v>1.92</v>
          </cell>
          <cell r="H571" t="str">
            <v>NA</v>
          </cell>
          <cell r="I571" t="str">
            <v>NA</v>
          </cell>
          <cell r="J571">
            <v>1.27</v>
          </cell>
          <cell r="K571">
            <v>205</v>
          </cell>
          <cell r="L571">
            <v>50</v>
          </cell>
          <cell r="M571" t="str">
            <v>F:1</v>
          </cell>
          <cell r="N571" t="str">
            <v>UDP0022</v>
          </cell>
          <cell r="O571">
            <v>28.4</v>
          </cell>
          <cell r="P571">
            <v>262</v>
          </cell>
          <cell r="Q571">
            <v>2.2599999999999998</v>
          </cell>
          <cell r="R571" t="str">
            <v>no</v>
          </cell>
          <cell r="S571" t="str">
            <v>StdNorm</v>
          </cell>
          <cell r="T571" t="str">
            <v>yes</v>
          </cell>
          <cell r="U571">
            <v>44617</v>
          </cell>
          <cell r="V571" t="str">
            <v>220525_A01564_0032_BHTMKJDRXY</v>
          </cell>
        </row>
        <row r="572">
          <cell r="B572" t="str">
            <v>IPD0362-D01-p01-A25</v>
          </cell>
          <cell r="C572" t="str">
            <v>FFPE DNA</v>
          </cell>
          <cell r="D572" t="str">
            <v>ATE</v>
          </cell>
          <cell r="E572">
            <v>3</v>
          </cell>
          <cell r="F572">
            <v>1.88</v>
          </cell>
          <cell r="G572">
            <v>2.11</v>
          </cell>
          <cell r="H572" t="str">
            <v>NA</v>
          </cell>
          <cell r="I572" t="str">
            <v>NA</v>
          </cell>
          <cell r="J572">
            <v>1.49</v>
          </cell>
          <cell r="K572">
            <v>200</v>
          </cell>
          <cell r="L572">
            <v>50</v>
          </cell>
          <cell r="M572" t="str">
            <v>G:1</v>
          </cell>
          <cell r="N572" t="str">
            <v>UDP0023</v>
          </cell>
          <cell r="O572">
            <v>30.4</v>
          </cell>
          <cell r="P572">
            <v>264</v>
          </cell>
          <cell r="Q572">
            <v>1.62</v>
          </cell>
          <cell r="R572" t="str">
            <v>no</v>
          </cell>
          <cell r="S572" t="str">
            <v>StdNorm</v>
          </cell>
          <cell r="T572" t="str">
            <v>yes</v>
          </cell>
          <cell r="U572">
            <v>44617</v>
          </cell>
          <cell r="V572" t="str">
            <v>220525_A01564_0032_BHTMKJDRXY</v>
          </cell>
        </row>
        <row r="573">
          <cell r="B573" t="str">
            <v>IPD0363-D01-p01-A08</v>
          </cell>
          <cell r="C573" t="str">
            <v>FFPE DNA</v>
          </cell>
          <cell r="D573" t="str">
            <v>ATE</v>
          </cell>
          <cell r="E573">
            <v>3</v>
          </cell>
          <cell r="F573">
            <v>1.79</v>
          </cell>
          <cell r="G573">
            <v>1.1000000000000001</v>
          </cell>
          <cell r="H573" t="str">
            <v>NA</v>
          </cell>
          <cell r="I573" t="str">
            <v>NA</v>
          </cell>
          <cell r="J573">
            <v>2.02</v>
          </cell>
          <cell r="K573">
            <v>209</v>
          </cell>
          <cell r="L573">
            <v>50</v>
          </cell>
          <cell r="M573" t="str">
            <v>H:1</v>
          </cell>
          <cell r="N573" t="str">
            <v>UDP0024</v>
          </cell>
          <cell r="O573">
            <v>30</v>
          </cell>
          <cell r="P573">
            <v>259</v>
          </cell>
          <cell r="Q573">
            <v>1.94</v>
          </cell>
          <cell r="R573" t="str">
            <v>no</v>
          </cell>
          <cell r="S573" t="str">
            <v>StdNorm</v>
          </cell>
          <cell r="T573" t="str">
            <v>yes</v>
          </cell>
          <cell r="U573">
            <v>44617</v>
          </cell>
          <cell r="V573" t="str">
            <v>220525_A01564_0032_BHTMKJDRXY</v>
          </cell>
        </row>
        <row r="574">
          <cell r="B574" t="str">
            <v>IPD0354-R03-P01-AXX</v>
          </cell>
          <cell r="C574" t="str">
            <v>totalRNA</v>
          </cell>
          <cell r="D574" t="str">
            <v>NFW</v>
          </cell>
          <cell r="E574">
            <v>11.9</v>
          </cell>
          <cell r="F574">
            <v>1.97</v>
          </cell>
          <cell r="G574">
            <v>2.0299999999999998</v>
          </cell>
          <cell r="H574">
            <v>2.2000000000000002</v>
          </cell>
          <cell r="I574">
            <v>70.319999999999993</v>
          </cell>
          <cell r="J574" t="str">
            <v>NA</v>
          </cell>
          <cell r="K574" t="str">
            <v>NA</v>
          </cell>
          <cell r="L574">
            <v>101.15</v>
          </cell>
          <cell r="M574" t="str">
            <v>A:2</v>
          </cell>
          <cell r="N574" t="str">
            <v>UDP0025</v>
          </cell>
          <cell r="O574">
            <v>3.72</v>
          </cell>
          <cell r="P574">
            <v>266</v>
          </cell>
          <cell r="Q574">
            <v>1.21</v>
          </cell>
          <cell r="R574" t="str">
            <v>no</v>
          </cell>
          <cell r="S574" t="str">
            <v>StdNorm</v>
          </cell>
          <cell r="T574" t="str">
            <v>yes</v>
          </cell>
          <cell r="U574">
            <v>44617</v>
          </cell>
          <cell r="V574" t="str">
            <v>220525_A01564_0032_BHTMKJDRXY</v>
          </cell>
        </row>
        <row r="575">
          <cell r="B575" t="str">
            <v>IPD0355-R03-p01-A30</v>
          </cell>
          <cell r="C575" t="str">
            <v>totalRNA</v>
          </cell>
          <cell r="D575" t="str">
            <v>NFW</v>
          </cell>
          <cell r="E575">
            <v>10.1</v>
          </cell>
          <cell r="F575">
            <v>2.0499999999999998</v>
          </cell>
          <cell r="G575">
            <v>1.81</v>
          </cell>
          <cell r="H575">
            <v>1.3</v>
          </cell>
          <cell r="I575">
            <v>68.069999999999993</v>
          </cell>
          <cell r="J575" t="str">
            <v>NA</v>
          </cell>
          <cell r="K575" t="str">
            <v>NA</v>
          </cell>
          <cell r="L575">
            <v>85.85</v>
          </cell>
          <cell r="M575" t="str">
            <v>B:2</v>
          </cell>
          <cell r="N575" t="str">
            <v>UDP0026</v>
          </cell>
          <cell r="O575">
            <v>18.8</v>
          </cell>
          <cell r="P575">
            <v>301</v>
          </cell>
          <cell r="Q575">
            <v>0.71</v>
          </cell>
          <cell r="R575" t="str">
            <v>no</v>
          </cell>
          <cell r="S575" t="str">
            <v>StdNorm</v>
          </cell>
          <cell r="T575" t="str">
            <v>yes</v>
          </cell>
          <cell r="U575">
            <v>44617</v>
          </cell>
          <cell r="V575" t="str">
            <v>220525_A01564_0032_BHTMKJDRXY</v>
          </cell>
        </row>
        <row r="576">
          <cell r="B576" t="str">
            <v>IPD0357-R03-D01-A11</v>
          </cell>
          <cell r="C576" t="str">
            <v>totalRNA</v>
          </cell>
          <cell r="D576" t="str">
            <v>NFW</v>
          </cell>
          <cell r="E576">
            <v>7.2</v>
          </cell>
          <cell r="F576">
            <v>1.8</v>
          </cell>
          <cell r="G576">
            <v>1.48</v>
          </cell>
          <cell r="H576">
            <v>2</v>
          </cell>
          <cell r="I576">
            <v>51.57</v>
          </cell>
          <cell r="J576" t="str">
            <v>NA</v>
          </cell>
          <cell r="K576" t="str">
            <v>NA</v>
          </cell>
          <cell r="L576">
            <v>61.2</v>
          </cell>
          <cell r="M576" t="str">
            <v>C:2</v>
          </cell>
          <cell r="N576" t="str">
            <v>UDP0027</v>
          </cell>
          <cell r="O576">
            <v>21.8</v>
          </cell>
          <cell r="P576">
            <v>285</v>
          </cell>
          <cell r="Q576">
            <v>0.26</v>
          </cell>
          <cell r="R576" t="str">
            <v>no</v>
          </cell>
          <cell r="S576" t="str">
            <v>StdNorm</v>
          </cell>
          <cell r="T576" t="str">
            <v>yes</v>
          </cell>
          <cell r="U576">
            <v>44617</v>
          </cell>
          <cell r="V576" t="str">
            <v>220525_A01564_0032_BHTMKJDRXY</v>
          </cell>
        </row>
        <row r="577">
          <cell r="B577" t="str">
            <v>IPD0358-R03-r01-A18</v>
          </cell>
          <cell r="C577" t="str">
            <v>totalRNA</v>
          </cell>
          <cell r="D577" t="str">
            <v>NFW</v>
          </cell>
          <cell r="E577">
            <v>9.2799999999999994</v>
          </cell>
          <cell r="F577">
            <v>1.78</v>
          </cell>
          <cell r="G577">
            <v>1.48</v>
          </cell>
          <cell r="H577">
            <v>1.6</v>
          </cell>
          <cell r="I577">
            <v>36.58</v>
          </cell>
          <cell r="J577" t="str">
            <v>NA</v>
          </cell>
          <cell r="K577" t="str">
            <v>NA</v>
          </cell>
          <cell r="L577">
            <v>78.88</v>
          </cell>
          <cell r="M577" t="str">
            <v>D:2</v>
          </cell>
          <cell r="N577" t="str">
            <v>UDP0028</v>
          </cell>
          <cell r="O577">
            <v>9.56</v>
          </cell>
          <cell r="P577">
            <v>282</v>
          </cell>
          <cell r="Q577">
            <v>0.28999999999999998</v>
          </cell>
          <cell r="R577" t="str">
            <v>no</v>
          </cell>
          <cell r="S577" t="str">
            <v>StdNorm</v>
          </cell>
          <cell r="T577" t="str">
            <v>yes</v>
          </cell>
          <cell r="U577">
            <v>44617</v>
          </cell>
          <cell r="V577" t="str">
            <v>220525_A01564_0032_BHTMKJDRXY</v>
          </cell>
        </row>
        <row r="578">
          <cell r="B578" t="str">
            <v>IPD0360-R03-P01-A07</v>
          </cell>
          <cell r="C578" t="str">
            <v>totalRNA</v>
          </cell>
          <cell r="D578" t="str">
            <v>NFW</v>
          </cell>
          <cell r="E578">
            <v>8.76</v>
          </cell>
          <cell r="F578">
            <v>1.8</v>
          </cell>
          <cell r="G578">
            <v>1.59</v>
          </cell>
          <cell r="H578">
            <v>1.9</v>
          </cell>
          <cell r="I578">
            <v>41.19</v>
          </cell>
          <cell r="J578" t="str">
            <v>NA</v>
          </cell>
          <cell r="K578" t="str">
            <v>NA</v>
          </cell>
          <cell r="L578">
            <v>74.459999999999994</v>
          </cell>
          <cell r="M578" t="str">
            <v>E:2</v>
          </cell>
          <cell r="N578" t="str">
            <v>UDP0029</v>
          </cell>
          <cell r="O578">
            <v>16.600000000000001</v>
          </cell>
          <cell r="P578">
            <v>283</v>
          </cell>
          <cell r="Q578">
            <v>0.56999999999999995</v>
          </cell>
          <cell r="R578" t="str">
            <v>no</v>
          </cell>
          <cell r="S578" t="str">
            <v>StdNorm</v>
          </cell>
          <cell r="T578" t="str">
            <v>yes</v>
          </cell>
          <cell r="U578">
            <v>44617</v>
          </cell>
          <cell r="V578" t="str">
            <v>220525_A01564_0032_BHTMKJDRXY</v>
          </cell>
        </row>
        <row r="579">
          <cell r="B579" t="str">
            <v>IPD0361-R03-d01-A26</v>
          </cell>
          <cell r="C579" t="str">
            <v>totalRNA</v>
          </cell>
          <cell r="D579" t="str">
            <v>NFW</v>
          </cell>
          <cell r="E579">
            <v>9.58</v>
          </cell>
          <cell r="F579">
            <v>1.98</v>
          </cell>
          <cell r="G579">
            <v>1.97</v>
          </cell>
          <cell r="H579">
            <v>2.4</v>
          </cell>
          <cell r="I579">
            <v>79.28</v>
          </cell>
          <cell r="J579" t="str">
            <v>NA</v>
          </cell>
          <cell r="K579" t="str">
            <v>NA</v>
          </cell>
          <cell r="L579">
            <v>81.430000000000007</v>
          </cell>
          <cell r="M579" t="str">
            <v>F:1</v>
          </cell>
          <cell r="N579" t="str">
            <v>UDP0030</v>
          </cell>
          <cell r="O579">
            <v>16.7</v>
          </cell>
          <cell r="P579">
            <v>281</v>
          </cell>
          <cell r="Q579">
            <v>0.55000000000000004</v>
          </cell>
          <cell r="R579" t="str">
            <v>no</v>
          </cell>
          <cell r="S579" t="str">
            <v>StdNorm</v>
          </cell>
          <cell r="T579" t="str">
            <v>yes</v>
          </cell>
          <cell r="U579">
            <v>44617</v>
          </cell>
          <cell r="V579" t="str">
            <v>220525_A01564_0032_BHTMKJDRXY</v>
          </cell>
        </row>
        <row r="580">
          <cell r="B580" t="str">
            <v>IPD0362-R03-p01-A25</v>
          </cell>
          <cell r="C580" t="str">
            <v>totalRNA</v>
          </cell>
          <cell r="D580" t="str">
            <v>NFW</v>
          </cell>
          <cell r="E580">
            <v>8.9</v>
          </cell>
          <cell r="F580">
            <v>2.06</v>
          </cell>
          <cell r="G580">
            <v>1.85</v>
          </cell>
          <cell r="H580">
            <v>1.9</v>
          </cell>
          <cell r="I580">
            <v>78.680000000000007</v>
          </cell>
          <cell r="J580" t="str">
            <v>NA</v>
          </cell>
          <cell r="K580" t="str">
            <v>NA</v>
          </cell>
          <cell r="L580">
            <v>75.650000000000006</v>
          </cell>
          <cell r="M580" t="str">
            <v>G:2</v>
          </cell>
          <cell r="N580" t="str">
            <v>UDP0031</v>
          </cell>
          <cell r="O580">
            <v>24.6</v>
          </cell>
          <cell r="P580">
            <v>283</v>
          </cell>
          <cell r="Q580">
            <v>0.52</v>
          </cell>
          <cell r="R580" t="str">
            <v>no</v>
          </cell>
          <cell r="S580" t="str">
            <v>StdNorm</v>
          </cell>
          <cell r="T580" t="str">
            <v>yes</v>
          </cell>
          <cell r="U580">
            <v>44617</v>
          </cell>
          <cell r="V580" t="str">
            <v>220525_A01564_0032_BHTMKJDRXY</v>
          </cell>
        </row>
        <row r="581">
          <cell r="B581" t="str">
            <v>IPD0363-R03-p11-A08</v>
          </cell>
          <cell r="C581" t="str">
            <v>totalRNA</v>
          </cell>
          <cell r="D581" t="str">
            <v>NFW</v>
          </cell>
          <cell r="E581">
            <v>7.54</v>
          </cell>
          <cell r="F581">
            <v>1.93</v>
          </cell>
          <cell r="G581">
            <v>1.57</v>
          </cell>
          <cell r="H581">
            <v>1</v>
          </cell>
          <cell r="I581">
            <v>54.66</v>
          </cell>
          <cell r="J581" t="str">
            <v>NA</v>
          </cell>
          <cell r="K581" t="str">
            <v>NA</v>
          </cell>
          <cell r="L581">
            <v>64.09</v>
          </cell>
          <cell r="M581" t="str">
            <v>H:2</v>
          </cell>
          <cell r="N581" t="str">
            <v>UDP0032</v>
          </cell>
          <cell r="O581">
            <v>12.6</v>
          </cell>
          <cell r="P581">
            <v>263</v>
          </cell>
          <cell r="Q581">
            <v>0.55000000000000004</v>
          </cell>
          <cell r="R581" t="str">
            <v>no</v>
          </cell>
          <cell r="S581" t="str">
            <v>StdNorm</v>
          </cell>
          <cell r="T581" t="str">
            <v>yes</v>
          </cell>
          <cell r="U581">
            <v>44617</v>
          </cell>
          <cell r="V581" t="str">
            <v>220525_A01564_0032_BHTMKJDRXY</v>
          </cell>
          <cell r="W581"/>
        </row>
        <row r="582">
          <cell r="B582" t="str">
            <v>IPD0364-D01-P01-A18</v>
          </cell>
          <cell r="C582" t="str">
            <v>FFPE DNA</v>
          </cell>
          <cell r="D582" t="str">
            <v>TrisHCl</v>
          </cell>
          <cell r="E582">
            <v>3</v>
          </cell>
          <cell r="F582">
            <v>1.88</v>
          </cell>
          <cell r="G582">
            <v>2.25</v>
          </cell>
          <cell r="H582" t="str">
            <v>NA</v>
          </cell>
          <cell r="I582" t="str">
            <v>NA</v>
          </cell>
          <cell r="J582">
            <v>1.27</v>
          </cell>
          <cell r="K582">
            <v>268</v>
          </cell>
          <cell r="L582">
            <v>50</v>
          </cell>
          <cell r="N582" t="str">
            <v>UDP0033</v>
          </cell>
          <cell r="O582">
            <v>4.12</v>
          </cell>
          <cell r="P582" t="str">
            <v>NA</v>
          </cell>
          <cell r="T582" t="str">
            <v>no</v>
          </cell>
          <cell r="U582"/>
          <cell r="W582" t="str">
            <v>Mulig teknisk feil under LP. Tapestation profilen på alle prøvene i batchen var ikke som forventet. Sekvensering ikke utført.</v>
          </cell>
        </row>
        <row r="583">
          <cell r="B583" t="str">
            <v>IPD0365-D01-D01-A19</v>
          </cell>
          <cell r="C583" t="str">
            <v>FFPE DNA</v>
          </cell>
          <cell r="D583" t="str">
            <v>ATE</v>
          </cell>
          <cell r="E583">
            <v>2.9</v>
          </cell>
          <cell r="F583">
            <v>1.76</v>
          </cell>
          <cell r="G583">
            <v>1.23</v>
          </cell>
          <cell r="H583" t="str">
            <v>NA</v>
          </cell>
          <cell r="I583" t="str">
            <v>NA</v>
          </cell>
          <cell r="J583">
            <v>1.91</v>
          </cell>
          <cell r="K583">
            <v>237</v>
          </cell>
          <cell r="L583">
            <v>50</v>
          </cell>
          <cell r="N583" t="str">
            <v>UDP0034</v>
          </cell>
          <cell r="O583">
            <v>3.7</v>
          </cell>
          <cell r="P583" t="str">
            <v>NA</v>
          </cell>
          <cell r="T583" t="str">
            <v>no</v>
          </cell>
          <cell r="U583"/>
          <cell r="W583" t="str">
            <v>Mulig teknisk feil under LP. Tapestation profilen på alle prøvene i batchen var ikke som forventet. Sekvensering ikke utført.</v>
          </cell>
        </row>
        <row r="584">
          <cell r="B584" t="str">
            <v>IPD0366-D01-D01-A00</v>
          </cell>
          <cell r="C584" t="str">
            <v>FFPE DNA</v>
          </cell>
          <cell r="D584" t="str">
            <v>ATE</v>
          </cell>
          <cell r="E584">
            <v>2.2599999999999998</v>
          </cell>
          <cell r="F584">
            <v>1.53</v>
          </cell>
          <cell r="G584">
            <v>0.64</v>
          </cell>
          <cell r="H584" t="str">
            <v>NA</v>
          </cell>
          <cell r="I584" t="str">
            <v>NA</v>
          </cell>
          <cell r="J584">
            <v>1.48</v>
          </cell>
          <cell r="K584">
            <v>237</v>
          </cell>
          <cell r="L584">
            <v>50</v>
          </cell>
          <cell r="N584" t="str">
            <v>UDP0035</v>
          </cell>
          <cell r="O584">
            <v>5.84</v>
          </cell>
          <cell r="P584" t="str">
            <v>NA</v>
          </cell>
          <cell r="T584" t="str">
            <v>no</v>
          </cell>
          <cell r="U584"/>
          <cell r="W584" t="str">
            <v>Mulig teknisk feil under LP. Tapestation profilen på alle prøvene i batchen var ikke som forventet. Sekvensering ikke utført.</v>
          </cell>
        </row>
        <row r="585">
          <cell r="B585" t="str">
            <v>IPD0367-D01-d01-A09</v>
          </cell>
          <cell r="C585" t="str">
            <v>FFPE DNA</v>
          </cell>
          <cell r="D585" t="str">
            <v>AVE</v>
          </cell>
          <cell r="E585">
            <v>3</v>
          </cell>
          <cell r="F585">
            <v>1.94</v>
          </cell>
          <cell r="G585">
            <v>1.52</v>
          </cell>
          <cell r="H585" t="str">
            <v>NA</v>
          </cell>
          <cell r="I585" t="str">
            <v>NA</v>
          </cell>
          <cell r="J585">
            <v>1.78</v>
          </cell>
          <cell r="K585">
            <v>225</v>
          </cell>
          <cell r="L585">
            <v>50</v>
          </cell>
          <cell r="N585" t="str">
            <v>UDP0036</v>
          </cell>
          <cell r="O585">
            <v>3.58</v>
          </cell>
          <cell r="P585" t="str">
            <v>NA</v>
          </cell>
          <cell r="T585" t="str">
            <v>no</v>
          </cell>
          <cell r="U585"/>
          <cell r="W585" t="str">
            <v>Mulig teknisk feil under LP. Tapestation profilen på alle prøvene i batchen var ikke som forventet. Sekvensering ikke utført.</v>
          </cell>
        </row>
        <row r="586">
          <cell r="B586" t="str">
            <v>IPD0368-D01-R01-A14</v>
          </cell>
          <cell r="C586" t="str">
            <v>FFPE DNA</v>
          </cell>
          <cell r="D586" t="str">
            <v>TrisHCl</v>
          </cell>
          <cell r="E586">
            <v>3</v>
          </cell>
          <cell r="F586">
            <v>1.94</v>
          </cell>
          <cell r="G586">
            <v>2.0099999999999998</v>
          </cell>
          <cell r="H586" t="str">
            <v>NA</v>
          </cell>
          <cell r="I586" t="str">
            <v>NA</v>
          </cell>
          <cell r="J586">
            <v>1.23</v>
          </cell>
          <cell r="K586">
            <v>195</v>
          </cell>
          <cell r="L586">
            <v>50</v>
          </cell>
          <cell r="N586" t="str">
            <v>UDP0037</v>
          </cell>
          <cell r="O586">
            <v>4.78</v>
          </cell>
          <cell r="P586" t="str">
            <v>NA</v>
          </cell>
          <cell r="T586" t="str">
            <v>no</v>
          </cell>
          <cell r="U586"/>
          <cell r="W586" t="str">
            <v>Mulig teknisk feil under LP. Tapestation profilen på alle prøvene i batchen var ikke som forventet. Sekvensering ikke utført.</v>
          </cell>
        </row>
        <row r="587">
          <cell r="B587" t="str">
            <v>IPD0369-D01-R01-A23</v>
          </cell>
          <cell r="C587" t="str">
            <v>FFPE DNA</v>
          </cell>
          <cell r="D587" t="str">
            <v>TrisHCl</v>
          </cell>
          <cell r="E587">
            <v>2.9</v>
          </cell>
          <cell r="F587">
            <v>1.82</v>
          </cell>
          <cell r="G587">
            <v>1.77</v>
          </cell>
          <cell r="H587" t="str">
            <v>NA</v>
          </cell>
          <cell r="I587" t="str">
            <v>NA</v>
          </cell>
          <cell r="J587">
            <v>1.65</v>
          </cell>
          <cell r="K587">
            <v>248</v>
          </cell>
          <cell r="L587">
            <v>50</v>
          </cell>
          <cell r="N587" t="str">
            <v>UDP0038</v>
          </cell>
          <cell r="O587">
            <v>5.36</v>
          </cell>
          <cell r="P587" t="str">
            <v>NA</v>
          </cell>
          <cell r="T587" t="str">
            <v>no</v>
          </cell>
          <cell r="U587"/>
          <cell r="W587" t="str">
            <v>Mulig teknisk feil under LP. Tapestation profilen på alle prøvene i batchen var ikke som forventet. Sekvensering ikke utført.</v>
          </cell>
        </row>
        <row r="588">
          <cell r="B588" t="str">
            <v>IPD0371-D01-P01-A09</v>
          </cell>
          <cell r="C588" t="str">
            <v>FFPE DNA</v>
          </cell>
          <cell r="D588" t="str">
            <v>TrisHCl</v>
          </cell>
          <cell r="E588">
            <v>3</v>
          </cell>
          <cell r="F588">
            <v>2</v>
          </cell>
          <cell r="G588">
            <v>2.11</v>
          </cell>
          <cell r="H588" t="str">
            <v>NA</v>
          </cell>
          <cell r="I588" t="str">
            <v>NA</v>
          </cell>
          <cell r="J588">
            <v>0.5</v>
          </cell>
          <cell r="K588">
            <v>178</v>
          </cell>
          <cell r="L588">
            <v>22</v>
          </cell>
          <cell r="N588" t="str">
            <v>UDP0039</v>
          </cell>
          <cell r="O588">
            <v>3.5</v>
          </cell>
          <cell r="P588" t="str">
            <v>NA</v>
          </cell>
          <cell r="T588" t="str">
            <v>no</v>
          </cell>
          <cell r="U588"/>
          <cell r="W588" t="str">
            <v>Mulig teknisk feil under LP. Tapestation profilen på alle prøvene i batchen var ikke som forventet. Sekvensering ikke utført.</v>
          </cell>
        </row>
        <row r="589">
          <cell r="B589" t="str">
            <v>IPD0364-D01-N01-B18</v>
          </cell>
          <cell r="C589" t="str">
            <v>gDNA</v>
          </cell>
          <cell r="D589" t="str">
            <v>ddH2O</v>
          </cell>
          <cell r="E589">
            <v>3</v>
          </cell>
          <cell r="F589">
            <v>1.6</v>
          </cell>
          <cell r="G589">
            <v>0.8</v>
          </cell>
          <cell r="H589" t="str">
            <v>NA</v>
          </cell>
          <cell r="I589" t="str">
            <v>NA</v>
          </cell>
          <cell r="J589">
            <v>1.33</v>
          </cell>
          <cell r="K589">
            <v>239</v>
          </cell>
          <cell r="L589">
            <v>50</v>
          </cell>
          <cell r="N589" t="str">
            <v>UDP0040</v>
          </cell>
          <cell r="O589">
            <v>7.34</v>
          </cell>
          <cell r="P589" t="str">
            <v>NA</v>
          </cell>
          <cell r="T589" t="str">
            <v>no</v>
          </cell>
          <cell r="U589"/>
          <cell r="W589" t="str">
            <v>Mulig teknisk feil under LP. Tapestation profilen på alle prøvene i batchen var ikke som forventet. Sekvensering ikke utført.</v>
          </cell>
        </row>
        <row r="590">
          <cell r="B590" t="str">
            <v>IPD0367-D01-N01-B09</v>
          </cell>
          <cell r="C590" t="str">
            <v>gDNA</v>
          </cell>
          <cell r="D590" t="str">
            <v>AVE</v>
          </cell>
          <cell r="E590">
            <v>3</v>
          </cell>
          <cell r="F590">
            <v>1.99</v>
          </cell>
          <cell r="G590">
            <v>1.9</v>
          </cell>
          <cell r="H590" t="str">
            <v>NA</v>
          </cell>
          <cell r="I590" t="str">
            <v>NA</v>
          </cell>
          <cell r="J590">
            <v>1.54</v>
          </cell>
          <cell r="K590">
            <v>249</v>
          </cell>
          <cell r="L590">
            <v>50</v>
          </cell>
          <cell r="N590" t="str">
            <v>UDP0041</v>
          </cell>
          <cell r="O590">
            <v>5.86</v>
          </cell>
          <cell r="P590" t="str">
            <v>NA</v>
          </cell>
          <cell r="T590" t="str">
            <v>no</v>
          </cell>
          <cell r="U590"/>
          <cell r="W590" t="str">
            <v>Mulig teknisk feil under LP. Tapestation profilen på alle prøvene i batchen var ikke som forventet. Sekvensering ikke utført.</v>
          </cell>
        </row>
        <row r="591">
          <cell r="B591" t="str">
            <v>IPD0368-D01-N01-B14</v>
          </cell>
          <cell r="C591" t="str">
            <v>gDNA</v>
          </cell>
          <cell r="D591" t="str">
            <v>ddH2O</v>
          </cell>
          <cell r="E591">
            <v>3</v>
          </cell>
          <cell r="F591">
            <v>1.7</v>
          </cell>
          <cell r="G591">
            <v>2.1</v>
          </cell>
          <cell r="H591" t="str">
            <v>NA</v>
          </cell>
          <cell r="I591" t="str">
            <v>NA</v>
          </cell>
          <cell r="J591">
            <v>1.87</v>
          </cell>
          <cell r="K591">
            <v>236</v>
          </cell>
          <cell r="L591">
            <v>50</v>
          </cell>
          <cell r="N591" t="str">
            <v>UDP0042</v>
          </cell>
          <cell r="O591">
            <v>2.12</v>
          </cell>
          <cell r="P591" t="str">
            <v>NA</v>
          </cell>
          <cell r="T591" t="str">
            <v>no</v>
          </cell>
          <cell r="U591"/>
          <cell r="W591" t="str">
            <v>Mulig teknisk feil under LP. Tapestation profilen på alle prøvene i batchen var ikke som forventet. Sekvensering ikke utført.</v>
          </cell>
        </row>
        <row r="592">
          <cell r="B592" t="str">
            <v>IPD0369-D01-N01-B23</v>
          </cell>
          <cell r="C592" t="str">
            <v>gDNA</v>
          </cell>
          <cell r="D592" t="str">
            <v>ddH2O</v>
          </cell>
          <cell r="E592">
            <v>3</v>
          </cell>
          <cell r="F592">
            <v>1.8</v>
          </cell>
          <cell r="G592">
            <v>1.2</v>
          </cell>
          <cell r="H592" t="str">
            <v>NA</v>
          </cell>
          <cell r="I592" t="str">
            <v>NA</v>
          </cell>
          <cell r="J592">
            <v>1.44</v>
          </cell>
          <cell r="K592">
            <v>261</v>
          </cell>
          <cell r="L592">
            <v>50</v>
          </cell>
          <cell r="N592" t="str">
            <v>UDP0043</v>
          </cell>
          <cell r="O592">
            <v>2.78</v>
          </cell>
          <cell r="P592" t="str">
            <v>NA</v>
          </cell>
          <cell r="T592" t="str">
            <v>no</v>
          </cell>
          <cell r="U592"/>
          <cell r="W592" t="str">
            <v>Mulig teknisk feil under LP. Tapestation profilen på alle prøvene i batchen var ikke som forventet. Sekvensering ikke utført.</v>
          </cell>
        </row>
        <row r="593">
          <cell r="B593" t="str">
            <v>IPD0364-R03-P01-A18</v>
          </cell>
          <cell r="C593" t="str">
            <v>totalRNA</v>
          </cell>
          <cell r="D593" t="str">
            <v>NFW</v>
          </cell>
          <cell r="E593">
            <v>10.199999999999999</v>
          </cell>
          <cell r="F593">
            <v>1.95</v>
          </cell>
          <cell r="G593">
            <v>2.25</v>
          </cell>
          <cell r="H593">
            <v>1.6</v>
          </cell>
          <cell r="I593">
            <v>62.78</v>
          </cell>
          <cell r="J593" t="str">
            <v>NA</v>
          </cell>
          <cell r="K593" t="str">
            <v>NA</v>
          </cell>
          <cell r="L593">
            <v>86.699999999999989</v>
          </cell>
          <cell r="N593" t="str">
            <v>UDP0049</v>
          </cell>
          <cell r="O593">
            <v>2.2599999999999998</v>
          </cell>
          <cell r="P593" t="str">
            <v>NA</v>
          </cell>
          <cell r="T593" t="str">
            <v>no</v>
          </cell>
          <cell r="U593"/>
          <cell r="W593" t="str">
            <v>Mulig teknisk feil under LP. Tapestation profilen på alle prøvene i batchen var ikke som forventet. Sekvensering ikke utført.</v>
          </cell>
        </row>
        <row r="594">
          <cell r="B594" t="str">
            <v>IPD0365-R03-D01-A19</v>
          </cell>
          <cell r="C594" t="str">
            <v>totalRNA</v>
          </cell>
          <cell r="D594" t="str">
            <v>NFW</v>
          </cell>
          <cell r="E594">
            <v>11.3</v>
          </cell>
          <cell r="F594">
            <v>1.85</v>
          </cell>
          <cell r="G594">
            <v>1.27</v>
          </cell>
          <cell r="H594">
            <v>1.1000000000000001</v>
          </cell>
          <cell r="I594">
            <v>49.6</v>
          </cell>
          <cell r="J594" t="str">
            <v>NA</v>
          </cell>
          <cell r="K594" t="str">
            <v>NA</v>
          </cell>
          <cell r="L594">
            <v>96.050000000000011</v>
          </cell>
          <cell r="N594" t="str">
            <v>UDP0050</v>
          </cell>
          <cell r="O594">
            <v>4.16</v>
          </cell>
          <cell r="P594" t="str">
            <v>NA</v>
          </cell>
          <cell r="T594" t="str">
            <v>no</v>
          </cell>
          <cell r="U594"/>
          <cell r="W594" t="str">
            <v>Mulig teknisk feil under LP. Tapestation profilen på alle prøvene i batchen var ikke som forventet. Sekvensering ikke utført.</v>
          </cell>
        </row>
        <row r="595">
          <cell r="B595" t="str">
            <v>IPD0366-R03-D11-A00</v>
          </cell>
          <cell r="C595" t="str">
            <v>totalRNA</v>
          </cell>
          <cell r="D595" t="str">
            <v>NFW</v>
          </cell>
          <cell r="E595">
            <v>9.08</v>
          </cell>
          <cell r="F595">
            <v>1.89</v>
          </cell>
          <cell r="G595">
            <v>1.51</v>
          </cell>
          <cell r="H595">
            <v>2.1</v>
          </cell>
          <cell r="I595">
            <v>70.88</v>
          </cell>
          <cell r="J595" t="str">
            <v>NA</v>
          </cell>
          <cell r="K595" t="str">
            <v>NA</v>
          </cell>
          <cell r="L595">
            <v>77.180000000000007</v>
          </cell>
          <cell r="N595" t="str">
            <v>UDP0051</v>
          </cell>
          <cell r="O595">
            <v>0.78400000000000003</v>
          </cell>
          <cell r="P595" t="str">
            <v>NA</v>
          </cell>
          <cell r="T595" t="str">
            <v>no</v>
          </cell>
          <cell r="U595"/>
          <cell r="W595" t="str">
            <v>Mulig teknisk feil under LP. Tapestation profilen på alle prøvene i batchen var ikke som forventet. Sekvensering ikke utført.</v>
          </cell>
        </row>
        <row r="596">
          <cell r="B596" t="str">
            <v>IPD0367-R03-d01-A09</v>
          </cell>
          <cell r="C596" t="str">
            <v>totalRNA</v>
          </cell>
          <cell r="D596" t="str">
            <v>NFW</v>
          </cell>
          <cell r="E596">
            <v>9.14</v>
          </cell>
          <cell r="F596">
            <v>2.14</v>
          </cell>
          <cell r="G596">
            <v>1.8</v>
          </cell>
          <cell r="H596">
            <v>1.9</v>
          </cell>
          <cell r="I596">
            <v>78.27</v>
          </cell>
          <cell r="J596" t="str">
            <v>NA</v>
          </cell>
          <cell r="K596" t="str">
            <v>NA</v>
          </cell>
          <cell r="L596">
            <v>77.69</v>
          </cell>
          <cell r="N596" t="str">
            <v>UDP0052</v>
          </cell>
          <cell r="O596">
            <v>0.95799999999999996</v>
          </cell>
          <cell r="P596" t="str">
            <v>NA</v>
          </cell>
          <cell r="T596" t="str">
            <v>no</v>
          </cell>
          <cell r="U596"/>
          <cell r="W596" t="str">
            <v>Mulig teknisk feil under LP. Tapestation profilen på alle prøvene i batchen var ikke som forventet. Sekvensering ikke utført.</v>
          </cell>
        </row>
        <row r="597">
          <cell r="B597" t="str">
            <v>IPD0368-R03-R01-A14</v>
          </cell>
          <cell r="C597" t="str">
            <v>totalRNA</v>
          </cell>
          <cell r="D597" t="str">
            <v>NFW</v>
          </cell>
          <cell r="E597">
            <v>10.3</v>
          </cell>
          <cell r="F597">
            <v>1.95</v>
          </cell>
          <cell r="G597">
            <v>1.76</v>
          </cell>
          <cell r="H597">
            <v>1.3</v>
          </cell>
          <cell r="I597">
            <v>60.32</v>
          </cell>
          <cell r="J597" t="str">
            <v>NA</v>
          </cell>
          <cell r="K597" t="str">
            <v>NA</v>
          </cell>
          <cell r="L597">
            <v>87.550000000000011</v>
          </cell>
          <cell r="N597" t="str">
            <v>UDP0053</v>
          </cell>
          <cell r="O597">
            <v>1.75</v>
          </cell>
          <cell r="P597" t="str">
            <v>NA</v>
          </cell>
          <cell r="T597" t="str">
            <v>no</v>
          </cell>
          <cell r="U597"/>
          <cell r="W597" t="str">
            <v>Mulig teknisk feil under LP. Tapestation profilen på alle prøvene i batchen var ikke som forventet. Sekvensering ikke utført.</v>
          </cell>
        </row>
        <row r="598">
          <cell r="B598" t="str">
            <v>IPD0369-R03-R01-A23</v>
          </cell>
          <cell r="C598" t="str">
            <v>totalRNA</v>
          </cell>
          <cell r="D598" t="str">
            <v>NFW</v>
          </cell>
          <cell r="E598">
            <v>9.24</v>
          </cell>
          <cell r="F598">
            <v>1.75</v>
          </cell>
          <cell r="G598">
            <v>1.52</v>
          </cell>
          <cell r="H598">
            <v>2</v>
          </cell>
          <cell r="I598">
            <v>42.74</v>
          </cell>
          <cell r="J598" t="str">
            <v>NA</v>
          </cell>
          <cell r="K598" t="str">
            <v>NA</v>
          </cell>
          <cell r="L598">
            <v>78.540000000000006</v>
          </cell>
          <cell r="N598" t="str">
            <v>UDP0054</v>
          </cell>
          <cell r="O598">
            <v>2.06</v>
          </cell>
          <cell r="P598" t="str">
            <v>NA</v>
          </cell>
          <cell r="T598" t="str">
            <v>no</v>
          </cell>
          <cell r="U598"/>
          <cell r="W598" t="str">
            <v>Mulig teknisk feil under LP. Tapestation profilen på alle prøvene i batchen var ikke som forventet. Sekvensering ikke utført.</v>
          </cell>
        </row>
        <row r="599">
          <cell r="B599" t="str">
            <v>IPD0371-R03-P01-A09</v>
          </cell>
          <cell r="C599" t="str">
            <v>totalRNA</v>
          </cell>
          <cell r="D599" t="str">
            <v>NFW</v>
          </cell>
          <cell r="E599">
            <v>9.8000000000000007</v>
          </cell>
          <cell r="F599">
            <v>2.11</v>
          </cell>
          <cell r="G599">
            <v>0.42</v>
          </cell>
          <cell r="H599">
            <v>2</v>
          </cell>
          <cell r="I599">
            <v>68.2</v>
          </cell>
          <cell r="J599" t="str">
            <v>NA</v>
          </cell>
          <cell r="K599" t="str">
            <v>NA</v>
          </cell>
          <cell r="L599">
            <v>83.300000000000011</v>
          </cell>
          <cell r="M599"/>
          <cell r="N599" t="str">
            <v>UDP0055</v>
          </cell>
          <cell r="O599">
            <v>1.87</v>
          </cell>
          <cell r="P599" t="str">
            <v>NA</v>
          </cell>
          <cell r="Q599"/>
          <cell r="R599"/>
          <cell r="S599"/>
          <cell r="T599" t="str">
            <v>no</v>
          </cell>
          <cell r="U599"/>
          <cell r="V599"/>
          <cell r="W599" t="str">
            <v>Mulig teknisk feil under LP. Tapestation profilen på alle prøvene i batchen var ikke som forventet. Sekvensering ikke utført.</v>
          </cell>
        </row>
        <row r="600">
          <cell r="B600" t="str">
            <v>IPD0372-D01-d01-A25</v>
          </cell>
          <cell r="C600" t="str">
            <v>FFPE DNA</v>
          </cell>
          <cell r="D600" t="str">
            <v>ATE</v>
          </cell>
          <cell r="E600">
            <v>3</v>
          </cell>
          <cell r="F600">
            <v>1.81</v>
          </cell>
          <cell r="G600">
            <v>1.94</v>
          </cell>
          <cell r="H600" t="str">
            <v>NA</v>
          </cell>
          <cell r="I600" t="str">
            <v>NA</v>
          </cell>
          <cell r="J600">
            <v>2.64</v>
          </cell>
          <cell r="K600">
            <v>270</v>
          </cell>
          <cell r="L600">
            <v>50</v>
          </cell>
          <cell r="M600" t="str">
            <v>A:2</v>
          </cell>
          <cell r="N600" t="str">
            <v>UDP0057</v>
          </cell>
          <cell r="O600">
            <v>9.08</v>
          </cell>
          <cell r="P600">
            <v>242</v>
          </cell>
          <cell r="Q600">
            <v>8.33</v>
          </cell>
          <cell r="R600" t="str">
            <v>no</v>
          </cell>
          <cell r="S600" t="str">
            <v>StdNorm</v>
          </cell>
          <cell r="T600" t="str">
            <v>yes</v>
          </cell>
          <cell r="U600">
            <v>44631</v>
          </cell>
          <cell r="V600" t="str">
            <v>220311_A01564_0035_AH233YDRX2</v>
          </cell>
          <cell r="W600" t="str">
            <v>Kjørte 2 flowceller en på side A og en på side B. Alle prøvene var fordelt på begge flowcellene. Tatt ut 18 ul av final lib ril test av CU på Hamilton.</v>
          </cell>
        </row>
        <row r="601">
          <cell r="B601" t="str">
            <v>IPD0370-D01-P01-A28</v>
          </cell>
          <cell r="C601" t="str">
            <v>FFPE DNA</v>
          </cell>
          <cell r="D601" t="str">
            <v>ATE</v>
          </cell>
          <cell r="E601">
            <v>3</v>
          </cell>
          <cell r="F601">
            <v>1.81</v>
          </cell>
          <cell r="G601">
            <v>2.2400000000000002</v>
          </cell>
          <cell r="H601" t="str">
            <v>NA</v>
          </cell>
          <cell r="I601" t="str">
            <v>NA</v>
          </cell>
          <cell r="J601">
            <v>0.63600000000000001</v>
          </cell>
          <cell r="K601">
            <v>263</v>
          </cell>
          <cell r="L601">
            <v>29.3</v>
          </cell>
          <cell r="M601" t="str">
            <v>B:2</v>
          </cell>
          <cell r="N601" t="str">
            <v>UDP0058</v>
          </cell>
          <cell r="O601">
            <v>10.8</v>
          </cell>
          <cell r="P601">
            <v>234</v>
          </cell>
          <cell r="Q601">
            <v>2.85</v>
          </cell>
          <cell r="R601" t="str">
            <v>no</v>
          </cell>
          <cell r="S601" t="str">
            <v>StdNorm</v>
          </cell>
          <cell r="T601" t="str">
            <v>yes</v>
          </cell>
          <cell r="U601">
            <v>44631</v>
          </cell>
          <cell r="V601" t="str">
            <v>220311_A01564_0035_AH233YDRX2</v>
          </cell>
          <cell r="W601" t="str">
            <v>Kjørte 2 flowceller en på side A og en på side B. Alle prøvene var fordelt på begge flowcellene. Tatt ut 18 ul av final lib ril test av CU på Hamilton.</v>
          </cell>
        </row>
        <row r="602">
          <cell r="B602" t="str">
            <v>IPD0377-D01-P01-A10</v>
          </cell>
          <cell r="C602" t="str">
            <v>FFPE DNA</v>
          </cell>
          <cell r="D602" t="str">
            <v>EB EZNA</v>
          </cell>
          <cell r="E602">
            <v>3</v>
          </cell>
          <cell r="F602">
            <v>1.89</v>
          </cell>
          <cell r="G602">
            <v>2.2200000000000002</v>
          </cell>
          <cell r="H602" t="str">
            <v>NA</v>
          </cell>
          <cell r="I602" t="str">
            <v>NA</v>
          </cell>
          <cell r="J602">
            <v>1.36</v>
          </cell>
          <cell r="K602">
            <v>239</v>
          </cell>
          <cell r="L602">
            <v>50</v>
          </cell>
          <cell r="M602" t="str">
            <v>C:2</v>
          </cell>
          <cell r="N602" t="str">
            <v>UDP0059</v>
          </cell>
          <cell r="O602">
            <v>14.7</v>
          </cell>
          <cell r="P602">
            <v>247</v>
          </cell>
          <cell r="Q602">
            <v>6.27</v>
          </cell>
          <cell r="R602" t="str">
            <v>no</v>
          </cell>
          <cell r="S602" t="str">
            <v>StdNorm</v>
          </cell>
          <cell r="T602" t="str">
            <v>yes</v>
          </cell>
          <cell r="U602">
            <v>44631</v>
          </cell>
          <cell r="V602" t="str">
            <v>220311_A01564_0035_AH233YDRX2</v>
          </cell>
          <cell r="W602" t="str">
            <v>Kjørte 2 flowceller en på side A og en på side B. Alle prøvene var fordelt på begge flowcellene. Tatt ut 18 ul av final lib ril test av CU på Hamilton.</v>
          </cell>
        </row>
        <row r="603">
          <cell r="B603" t="str">
            <v>IPD0378-D01-P01-A28</v>
          </cell>
          <cell r="C603" t="str">
            <v>FFPE DNA</v>
          </cell>
          <cell r="D603" t="str">
            <v>EB EZNA</v>
          </cell>
          <cell r="E603">
            <v>1.9</v>
          </cell>
          <cell r="F603">
            <v>1.91</v>
          </cell>
          <cell r="G603">
            <v>2.0099999999999998</v>
          </cell>
          <cell r="H603" t="str">
            <v>NA</v>
          </cell>
          <cell r="I603" t="str">
            <v>NA</v>
          </cell>
          <cell r="J603">
            <v>1.96</v>
          </cell>
          <cell r="K603">
            <v>203</v>
          </cell>
          <cell r="L603">
            <v>50</v>
          </cell>
          <cell r="M603" t="str">
            <v>D:2</v>
          </cell>
          <cell r="N603" t="str">
            <v>UDP0060</v>
          </cell>
          <cell r="O603">
            <v>27</v>
          </cell>
          <cell r="P603">
            <v>258</v>
          </cell>
          <cell r="Q603">
            <v>3.42</v>
          </cell>
          <cell r="R603" t="str">
            <v>no</v>
          </cell>
          <cell r="S603" t="str">
            <v>StdNorm</v>
          </cell>
          <cell r="T603" t="str">
            <v>yes</v>
          </cell>
          <cell r="U603">
            <v>44631</v>
          </cell>
          <cell r="V603" t="str">
            <v>220311_A01564_0035_AH233YDRX2</v>
          </cell>
          <cell r="W603" t="str">
            <v>Kjørte 2 flowceller en på side A og en på side B. Alle prøvene var fordelt på begge flowcellene. Tatt ut 18 ul av final lib ril test av CU på Hamilton.</v>
          </cell>
        </row>
        <row r="604">
          <cell r="B604" t="str">
            <v>IPD0381-D01-p01-A09</v>
          </cell>
          <cell r="C604" t="str">
            <v>FFPE DNA</v>
          </cell>
          <cell r="D604" t="str">
            <v>EB EZNA</v>
          </cell>
          <cell r="E604">
            <v>3</v>
          </cell>
          <cell r="F604">
            <v>1.87</v>
          </cell>
          <cell r="G604">
            <v>2.2599999999999998</v>
          </cell>
          <cell r="H604" t="str">
            <v>NA</v>
          </cell>
          <cell r="I604" t="str">
            <v>NA</v>
          </cell>
          <cell r="J604">
            <v>0.48399999999999999</v>
          </cell>
          <cell r="K604">
            <v>212</v>
          </cell>
          <cell r="L604">
            <v>22.26</v>
          </cell>
          <cell r="M604" t="str">
            <v>E:2</v>
          </cell>
          <cell r="N604" t="str">
            <v>UDP0061</v>
          </cell>
          <cell r="O604">
            <v>11.5</v>
          </cell>
          <cell r="P604">
            <v>247</v>
          </cell>
          <cell r="Q604">
            <v>2.5</v>
          </cell>
          <cell r="R604" t="str">
            <v>no</v>
          </cell>
          <cell r="S604" t="str">
            <v>StdNorm</v>
          </cell>
          <cell r="T604" t="str">
            <v>yes</v>
          </cell>
          <cell r="U604">
            <v>44631</v>
          </cell>
          <cell r="V604" t="str">
            <v>220311_A01564_0035_AH233YDRX2</v>
          </cell>
          <cell r="W604" t="str">
            <v>Kjørte 2 flowceller en på side A og en på side B. Alle prøvene var fordelt på begge flowcellene. Tatt ut 18 ul av final lib til test av CU på Hamilton.</v>
          </cell>
        </row>
        <row r="605">
          <cell r="B605" t="str">
            <v>IPD0374-D01-P01-A29</v>
          </cell>
          <cell r="C605" t="str">
            <v>FFPE DNA</v>
          </cell>
          <cell r="D605" t="str">
            <v>ATE</v>
          </cell>
          <cell r="E605">
            <v>3</v>
          </cell>
          <cell r="F605">
            <v>1.81</v>
          </cell>
          <cell r="G605">
            <v>2.23</v>
          </cell>
          <cell r="H605" t="str">
            <v>NA</v>
          </cell>
          <cell r="I605" t="str">
            <v>NA</v>
          </cell>
          <cell r="J605">
            <v>0.97199999999999998</v>
          </cell>
          <cell r="K605">
            <v>286</v>
          </cell>
          <cell r="L605">
            <v>44.71</v>
          </cell>
          <cell r="M605" t="str">
            <v>F:2</v>
          </cell>
          <cell r="N605" t="str">
            <v>UDP0062</v>
          </cell>
          <cell r="O605">
            <v>20.8</v>
          </cell>
          <cell r="P605">
            <v>242</v>
          </cell>
          <cell r="Q605">
            <v>1.28</v>
          </cell>
          <cell r="R605" t="str">
            <v>no</v>
          </cell>
          <cell r="S605" t="str">
            <v>StdNorm</v>
          </cell>
          <cell r="T605" t="str">
            <v>yes</v>
          </cell>
          <cell r="U605">
            <v>44631</v>
          </cell>
          <cell r="V605" t="str">
            <v>220311_A01564_0035_AH233YDRX2</v>
          </cell>
          <cell r="W605" t="str">
            <v>Kjørte 2 flowceller en på side A og en på side B. Alle prøvene var fordelt på begge flowcellene</v>
          </cell>
        </row>
        <row r="606">
          <cell r="B606" t="str">
            <v>IPD0375-D01-P01-F08</v>
          </cell>
          <cell r="C606" t="str">
            <v>gDNA</v>
          </cell>
          <cell r="D606" t="str">
            <v>AE</v>
          </cell>
          <cell r="E606">
            <v>3</v>
          </cell>
          <cell r="F606">
            <v>1.87</v>
          </cell>
          <cell r="G606">
            <v>2.2200000000000002</v>
          </cell>
          <cell r="H606" t="str">
            <v>NA</v>
          </cell>
          <cell r="I606" t="str">
            <v>NA</v>
          </cell>
          <cell r="J606">
            <v>1.2</v>
          </cell>
          <cell r="K606">
            <v>217</v>
          </cell>
          <cell r="L606">
            <v>50</v>
          </cell>
          <cell r="M606" t="str">
            <v>G:2</v>
          </cell>
          <cell r="N606" t="str">
            <v>UDP0063</v>
          </cell>
          <cell r="O606">
            <v>4.76</v>
          </cell>
          <cell r="P606">
            <v>268</v>
          </cell>
          <cell r="Q606">
            <v>2.4300000000000002</v>
          </cell>
          <cell r="R606" t="str">
            <v>yes</v>
          </cell>
          <cell r="S606" t="str">
            <v>StdNorm</v>
          </cell>
          <cell r="T606" t="str">
            <v>yes</v>
          </cell>
          <cell r="U606">
            <v>44631</v>
          </cell>
          <cell r="V606" t="str">
            <v>220311_A01564_0035_AH233YDRX2</v>
          </cell>
          <cell r="W606" t="str">
            <v>Kjørte 2 flowceller en på side A og en på side B. Alle prøvene var fordelt på begge flowcellene</v>
          </cell>
        </row>
        <row r="607">
          <cell r="B607" t="str">
            <v>IPD0376-D01-P01-A14</v>
          </cell>
          <cell r="C607" t="str">
            <v>FFPE DNA</v>
          </cell>
          <cell r="D607" t="str">
            <v>Tris-HCl</v>
          </cell>
          <cell r="E607">
            <v>2.7</v>
          </cell>
          <cell r="F607">
            <v>1.65</v>
          </cell>
          <cell r="G607">
            <v>1.1299999999999999</v>
          </cell>
          <cell r="H607" t="str">
            <v>NA</v>
          </cell>
          <cell r="I607" t="str">
            <v>NA</v>
          </cell>
          <cell r="J607">
            <v>1.22</v>
          </cell>
          <cell r="K607">
            <v>225</v>
          </cell>
          <cell r="L607">
            <v>50</v>
          </cell>
          <cell r="M607" t="str">
            <v>H:2</v>
          </cell>
          <cell r="N607" t="str">
            <v>UDP0064</v>
          </cell>
          <cell r="O607">
            <v>5.32</v>
          </cell>
          <cell r="P607">
            <v>262</v>
          </cell>
          <cell r="Q607">
            <v>2.48</v>
          </cell>
          <cell r="R607" t="str">
            <v>yes</v>
          </cell>
          <cell r="S607" t="str">
            <v>StdNorm</v>
          </cell>
          <cell r="T607" t="str">
            <v>yes</v>
          </cell>
          <cell r="U607">
            <v>44631</v>
          </cell>
          <cell r="V607" t="str">
            <v>220311_A01564_0035_AH233YDRX2</v>
          </cell>
          <cell r="W607" t="str">
            <v>Kjørte 2 flowceller en på side A og en på side B. Alle prøvene var fordelt på begge flowcellene</v>
          </cell>
        </row>
        <row r="608">
          <cell r="B608" t="str">
            <v>IPD0364-D01-P11-A18</v>
          </cell>
          <cell r="C608" t="str">
            <v>FFPE DNA</v>
          </cell>
          <cell r="D608" t="str">
            <v>Tris-HCl</v>
          </cell>
          <cell r="E608">
            <v>3</v>
          </cell>
          <cell r="F608">
            <v>1.88</v>
          </cell>
          <cell r="G608">
            <v>2.25</v>
          </cell>
          <cell r="H608" t="str">
            <v>NA</v>
          </cell>
          <cell r="I608" t="str">
            <v>NA</v>
          </cell>
          <cell r="J608">
            <v>1.44</v>
          </cell>
          <cell r="K608">
            <v>287</v>
          </cell>
          <cell r="L608">
            <v>50</v>
          </cell>
          <cell r="M608" t="str">
            <v>A:3</v>
          </cell>
          <cell r="N608" t="str">
            <v>UDP0082</v>
          </cell>
          <cell r="O608">
            <v>11.7</v>
          </cell>
          <cell r="P608">
            <v>237</v>
          </cell>
          <cell r="Q608">
            <v>2.72</v>
          </cell>
          <cell r="R608" t="str">
            <v>no</v>
          </cell>
          <cell r="S608" t="str">
            <v>StdNorm</v>
          </cell>
          <cell r="T608" t="str">
            <v>yes</v>
          </cell>
          <cell r="U608">
            <v>44631</v>
          </cell>
          <cell r="V608" t="str">
            <v>220311_A01564_0035_AH233YDRX2</v>
          </cell>
          <cell r="W608" t="str">
            <v>Kjørte 2 flowceller en på side A og en på side B. Alle prøvene var fordelt på begge flowcellene. Tatt ut 18 ul til test av CU på Hamilton.</v>
          </cell>
        </row>
        <row r="609">
          <cell r="B609" t="str">
            <v>IPD0367-D01-d11-A09</v>
          </cell>
          <cell r="C609" t="str">
            <v>FFPE DNA</v>
          </cell>
          <cell r="D609" t="str">
            <v>AVE</v>
          </cell>
          <cell r="E609">
            <v>3</v>
          </cell>
          <cell r="F609">
            <v>1.94</v>
          </cell>
          <cell r="G609">
            <v>1.52</v>
          </cell>
          <cell r="H609" t="str">
            <v>NA</v>
          </cell>
          <cell r="I609" t="str">
            <v>NA</v>
          </cell>
          <cell r="J609">
            <v>2.06</v>
          </cell>
          <cell r="K609">
            <v>236</v>
          </cell>
          <cell r="L609">
            <v>50</v>
          </cell>
          <cell r="M609" t="str">
            <v>B:3</v>
          </cell>
          <cell r="N609" t="str">
            <v>UDP0083</v>
          </cell>
          <cell r="O609">
            <v>21.2</v>
          </cell>
          <cell r="P609">
            <v>256</v>
          </cell>
          <cell r="Q609">
            <v>1.64</v>
          </cell>
          <cell r="R609" t="str">
            <v>no</v>
          </cell>
          <cell r="S609" t="str">
            <v>StdNorm</v>
          </cell>
          <cell r="T609" t="str">
            <v>yes</v>
          </cell>
          <cell r="U609">
            <v>44631</v>
          </cell>
          <cell r="V609" t="str">
            <v>220311_A01564_0035_AH233YDRX2</v>
          </cell>
          <cell r="W609" t="str">
            <v>Kjørte 2 flowceller en på side A og en på side B. Alle prøvene var fordelt på begge flowcellene</v>
          </cell>
        </row>
        <row r="610">
          <cell r="B610" t="str">
            <v>IPD0368-D01-R11-A14</v>
          </cell>
          <cell r="C610" t="str">
            <v>FFPE DNA</v>
          </cell>
          <cell r="D610" t="str">
            <v>Tris-HCl</v>
          </cell>
          <cell r="E610">
            <v>3</v>
          </cell>
          <cell r="F610">
            <v>1.94</v>
          </cell>
          <cell r="G610">
            <v>2.0099999999999998</v>
          </cell>
          <cell r="H610" t="str">
            <v>NA</v>
          </cell>
          <cell r="I610" t="str">
            <v>NA</v>
          </cell>
          <cell r="J610">
            <v>1.55</v>
          </cell>
          <cell r="K610">
            <v>213</v>
          </cell>
          <cell r="L610">
            <v>50</v>
          </cell>
          <cell r="M610" t="str">
            <v>C:3</v>
          </cell>
          <cell r="N610" t="str">
            <v>UDP0084</v>
          </cell>
          <cell r="O610">
            <v>18.3</v>
          </cell>
          <cell r="P610">
            <v>251</v>
          </cell>
          <cell r="Q610">
            <v>4.57</v>
          </cell>
          <cell r="R610" t="str">
            <v>no</v>
          </cell>
          <cell r="S610" t="str">
            <v>StdNorm</v>
          </cell>
          <cell r="T610" t="str">
            <v>yes</v>
          </cell>
          <cell r="U610">
            <v>44631</v>
          </cell>
          <cell r="V610" t="str">
            <v>220311_A01564_0035_AH233YDRX2</v>
          </cell>
          <cell r="W610" t="str">
            <v>Kjørte 2 flowceller en på side A og en på side B. Alle prøvene var fordelt på begge flowcellene. Tatt ut 18 ul til test av CU på Hamilton.</v>
          </cell>
        </row>
        <row r="611">
          <cell r="B611" t="str">
            <v>IPD0369-D01-R11-A23</v>
          </cell>
          <cell r="C611" t="str">
            <v>FFPE DNA</v>
          </cell>
          <cell r="D611" t="str">
            <v>Tris-HCl</v>
          </cell>
          <cell r="E611">
            <v>2.9</v>
          </cell>
          <cell r="F611">
            <v>1.82</v>
          </cell>
          <cell r="G611">
            <v>1.77</v>
          </cell>
          <cell r="H611" t="str">
            <v>NA</v>
          </cell>
          <cell r="I611" t="str">
            <v>NA</v>
          </cell>
          <cell r="J611">
            <v>2.82</v>
          </cell>
          <cell r="K611">
            <v>323</v>
          </cell>
          <cell r="L611">
            <v>50</v>
          </cell>
          <cell r="M611" t="str">
            <v>D:3</v>
          </cell>
          <cell r="N611" t="str">
            <v>UDP0085</v>
          </cell>
          <cell r="O611">
            <v>17.8</v>
          </cell>
          <cell r="P611">
            <v>234</v>
          </cell>
          <cell r="Q611">
            <v>1.36</v>
          </cell>
          <cell r="R611" t="str">
            <v>no</v>
          </cell>
          <cell r="S611" t="str">
            <v>StdNorm</v>
          </cell>
          <cell r="T611" t="str">
            <v>yes</v>
          </cell>
          <cell r="U611">
            <v>44631</v>
          </cell>
          <cell r="V611" t="str">
            <v>220311_A01564_0035_AH233YDRX2</v>
          </cell>
          <cell r="W611" t="str">
            <v>Kjørte 2 flowceller en på side A og en på side B. Alle prøvene var fordelt på begge flowcellene</v>
          </cell>
        </row>
        <row r="612">
          <cell r="B612" t="str">
            <v>IPD0371-D01-P11-A09</v>
          </cell>
          <cell r="C612" t="str">
            <v>FFPE DNA</v>
          </cell>
          <cell r="D612" t="str">
            <v>Tris-HCl</v>
          </cell>
          <cell r="E612">
            <v>3</v>
          </cell>
          <cell r="F612">
            <v>2</v>
          </cell>
          <cell r="G612">
            <v>2.11</v>
          </cell>
          <cell r="H612" t="str">
            <v>NA</v>
          </cell>
          <cell r="I612" t="str">
            <v>NA</v>
          </cell>
          <cell r="J612">
            <v>0.432</v>
          </cell>
          <cell r="K612">
            <v>206</v>
          </cell>
          <cell r="L612">
            <v>19.87</v>
          </cell>
          <cell r="M612" t="str">
            <v>E:3</v>
          </cell>
          <cell r="N612" t="str">
            <v>UDP0086</v>
          </cell>
          <cell r="O612">
            <v>16.3</v>
          </cell>
          <cell r="P612">
            <v>253</v>
          </cell>
          <cell r="Q612">
            <v>3.5</v>
          </cell>
          <cell r="R612" t="str">
            <v>no</v>
          </cell>
          <cell r="S612" t="str">
            <v>StdNorm</v>
          </cell>
          <cell r="T612" t="str">
            <v>yes</v>
          </cell>
          <cell r="U612">
            <v>44631</v>
          </cell>
          <cell r="V612" t="str">
            <v>220311_A01564_0035_AH233YDRX2</v>
          </cell>
          <cell r="W612" t="str">
            <v>Kjørte 2 flowceller en på side A og en på side B. Alle prøvene var fordelt på begge flowcellene. Tatt ut 18 ul til test av CU på Hamilton.</v>
          </cell>
        </row>
        <row r="613">
          <cell r="B613" t="str">
            <v>IPD0379-D01-d01-A05</v>
          </cell>
          <cell r="C613" t="str">
            <v>FFPE DNA</v>
          </cell>
          <cell r="D613" t="str">
            <v>EB EZNA</v>
          </cell>
          <cell r="E613">
            <v>3</v>
          </cell>
          <cell r="F613">
            <v>1.81</v>
          </cell>
          <cell r="G613">
            <v>2.46</v>
          </cell>
          <cell r="H613" t="str">
            <v>NA</v>
          </cell>
          <cell r="I613" t="str">
            <v>NA</v>
          </cell>
          <cell r="J613">
            <v>2.16</v>
          </cell>
          <cell r="K613">
            <v>236</v>
          </cell>
          <cell r="L613">
            <v>50</v>
          </cell>
          <cell r="M613" t="str">
            <v>F:3</v>
          </cell>
          <cell r="N613" t="str">
            <v>UDP0087</v>
          </cell>
          <cell r="O613">
            <v>16.600000000000001</v>
          </cell>
          <cell r="P613">
            <v>244</v>
          </cell>
          <cell r="Q613">
            <v>1.96</v>
          </cell>
          <cell r="R613" t="str">
            <v>no</v>
          </cell>
          <cell r="S613" t="str">
            <v>StdNorm</v>
          </cell>
          <cell r="T613" t="str">
            <v>yes</v>
          </cell>
          <cell r="U613">
            <v>44631</v>
          </cell>
          <cell r="V613" t="str">
            <v>220311_A01564_0035_AH233YDRX2</v>
          </cell>
          <cell r="W613" t="str">
            <v>Kjørte 2 flowceller en på side A og en på side B. Alle prøvene var fordelt på begge flowcellene</v>
          </cell>
        </row>
        <row r="614">
          <cell r="B614" t="str">
            <v>IPD0380-D01-p01-A05</v>
          </cell>
          <cell r="C614" t="str">
            <v>FFPE DNA</v>
          </cell>
          <cell r="D614" t="str">
            <v>EB EZNA</v>
          </cell>
          <cell r="E614">
            <v>2.6</v>
          </cell>
          <cell r="F614">
            <v>1.66</v>
          </cell>
          <cell r="G614">
            <v>1.05</v>
          </cell>
          <cell r="H614" t="str">
            <v>NA</v>
          </cell>
          <cell r="I614" t="str">
            <v>NA</v>
          </cell>
          <cell r="J614">
            <v>1.76</v>
          </cell>
          <cell r="K614">
            <v>360</v>
          </cell>
          <cell r="L614">
            <v>50</v>
          </cell>
          <cell r="M614" t="str">
            <v>G:3</v>
          </cell>
          <cell r="N614" t="str">
            <v>UDP0088</v>
          </cell>
          <cell r="O614">
            <v>8.9600000000000009</v>
          </cell>
          <cell r="P614">
            <v>250</v>
          </cell>
          <cell r="Q614">
            <v>1.85</v>
          </cell>
          <cell r="R614" t="str">
            <v>no</v>
          </cell>
          <cell r="S614" t="str">
            <v>StdNorm</v>
          </cell>
          <cell r="T614" t="str">
            <v>yes</v>
          </cell>
          <cell r="U614">
            <v>44631</v>
          </cell>
          <cell r="V614" t="str">
            <v>220311_A01564_0035_AH233YDRX2</v>
          </cell>
          <cell r="W614" t="str">
            <v>Kjørte 2 flowceller en på side A og en på side B. Alle prøvene var fordelt på begge flowcellene</v>
          </cell>
        </row>
        <row r="615">
          <cell r="B615" t="str">
            <v>IPD0372-R03-d01-A25</v>
          </cell>
          <cell r="C615" t="str">
            <v>totalRNA</v>
          </cell>
          <cell r="D615" t="str">
            <v>NFW</v>
          </cell>
          <cell r="E615">
            <v>9.4</v>
          </cell>
          <cell r="F615">
            <v>1.85</v>
          </cell>
          <cell r="G615">
            <v>0.95</v>
          </cell>
          <cell r="I615">
            <v>72.59</v>
          </cell>
          <cell r="J615" t="str">
            <v>NA</v>
          </cell>
          <cell r="K615" t="str">
            <v>NA</v>
          </cell>
          <cell r="L615">
            <v>79.900000000000006</v>
          </cell>
          <cell r="M615" t="str">
            <v>A:4</v>
          </cell>
          <cell r="N615" t="str">
            <v>UDP0065</v>
          </cell>
          <cell r="O615">
            <v>2.42</v>
          </cell>
          <cell r="P615">
            <v>257</v>
          </cell>
          <cell r="Q615">
            <v>1.59</v>
          </cell>
          <cell r="R615" t="str">
            <v>no</v>
          </cell>
          <cell r="T615" t="str">
            <v>no</v>
          </cell>
          <cell r="U615"/>
          <cell r="W615" t="str">
            <v>Kjørte 2 flowceller en på side A og en på side B. Alle prøvene var fordelt på begge flowcellene</v>
          </cell>
        </row>
        <row r="616">
          <cell r="B616" t="str">
            <v>IPD0370-R03-P01-A28</v>
          </cell>
          <cell r="C616" t="str">
            <v>totalRNA</v>
          </cell>
          <cell r="D616" t="str">
            <v>NFW</v>
          </cell>
          <cell r="E616">
            <v>10.3</v>
          </cell>
          <cell r="F616">
            <v>1.88</v>
          </cell>
          <cell r="G616">
            <v>1.78</v>
          </cell>
          <cell r="I616">
            <v>56.7</v>
          </cell>
          <cell r="J616" t="str">
            <v>NA</v>
          </cell>
          <cell r="K616" t="str">
            <v>NA</v>
          </cell>
          <cell r="L616">
            <v>87.550000000000011</v>
          </cell>
          <cell r="M616" t="str">
            <v>B:4</v>
          </cell>
          <cell r="N616" t="str">
            <v>UDP0066</v>
          </cell>
          <cell r="O616">
            <v>0.47</v>
          </cell>
          <cell r="P616">
            <v>257</v>
          </cell>
          <cell r="Q616">
            <v>6.79</v>
          </cell>
          <cell r="R616" t="str">
            <v>no</v>
          </cell>
          <cell r="T616" t="str">
            <v>no</v>
          </cell>
          <cell r="U616"/>
          <cell r="W616" t="str">
            <v>Kjørte 2 flowceller en på side A og en på side B. Alle prøvene var fordelt på begge flowcellene</v>
          </cell>
        </row>
        <row r="617">
          <cell r="B617" t="str">
            <v>IPD0376-R03-P01-A14</v>
          </cell>
          <cell r="C617" t="str">
            <v>totalRNA</v>
          </cell>
          <cell r="D617" t="str">
            <v>NFW</v>
          </cell>
          <cell r="E617">
            <v>11.1</v>
          </cell>
          <cell r="F617">
            <v>1.99</v>
          </cell>
          <cell r="G617">
            <v>0.09</v>
          </cell>
          <cell r="I617">
            <v>77.569999999999993</v>
          </cell>
          <cell r="J617" t="str">
            <v>NA</v>
          </cell>
          <cell r="K617" t="str">
            <v>NA</v>
          </cell>
          <cell r="L617">
            <v>94.35</v>
          </cell>
          <cell r="M617" t="str">
            <v>C:4</v>
          </cell>
          <cell r="N617" t="str">
            <v>UDP0067</v>
          </cell>
          <cell r="O617">
            <v>9.68</v>
          </cell>
          <cell r="P617">
            <v>295</v>
          </cell>
          <cell r="Q617">
            <v>1.19</v>
          </cell>
          <cell r="R617" t="str">
            <v>no</v>
          </cell>
          <cell r="S617" t="str">
            <v>StdNorm</v>
          </cell>
          <cell r="T617" t="str">
            <v>yes</v>
          </cell>
          <cell r="U617">
            <v>44631</v>
          </cell>
          <cell r="V617" t="str">
            <v>220311_A01564_0035_AH233YDRX2</v>
          </cell>
          <cell r="W617" t="str">
            <v>Kjørte 2 flowceller en på side A og en på side B. Alle prøvene var fordelt på begge flowcellene</v>
          </cell>
        </row>
        <row r="618">
          <cell r="B618" t="str">
            <v>IPD0377-R03-P01-A10</v>
          </cell>
          <cell r="C618" t="str">
            <v>totalRNA</v>
          </cell>
          <cell r="D618" t="str">
            <v>NFW</v>
          </cell>
          <cell r="E618">
            <v>11.9</v>
          </cell>
          <cell r="F618">
            <v>1.94</v>
          </cell>
          <cell r="G618">
            <v>1.27</v>
          </cell>
          <cell r="I618">
            <v>69.36</v>
          </cell>
          <cell r="J618" t="str">
            <v>NA</v>
          </cell>
          <cell r="K618" t="str">
            <v>NA</v>
          </cell>
          <cell r="L618">
            <v>101.15</v>
          </cell>
          <cell r="M618" t="str">
            <v>D:4</v>
          </cell>
          <cell r="N618" t="str">
            <v>UDP0068</v>
          </cell>
          <cell r="O618">
            <v>7.24</v>
          </cell>
          <cell r="P618">
            <v>278</v>
          </cell>
          <cell r="Q618">
            <v>0.63</v>
          </cell>
          <cell r="R618" t="str">
            <v>no</v>
          </cell>
          <cell r="S618" t="str">
            <v>StdNorm</v>
          </cell>
          <cell r="T618" t="str">
            <v>yes</v>
          </cell>
          <cell r="U618">
            <v>44631</v>
          </cell>
          <cell r="V618" t="str">
            <v>220311_A01564_0035_AH233YDRX2</v>
          </cell>
          <cell r="W618" t="str">
            <v>Kjørte 2 flowceller en på side A og en på side B. Alle prøvene var fordelt på begge flowcellene</v>
          </cell>
        </row>
        <row r="619">
          <cell r="B619" t="str">
            <v>IPD0378-R03-P01-A28</v>
          </cell>
          <cell r="C619" t="str">
            <v>totalRNA</v>
          </cell>
          <cell r="D619" t="str">
            <v>NFW</v>
          </cell>
          <cell r="E619">
            <v>11</v>
          </cell>
          <cell r="F619">
            <v>1.86</v>
          </cell>
          <cell r="G619">
            <v>0.1</v>
          </cell>
          <cell r="I619">
            <v>84.53</v>
          </cell>
          <cell r="J619" t="str">
            <v>NA</v>
          </cell>
          <cell r="K619" t="str">
            <v>NA</v>
          </cell>
          <cell r="L619">
            <v>93.5</v>
          </cell>
          <cell r="M619" t="str">
            <v>E:4</v>
          </cell>
          <cell r="N619" t="str">
            <v>UDP0069</v>
          </cell>
          <cell r="O619">
            <v>9.1</v>
          </cell>
          <cell r="P619">
            <v>284</v>
          </cell>
          <cell r="Q619">
            <v>2.1</v>
          </cell>
          <cell r="R619" t="str">
            <v>no</v>
          </cell>
          <cell r="S619" t="str">
            <v>StdNorm</v>
          </cell>
          <cell r="T619" t="str">
            <v>yes</v>
          </cell>
          <cell r="U619">
            <v>44631</v>
          </cell>
          <cell r="V619" t="str">
            <v>220311_A01564_0035_AH233YDRX2</v>
          </cell>
          <cell r="W619" t="str">
            <v>Kjørte 2 flowceller en på side A og en på side B. Alle prøvene var fordelt på begge flowcellene</v>
          </cell>
        </row>
        <row r="620">
          <cell r="B620" t="str">
            <v>IPD0381-R03-p01-A09</v>
          </cell>
          <cell r="C620" t="str">
            <v>totalRNA</v>
          </cell>
          <cell r="D620" t="str">
            <v>NFW</v>
          </cell>
          <cell r="E620">
            <v>12.1</v>
          </cell>
          <cell r="F620">
            <v>1.93</v>
          </cell>
          <cell r="G620">
            <v>0.41</v>
          </cell>
          <cell r="I620">
            <v>37.31</v>
          </cell>
          <cell r="J620" t="str">
            <v>NA</v>
          </cell>
          <cell r="K620" t="str">
            <v>NA</v>
          </cell>
          <cell r="L620">
            <v>102.85</v>
          </cell>
          <cell r="M620" t="str">
            <v>F:4</v>
          </cell>
          <cell r="N620" t="str">
            <v>UDP0070</v>
          </cell>
          <cell r="O620">
            <v>1.84</v>
          </cell>
          <cell r="P620">
            <v>255</v>
          </cell>
          <cell r="Q620">
            <v>2.48</v>
          </cell>
          <cell r="R620" t="str">
            <v>no</v>
          </cell>
          <cell r="T620" t="str">
            <v>no</v>
          </cell>
          <cell r="U620"/>
          <cell r="W620" t="str">
            <v>Kjørte 2 flowceller en på side A og en på side B. Alle prøvene var fordelt på begge flowcellene</v>
          </cell>
        </row>
        <row r="621">
          <cell r="B621" t="str">
            <v>IPD0374-R03-P01-A29</v>
          </cell>
          <cell r="C621" t="str">
            <v>totalRNA</v>
          </cell>
          <cell r="D621" t="str">
            <v>NFW</v>
          </cell>
          <cell r="E621">
            <v>11.1</v>
          </cell>
          <cell r="F621">
            <v>1.95</v>
          </cell>
          <cell r="G621">
            <v>1.72</v>
          </cell>
          <cell r="I621">
            <v>69.08</v>
          </cell>
          <cell r="J621" t="str">
            <v>NA</v>
          </cell>
          <cell r="K621" t="str">
            <v>NA</v>
          </cell>
          <cell r="L621">
            <v>94.35</v>
          </cell>
          <cell r="M621" t="str">
            <v>G:4</v>
          </cell>
          <cell r="N621" t="str">
            <v>UDP0071</v>
          </cell>
          <cell r="O621">
            <v>2.38</v>
          </cell>
          <cell r="P621">
            <v>251</v>
          </cell>
          <cell r="Q621">
            <v>2.44</v>
          </cell>
          <cell r="R621" t="str">
            <v>no</v>
          </cell>
          <cell r="T621" t="str">
            <v>no</v>
          </cell>
          <cell r="U621"/>
          <cell r="W621" t="str">
            <v>Kjørte 2 flowceller en på side A og en på side B. Alle prøvene var fordelt på begge flowcellene</v>
          </cell>
        </row>
        <row r="622">
          <cell r="B622" t="str">
            <v>IPD0375-R03-P01-F08</v>
          </cell>
          <cell r="C622" t="str">
            <v>totalRNA</v>
          </cell>
          <cell r="D622" t="str">
            <v>NFW</v>
          </cell>
          <cell r="E622">
            <v>12.5</v>
          </cell>
          <cell r="F622">
            <v>2.08</v>
          </cell>
          <cell r="G622">
            <v>1.86</v>
          </cell>
          <cell r="H622"/>
          <cell r="I622">
            <v>80.209999999999994</v>
          </cell>
          <cell r="J622" t="str">
            <v>NA</v>
          </cell>
          <cell r="K622" t="str">
            <v>NA</v>
          </cell>
          <cell r="L622">
            <v>106.25</v>
          </cell>
          <cell r="M622" t="str">
            <v>H:4</v>
          </cell>
          <cell r="N622" t="str">
            <v>UDP0072</v>
          </cell>
          <cell r="O622">
            <v>6.22</v>
          </cell>
          <cell r="P622">
            <v>283</v>
          </cell>
          <cell r="Q622">
            <v>1.61</v>
          </cell>
          <cell r="R622" t="str">
            <v>no</v>
          </cell>
          <cell r="S622" t="str">
            <v>StdNorm</v>
          </cell>
          <cell r="T622" t="str">
            <v>yes</v>
          </cell>
          <cell r="U622">
            <v>44631</v>
          </cell>
          <cell r="V622" t="str">
            <v>220311_A01564_0035_AH233YDRX2</v>
          </cell>
          <cell r="W622" t="str">
            <v>Kjørte 2 flowceller en på side A og en på side B. Alle prøvene var fordelt på begge flowcellene</v>
          </cell>
        </row>
        <row r="623">
          <cell r="B623" t="str">
            <v>IPD0373-D01-P01-A29</v>
          </cell>
          <cell r="C623" t="str">
            <v>FFPE DNA</v>
          </cell>
          <cell r="D623" t="str">
            <v>ATE</v>
          </cell>
          <cell r="E623">
            <v>3</v>
          </cell>
          <cell r="F623">
            <v>1.83</v>
          </cell>
          <cell r="G623">
            <v>2.42</v>
          </cell>
          <cell r="H623" t="str">
            <v>NA</v>
          </cell>
          <cell r="I623" t="str">
            <v>NA</v>
          </cell>
          <cell r="J623">
            <v>0.83199999999999996</v>
          </cell>
          <cell r="K623" t="str">
            <v>NA</v>
          </cell>
          <cell r="L623">
            <v>39</v>
          </cell>
          <cell r="N623" t="str">
            <v>UDP0073</v>
          </cell>
          <cell r="O623">
            <v>24.6</v>
          </cell>
          <cell r="P623">
            <v>259</v>
          </cell>
          <cell r="Q623">
            <v>0.17</v>
          </cell>
          <cell r="R623" t="str">
            <v>no</v>
          </cell>
          <cell r="S623" t="str">
            <v>StdNorm</v>
          </cell>
          <cell r="T623" t="str">
            <v>yes</v>
          </cell>
          <cell r="U623">
            <v>44638</v>
          </cell>
          <cell r="V623" t="str">
            <v>220318_A01564_0037_AH27MWDRX2</v>
          </cell>
        </row>
        <row r="624">
          <cell r="B624" t="str">
            <v>IPD0382-D01-p01-A07</v>
          </cell>
          <cell r="C624" t="str">
            <v>FFPE DNA</v>
          </cell>
          <cell r="D624" t="str">
            <v>ATE</v>
          </cell>
          <cell r="E624">
            <v>3</v>
          </cell>
          <cell r="F624">
            <v>1.89</v>
          </cell>
          <cell r="G624">
            <v>2.39</v>
          </cell>
          <cell r="H624" t="str">
            <v>NA</v>
          </cell>
          <cell r="I624" t="str">
            <v>NA</v>
          </cell>
          <cell r="J624">
            <v>1.89</v>
          </cell>
          <cell r="K624">
            <v>215</v>
          </cell>
          <cell r="L624">
            <v>50</v>
          </cell>
          <cell r="N624" t="str">
            <v>UDP0074</v>
          </cell>
          <cell r="O624">
            <v>31.6</v>
          </cell>
          <cell r="P624">
            <v>277</v>
          </cell>
          <cell r="Q624">
            <v>0.03</v>
          </cell>
          <cell r="R624" t="str">
            <v>no</v>
          </cell>
          <cell r="S624" t="str">
            <v>StdNorm</v>
          </cell>
          <cell r="T624" t="str">
            <v>yes</v>
          </cell>
          <cell r="U624">
            <v>44638</v>
          </cell>
          <cell r="V624" t="str">
            <v>220318_A01564_0037_AH27MWDRX2</v>
          </cell>
        </row>
        <row r="625">
          <cell r="B625" t="str">
            <v>IPD0392-D01-d01-A03</v>
          </cell>
          <cell r="C625" t="str">
            <v>FFPE DNA</v>
          </cell>
          <cell r="D625" t="str">
            <v>ATE</v>
          </cell>
          <cell r="E625">
            <v>3</v>
          </cell>
          <cell r="F625">
            <v>1.91</v>
          </cell>
          <cell r="G625">
            <v>1.79</v>
          </cell>
          <cell r="H625" t="str">
            <v>NA</v>
          </cell>
          <cell r="I625" t="str">
            <v>NA</v>
          </cell>
          <cell r="J625">
            <v>1.74</v>
          </cell>
          <cell r="K625">
            <v>204</v>
          </cell>
          <cell r="L625">
            <v>50</v>
          </cell>
          <cell r="N625" t="str">
            <v>UDP0075</v>
          </cell>
          <cell r="O625">
            <v>34.6</v>
          </cell>
          <cell r="P625">
            <v>288</v>
          </cell>
          <cell r="Q625">
            <v>0.38</v>
          </cell>
          <cell r="R625" t="str">
            <v>no</v>
          </cell>
          <cell r="S625" t="str">
            <v>StdNorm</v>
          </cell>
          <cell r="T625" t="str">
            <v>yes</v>
          </cell>
          <cell r="U625">
            <v>44638</v>
          </cell>
          <cell r="V625" t="str">
            <v>220318_A01564_0037_AH27MWDRX2</v>
          </cell>
        </row>
        <row r="626">
          <cell r="B626" t="str">
            <v>IPD0393-D01-p01-A03</v>
          </cell>
          <cell r="C626" t="str">
            <v>FFPE DNA</v>
          </cell>
          <cell r="D626" t="str">
            <v>Tris-HCl</v>
          </cell>
          <cell r="E626">
            <v>2.4300000000000002</v>
          </cell>
          <cell r="F626">
            <v>2.0299999999999998</v>
          </cell>
          <cell r="G626">
            <v>1.59</v>
          </cell>
          <cell r="H626" t="str">
            <v>NA</v>
          </cell>
          <cell r="I626" t="str">
            <v>NA</v>
          </cell>
          <cell r="J626">
            <v>3.1</v>
          </cell>
          <cell r="K626">
            <v>213</v>
          </cell>
          <cell r="L626">
            <v>50</v>
          </cell>
          <cell r="N626" t="str">
            <v>UDP0076</v>
          </cell>
          <cell r="O626">
            <v>27.6</v>
          </cell>
          <cell r="P626">
            <v>279</v>
          </cell>
          <cell r="Q626">
            <v>1.27</v>
          </cell>
          <cell r="R626" t="str">
            <v>no</v>
          </cell>
          <cell r="S626" t="str">
            <v>StdNorm</v>
          </cell>
          <cell r="T626" t="str">
            <v>yes</v>
          </cell>
          <cell r="U626">
            <v>44638</v>
          </cell>
          <cell r="V626" t="str">
            <v>220318_A01564_0037_AH27MWDRX2</v>
          </cell>
        </row>
        <row r="627">
          <cell r="B627" t="str">
            <v>IPD0394-D01-R01-A09</v>
          </cell>
          <cell r="C627" t="str">
            <v>FFPE DNA</v>
          </cell>
          <cell r="D627" t="str">
            <v>Tris-HCl</v>
          </cell>
          <cell r="E627">
            <v>3</v>
          </cell>
          <cell r="F627">
            <v>1.95</v>
          </cell>
          <cell r="G627">
            <v>2.16</v>
          </cell>
          <cell r="H627" t="str">
            <v>NA</v>
          </cell>
          <cell r="I627" t="str">
            <v>NA</v>
          </cell>
          <cell r="J627">
            <v>1.4</v>
          </cell>
          <cell r="K627">
            <v>207</v>
          </cell>
          <cell r="L627">
            <v>50</v>
          </cell>
          <cell r="N627" t="str">
            <v>UDP0077</v>
          </cell>
          <cell r="O627">
            <v>27</v>
          </cell>
          <cell r="P627">
            <v>269</v>
          </cell>
          <cell r="Q627">
            <v>0.72</v>
          </cell>
          <cell r="R627" t="str">
            <v>no</v>
          </cell>
          <cell r="S627" t="str">
            <v>StdNorm</v>
          </cell>
          <cell r="T627" t="str">
            <v>yes</v>
          </cell>
          <cell r="U627">
            <v>44638</v>
          </cell>
          <cell r="V627" t="str">
            <v>220318_A01564_0037_AH27MWDRX2</v>
          </cell>
        </row>
        <row r="628">
          <cell r="B628" t="str">
            <v>IPD0395-D01-P01-A15</v>
          </cell>
          <cell r="C628" t="str">
            <v>FFPE DNA</v>
          </cell>
          <cell r="D628" t="str">
            <v>Tris-HCL</v>
          </cell>
          <cell r="E628">
            <v>1.28</v>
          </cell>
          <cell r="F628">
            <v>2.09</v>
          </cell>
          <cell r="G628">
            <v>1.84</v>
          </cell>
          <cell r="H628" t="str">
            <v>NA</v>
          </cell>
          <cell r="I628" t="str">
            <v>NA</v>
          </cell>
          <cell r="J628">
            <v>1.1399999999999999</v>
          </cell>
          <cell r="K628">
            <v>263</v>
          </cell>
          <cell r="L628">
            <v>50</v>
          </cell>
          <cell r="N628" t="str">
            <v>UDP0078</v>
          </cell>
          <cell r="O628">
            <v>22.2</v>
          </cell>
          <cell r="P628">
            <v>258</v>
          </cell>
          <cell r="Q628">
            <v>0.4</v>
          </cell>
          <cell r="R628" t="str">
            <v>no</v>
          </cell>
          <cell r="S628" t="str">
            <v>StdNorm</v>
          </cell>
          <cell r="T628" t="str">
            <v>yes</v>
          </cell>
          <cell r="U628">
            <v>44638</v>
          </cell>
          <cell r="V628" t="str">
            <v>220318_A01564_0037_AH27MWDRX2</v>
          </cell>
        </row>
        <row r="629">
          <cell r="B629" t="str">
            <v>IPD0393-D01-N01-B03</v>
          </cell>
          <cell r="C629" t="str">
            <v>gDNA</v>
          </cell>
          <cell r="D629" t="str">
            <v>ddH2O</v>
          </cell>
          <cell r="E629">
            <v>3</v>
          </cell>
          <cell r="F629">
            <v>1.72</v>
          </cell>
          <cell r="G629">
            <v>1.28</v>
          </cell>
          <cell r="H629" t="str">
            <v>NA</v>
          </cell>
          <cell r="I629" t="str">
            <v>NA</v>
          </cell>
          <cell r="J629">
            <v>0.78</v>
          </cell>
          <cell r="K629">
            <v>222</v>
          </cell>
          <cell r="L629">
            <v>36.67</v>
          </cell>
          <cell r="N629" t="str">
            <v>UDP0079</v>
          </cell>
          <cell r="O629">
            <v>22.6</v>
          </cell>
          <cell r="P629">
            <v>275</v>
          </cell>
          <cell r="Q629">
            <v>2.3199999999999998</v>
          </cell>
          <cell r="R629" t="str">
            <v>no</v>
          </cell>
          <cell r="S629" t="str">
            <v>StdNorm</v>
          </cell>
          <cell r="T629" t="str">
            <v>yes</v>
          </cell>
          <cell r="U629">
            <v>44638</v>
          </cell>
          <cell r="V629" t="str">
            <v>220318_A01564_0037_AH27MWDRX2</v>
          </cell>
        </row>
        <row r="630">
          <cell r="B630" t="str">
            <v>IPD0394-D01-N01-B09</v>
          </cell>
          <cell r="C630" t="str">
            <v>gDNA</v>
          </cell>
          <cell r="D630" t="str">
            <v>ddH2O</v>
          </cell>
          <cell r="E630">
            <v>3</v>
          </cell>
          <cell r="F630">
            <v>1.76</v>
          </cell>
          <cell r="G630">
            <v>1.43</v>
          </cell>
          <cell r="H630" t="str">
            <v>NA</v>
          </cell>
          <cell r="I630" t="str">
            <v>NA</v>
          </cell>
          <cell r="J630">
            <v>1.1599999999999999</v>
          </cell>
          <cell r="K630">
            <v>234</v>
          </cell>
          <cell r="L630">
            <v>50</v>
          </cell>
          <cell r="N630" t="str">
            <v>UDP0080</v>
          </cell>
          <cell r="O630">
            <v>34.6</v>
          </cell>
          <cell r="P630">
            <v>288</v>
          </cell>
          <cell r="Q630">
            <v>1.5</v>
          </cell>
          <cell r="R630" t="str">
            <v>no</v>
          </cell>
          <cell r="S630" t="str">
            <v>StdNorm</v>
          </cell>
          <cell r="T630" t="str">
            <v>yes</v>
          </cell>
          <cell r="U630">
            <v>44638</v>
          </cell>
          <cell r="V630" t="str">
            <v>220318_A01564_0037_AH27MWDRX2</v>
          </cell>
        </row>
        <row r="631">
          <cell r="B631" t="str">
            <v>IPD0365-R03-D11-A19</v>
          </cell>
          <cell r="C631" t="str">
            <v>totalRNA</v>
          </cell>
          <cell r="D631" t="str">
            <v>NFW</v>
          </cell>
          <cell r="E631">
            <v>9.3000000000000007</v>
          </cell>
          <cell r="F631">
            <v>1.64</v>
          </cell>
          <cell r="G631">
            <v>0.42</v>
          </cell>
          <cell r="H631">
            <v>1.5</v>
          </cell>
          <cell r="I631">
            <v>54.26</v>
          </cell>
          <cell r="J631" t="str">
            <v>NA</v>
          </cell>
          <cell r="K631" t="str">
            <v>NA</v>
          </cell>
          <cell r="L631">
            <v>79.050000000000011</v>
          </cell>
          <cell r="N631" t="str">
            <v>UDP0081</v>
          </cell>
          <cell r="O631">
            <v>4.72</v>
          </cell>
          <cell r="P631">
            <v>282</v>
          </cell>
          <cell r="Q631">
            <v>0.3</v>
          </cell>
          <cell r="R631" t="str">
            <v>no</v>
          </cell>
          <cell r="S631" t="str">
            <v>StdNorm</v>
          </cell>
          <cell r="T631" t="str">
            <v>yes</v>
          </cell>
          <cell r="U631">
            <v>44638</v>
          </cell>
          <cell r="V631" t="str">
            <v>220318_A01564_0037_AH27MWDRX2</v>
          </cell>
        </row>
        <row r="632">
          <cell r="B632" t="str">
            <v>IPD0366-R03-D21-A00</v>
          </cell>
          <cell r="C632" t="str">
            <v>totalRNA</v>
          </cell>
          <cell r="D632" t="str">
            <v>NFW</v>
          </cell>
          <cell r="E632">
            <v>7.4</v>
          </cell>
          <cell r="F632">
            <v>1.61</v>
          </cell>
          <cell r="G632">
            <v>0.63</v>
          </cell>
          <cell r="H632">
            <v>1.9</v>
          </cell>
          <cell r="I632">
            <v>59.24</v>
          </cell>
          <cell r="J632" t="str">
            <v>NA</v>
          </cell>
          <cell r="K632" t="str">
            <v>NA</v>
          </cell>
          <cell r="L632">
            <v>62.900000000000006</v>
          </cell>
          <cell r="N632" t="str">
            <v>UDP0082</v>
          </cell>
          <cell r="O632">
            <v>6.04</v>
          </cell>
          <cell r="P632">
            <v>285</v>
          </cell>
          <cell r="Q632">
            <v>0.45</v>
          </cell>
          <cell r="R632" t="str">
            <v>no</v>
          </cell>
          <cell r="S632" t="str">
            <v>StdNorm</v>
          </cell>
          <cell r="T632" t="str">
            <v>yes</v>
          </cell>
          <cell r="U632">
            <v>44638</v>
          </cell>
          <cell r="V632" t="str">
            <v>220318_A01564_0037_AH27MWDRX2</v>
          </cell>
        </row>
        <row r="633">
          <cell r="B633" t="str">
            <v>IPD0373-R03-P01-A29</v>
          </cell>
          <cell r="C633" t="str">
            <v>totalRNA</v>
          </cell>
          <cell r="D633" t="str">
            <v>NFW</v>
          </cell>
          <cell r="E633">
            <v>9.6199999999999992</v>
          </cell>
          <cell r="F633">
            <v>1.89</v>
          </cell>
          <cell r="G633">
            <v>1.45</v>
          </cell>
          <cell r="H633">
            <v>2.2000000000000002</v>
          </cell>
          <cell r="I633">
            <v>50.16</v>
          </cell>
          <cell r="J633" t="str">
            <v>NA</v>
          </cell>
          <cell r="K633" t="str">
            <v>NA</v>
          </cell>
          <cell r="L633">
            <v>81.77</v>
          </cell>
          <cell r="N633" t="str">
            <v>UDP0083</v>
          </cell>
          <cell r="O633">
            <v>0.96399999999999997</v>
          </cell>
          <cell r="P633">
            <v>264</v>
          </cell>
          <cell r="Q633">
            <v>2.0499999999999998</v>
          </cell>
          <cell r="R633" t="str">
            <v>no</v>
          </cell>
          <cell r="T633" t="str">
            <v>no</v>
          </cell>
          <cell r="U633"/>
        </row>
        <row r="634">
          <cell r="B634" t="str">
            <v>IPD0382-R03-p01-A07</v>
          </cell>
          <cell r="C634" t="str">
            <v>totalRNA</v>
          </cell>
          <cell r="D634" t="str">
            <v>NFW</v>
          </cell>
          <cell r="E634">
            <v>10.6</v>
          </cell>
          <cell r="F634">
            <v>1.96</v>
          </cell>
          <cell r="G634">
            <v>1.84</v>
          </cell>
          <cell r="H634">
            <v>2</v>
          </cell>
          <cell r="I634">
            <v>64.31</v>
          </cell>
          <cell r="J634" t="str">
            <v>NA</v>
          </cell>
          <cell r="K634" t="str">
            <v>NA</v>
          </cell>
          <cell r="L634">
            <v>90.1</v>
          </cell>
          <cell r="N634" t="str">
            <v>UDP0084</v>
          </cell>
          <cell r="O634">
            <v>4.24</v>
          </cell>
          <cell r="P634">
            <v>272</v>
          </cell>
          <cell r="Q634">
            <v>0.46</v>
          </cell>
          <cell r="R634" t="str">
            <v>no</v>
          </cell>
          <cell r="S634" t="str">
            <v>StdNorm</v>
          </cell>
          <cell r="T634" t="str">
            <v>yes</v>
          </cell>
          <cell r="U634">
            <v>44638</v>
          </cell>
          <cell r="V634" t="str">
            <v>220318_A01564_0037_AH27MWDRX2</v>
          </cell>
        </row>
        <row r="635">
          <cell r="B635" t="str">
            <v>IPD0392-R03-d01-A03</v>
          </cell>
          <cell r="C635" t="str">
            <v>totalRNA</v>
          </cell>
          <cell r="D635" t="str">
            <v>NFW</v>
          </cell>
          <cell r="E635">
            <v>11.4</v>
          </cell>
          <cell r="F635">
            <v>2.0699999999999998</v>
          </cell>
          <cell r="G635">
            <v>2.04</v>
          </cell>
          <cell r="H635">
            <v>2.9</v>
          </cell>
          <cell r="I635">
            <v>77.47</v>
          </cell>
          <cell r="J635" t="str">
            <v>NA</v>
          </cell>
          <cell r="K635" t="str">
            <v>NA</v>
          </cell>
          <cell r="L635">
            <v>96.9</v>
          </cell>
          <cell r="N635" t="str">
            <v>UDP0085</v>
          </cell>
          <cell r="O635">
            <v>12.2</v>
          </cell>
          <cell r="P635">
            <v>287</v>
          </cell>
          <cell r="Q635">
            <v>0.46</v>
          </cell>
          <cell r="R635" t="str">
            <v>no</v>
          </cell>
          <cell r="S635" t="str">
            <v>StdNorm</v>
          </cell>
          <cell r="T635" t="str">
            <v>yes</v>
          </cell>
          <cell r="U635">
            <v>44638</v>
          </cell>
          <cell r="V635" t="str">
            <v>220318_A01564_0037_AH27MWDRX2</v>
          </cell>
        </row>
        <row r="636">
          <cell r="B636" t="str">
            <v>IPD0393-R03-p01-A03</v>
          </cell>
          <cell r="C636" t="str">
            <v>totalRNA</v>
          </cell>
          <cell r="D636" t="str">
            <v>NFW</v>
          </cell>
          <cell r="E636">
            <v>11.3</v>
          </cell>
          <cell r="F636">
            <v>1.99</v>
          </cell>
          <cell r="G636">
            <v>2.0499999999999998</v>
          </cell>
          <cell r="H636">
            <v>2.8</v>
          </cell>
          <cell r="I636">
            <v>85.41</v>
          </cell>
          <cell r="J636" t="str">
            <v>NA</v>
          </cell>
          <cell r="K636" t="str">
            <v>NA</v>
          </cell>
          <cell r="L636">
            <v>96.050000000000011</v>
          </cell>
          <cell r="N636" t="str">
            <v>UDP0086</v>
          </cell>
          <cell r="O636">
            <v>25</v>
          </cell>
          <cell r="P636">
            <v>307</v>
          </cell>
          <cell r="Q636">
            <v>0.33</v>
          </cell>
          <cell r="R636" t="str">
            <v>no</v>
          </cell>
          <cell r="S636" t="str">
            <v>StdNorm</v>
          </cell>
          <cell r="T636" t="str">
            <v>yes</v>
          </cell>
          <cell r="U636">
            <v>44638</v>
          </cell>
          <cell r="V636" t="str">
            <v>220318_A01564_0037_AH27MWDRX2</v>
          </cell>
        </row>
        <row r="637">
          <cell r="B637" t="str">
            <v>IPD0394-R03-R01-A09</v>
          </cell>
          <cell r="C637" t="str">
            <v>totalRNA</v>
          </cell>
          <cell r="D637" t="str">
            <v>NFW</v>
          </cell>
          <cell r="E637">
            <v>15.3</v>
          </cell>
          <cell r="F637">
            <v>1.98</v>
          </cell>
          <cell r="G637">
            <v>2.16</v>
          </cell>
          <cell r="H637">
            <v>1</v>
          </cell>
          <cell r="I637">
            <v>46.24</v>
          </cell>
          <cell r="J637" t="str">
            <v>NA</v>
          </cell>
          <cell r="K637" t="str">
            <v>NA</v>
          </cell>
          <cell r="L637">
            <v>130.05000000000001</v>
          </cell>
          <cell r="N637" t="str">
            <v>UDP0087</v>
          </cell>
          <cell r="O637">
            <v>5.18</v>
          </cell>
          <cell r="P637">
            <v>273</v>
          </cell>
          <cell r="Q637">
            <v>0.89</v>
          </cell>
          <cell r="R637" t="str">
            <v>no</v>
          </cell>
          <cell r="S637" t="str">
            <v>StdNorm</v>
          </cell>
          <cell r="T637" t="str">
            <v>yes</v>
          </cell>
          <cell r="U637">
            <v>44638</v>
          </cell>
          <cell r="V637" t="str">
            <v>220318_A01564_0037_AH27MWDRX2</v>
          </cell>
        </row>
        <row r="638">
          <cell r="B638" t="str">
            <v>IPD0395-R03-P01-A15</v>
          </cell>
          <cell r="C638" t="str">
            <v>totalRNA</v>
          </cell>
          <cell r="D638" t="str">
            <v>NFW</v>
          </cell>
          <cell r="E638">
            <v>8.1</v>
          </cell>
          <cell r="F638">
            <v>1.98</v>
          </cell>
          <cell r="G638">
            <v>0.49</v>
          </cell>
          <cell r="H638">
            <v>1.7</v>
          </cell>
          <cell r="I638">
            <v>64.7</v>
          </cell>
          <cell r="J638" t="str">
            <v>NA</v>
          </cell>
          <cell r="K638" t="str">
            <v>NA</v>
          </cell>
          <cell r="L638">
            <v>68.849999999999994</v>
          </cell>
          <cell r="N638" t="str">
            <v>UDP0088</v>
          </cell>
          <cell r="O638">
            <v>14.4</v>
          </cell>
          <cell r="P638">
            <v>271</v>
          </cell>
          <cell r="Q638">
            <v>0.21</v>
          </cell>
          <cell r="R638" t="str">
            <v>no</v>
          </cell>
          <cell r="S638" t="str">
            <v>StdNorm</v>
          </cell>
          <cell r="T638" t="str">
            <v>yes</v>
          </cell>
          <cell r="U638">
            <v>44638</v>
          </cell>
          <cell r="V638" t="str">
            <v>220318_A01564_0037_AH27MWDRX2</v>
          </cell>
        </row>
        <row r="639">
          <cell r="B639" t="str">
            <v>IPD0364-R03-P11-A18</v>
          </cell>
          <cell r="C639" t="str">
            <v>totalRNA</v>
          </cell>
          <cell r="D639" t="str">
            <v>NFW</v>
          </cell>
          <cell r="E639">
            <v>7.84</v>
          </cell>
          <cell r="F639">
            <v>1.95</v>
          </cell>
          <cell r="G639">
            <v>2.25</v>
          </cell>
          <cell r="H639">
            <v>1.6</v>
          </cell>
          <cell r="I639">
            <v>62.78</v>
          </cell>
          <cell r="J639" t="str">
            <v>NA</v>
          </cell>
          <cell r="K639" t="str">
            <v>NA</v>
          </cell>
          <cell r="L639">
            <v>66.64</v>
          </cell>
          <cell r="N639" t="str">
            <v>UDP0089</v>
          </cell>
          <cell r="O639">
            <v>7.64</v>
          </cell>
          <cell r="P639">
            <v>286</v>
          </cell>
          <cell r="Q639">
            <v>0.11</v>
          </cell>
          <cell r="R639" t="str">
            <v>no</v>
          </cell>
          <cell r="S639" t="str">
            <v>StdNorm</v>
          </cell>
          <cell r="T639" t="str">
            <v>yes</v>
          </cell>
          <cell r="U639">
            <v>44638</v>
          </cell>
          <cell r="V639" t="str">
            <v>220318_A01564_0037_AH27MWDRX2</v>
          </cell>
        </row>
        <row r="640">
          <cell r="B640" t="str">
            <v>IPD0367-R03-d11-A09</v>
          </cell>
          <cell r="C640" t="str">
            <v>totalRNA</v>
          </cell>
          <cell r="D640" t="str">
            <v>NFW</v>
          </cell>
          <cell r="E640">
            <v>9.9600000000000009</v>
          </cell>
          <cell r="F640">
            <v>2.14</v>
          </cell>
          <cell r="G640">
            <v>1.8</v>
          </cell>
          <cell r="H640">
            <v>1.9</v>
          </cell>
          <cell r="I640">
            <v>78.27</v>
          </cell>
          <cell r="J640" t="str">
            <v>NA</v>
          </cell>
          <cell r="K640" t="str">
            <v>NA</v>
          </cell>
          <cell r="L640">
            <v>84.660000000000011</v>
          </cell>
          <cell r="N640" t="str">
            <v>UDP0090</v>
          </cell>
          <cell r="O640">
            <v>18.8</v>
          </cell>
          <cell r="P640">
            <v>287</v>
          </cell>
          <cell r="Q640">
            <v>0.11</v>
          </cell>
          <cell r="R640" t="str">
            <v>no</v>
          </cell>
          <cell r="S640" t="str">
            <v>StdNorm</v>
          </cell>
          <cell r="T640" t="str">
            <v>yes</v>
          </cell>
          <cell r="U640">
            <v>44638</v>
          </cell>
          <cell r="V640" t="str">
            <v>220318_A01564_0037_AH27MWDRX2</v>
          </cell>
        </row>
        <row r="641">
          <cell r="B641" t="str">
            <v>IPD0368-R03-R11-A14</v>
          </cell>
          <cell r="C641" t="str">
            <v>totalRNA</v>
          </cell>
          <cell r="D641" t="str">
            <v>NFW</v>
          </cell>
          <cell r="E641">
            <v>10.5</v>
          </cell>
          <cell r="F641">
            <v>1.95</v>
          </cell>
          <cell r="G641">
            <v>1.76</v>
          </cell>
          <cell r="H641">
            <v>1.3</v>
          </cell>
          <cell r="I641">
            <v>60.32</v>
          </cell>
          <cell r="J641" t="str">
            <v>NA</v>
          </cell>
          <cell r="K641" t="str">
            <v>NA</v>
          </cell>
          <cell r="L641">
            <v>89.25</v>
          </cell>
          <cell r="N641" t="str">
            <v>UDP0091</v>
          </cell>
          <cell r="O641">
            <v>20.8</v>
          </cell>
          <cell r="P641">
            <v>305</v>
          </cell>
          <cell r="Q641">
            <v>0.09</v>
          </cell>
          <cell r="R641" t="str">
            <v>no</v>
          </cell>
          <cell r="S641" t="str">
            <v>StdNorm</v>
          </cell>
          <cell r="T641" t="str">
            <v>yes</v>
          </cell>
          <cell r="U641">
            <v>44638</v>
          </cell>
          <cell r="V641" t="str">
            <v>220318_A01564_0037_AH27MWDRX2</v>
          </cell>
        </row>
        <row r="642">
          <cell r="B642" t="str">
            <v>IPD0369-R03-R11-A23</v>
          </cell>
          <cell r="C642" t="str">
            <v>totalRNA</v>
          </cell>
          <cell r="D642" t="str">
            <v>NFW</v>
          </cell>
          <cell r="E642">
            <v>7.14</v>
          </cell>
          <cell r="F642">
            <v>1.75</v>
          </cell>
          <cell r="G642">
            <v>1.52</v>
          </cell>
          <cell r="H642">
            <v>2</v>
          </cell>
          <cell r="I642">
            <v>42.74</v>
          </cell>
          <cell r="J642" t="str">
            <v>NA</v>
          </cell>
          <cell r="K642" t="str">
            <v>NA</v>
          </cell>
          <cell r="L642">
            <v>60.69</v>
          </cell>
          <cell r="N642" t="str">
            <v>UDP0092</v>
          </cell>
          <cell r="O642">
            <v>20.2</v>
          </cell>
          <cell r="P642">
            <v>284</v>
          </cell>
          <cell r="Q642">
            <v>0.18</v>
          </cell>
          <cell r="R642" t="str">
            <v>no</v>
          </cell>
          <cell r="S642" t="str">
            <v>StdNorm</v>
          </cell>
          <cell r="T642" t="str">
            <v>yes</v>
          </cell>
          <cell r="U642">
            <v>44638</v>
          </cell>
          <cell r="V642" t="str">
            <v>220318_A01564_0037_AH27MWDRX2</v>
          </cell>
        </row>
        <row r="643">
          <cell r="B643" t="str">
            <v>IPD0371-R03-P11-A09</v>
          </cell>
          <cell r="C643" t="str">
            <v>totalRNA</v>
          </cell>
          <cell r="D643" t="str">
            <v>NFW</v>
          </cell>
          <cell r="E643">
            <v>9.6</v>
          </cell>
          <cell r="F643">
            <v>2.11</v>
          </cell>
          <cell r="G643">
            <v>0.42</v>
          </cell>
          <cell r="H643">
            <v>2</v>
          </cell>
          <cell r="I643">
            <v>68.2</v>
          </cell>
          <cell r="J643" t="str">
            <v>NA</v>
          </cell>
          <cell r="K643" t="str">
            <v>NA</v>
          </cell>
          <cell r="L643">
            <v>81.599999999999994</v>
          </cell>
          <cell r="N643" t="str">
            <v>UDP0093</v>
          </cell>
          <cell r="O643">
            <v>11.2</v>
          </cell>
          <cell r="P643">
            <v>291</v>
          </cell>
          <cell r="Q643">
            <v>0.25</v>
          </cell>
          <cell r="R643" t="str">
            <v>no</v>
          </cell>
          <cell r="S643" t="str">
            <v>StdNorm</v>
          </cell>
          <cell r="T643" t="str">
            <v>yes</v>
          </cell>
          <cell r="U643">
            <v>44638</v>
          </cell>
          <cell r="V643" t="str">
            <v>220318_A01564_0037_AH27MWDRX2</v>
          </cell>
        </row>
        <row r="644">
          <cell r="B644" t="str">
            <v>IPD0379-R03-d01-A05</v>
          </cell>
          <cell r="C644" t="str">
            <v>totalRNA</v>
          </cell>
          <cell r="D644" t="str">
            <v>NFW</v>
          </cell>
          <cell r="E644">
            <v>11.7</v>
          </cell>
          <cell r="F644">
            <v>1.89</v>
          </cell>
          <cell r="G644">
            <v>1.49</v>
          </cell>
          <cell r="H644" t="str">
            <v>NA</v>
          </cell>
          <cell r="I644" t="str">
            <v>NA</v>
          </cell>
          <cell r="J644" t="str">
            <v>NA</v>
          </cell>
          <cell r="K644" t="str">
            <v>NA</v>
          </cell>
          <cell r="L644">
            <v>99.449999999999989</v>
          </cell>
          <cell r="N644" t="str">
            <v>UDP0094</v>
          </cell>
          <cell r="O644">
            <v>24.2</v>
          </cell>
          <cell r="P644">
            <v>299</v>
          </cell>
          <cell r="Q644">
            <v>0.11</v>
          </cell>
          <cell r="R644" t="str">
            <v>no</v>
          </cell>
          <cell r="S644" t="str">
            <v>StdNorm</v>
          </cell>
          <cell r="T644" t="str">
            <v>yes</v>
          </cell>
          <cell r="U644">
            <v>44638</v>
          </cell>
          <cell r="V644" t="str">
            <v>220318_A01564_0037_AH27MWDRX2</v>
          </cell>
        </row>
        <row r="645">
          <cell r="B645" t="str">
            <v>IPD0380-R03-p01-A05</v>
          </cell>
          <cell r="C645" t="str">
            <v>totalRNA</v>
          </cell>
          <cell r="D645" t="str">
            <v>NFW</v>
          </cell>
          <cell r="E645">
            <v>11.3</v>
          </cell>
          <cell r="F645">
            <v>1.82</v>
          </cell>
          <cell r="G645">
            <v>1.37</v>
          </cell>
          <cell r="H645" t="str">
            <v>NA</v>
          </cell>
          <cell r="I645" t="str">
            <v>NA</v>
          </cell>
          <cell r="J645" t="str">
            <v>NA</v>
          </cell>
          <cell r="K645" t="str">
            <v>NA</v>
          </cell>
          <cell r="L645">
            <v>96.050000000000011</v>
          </cell>
          <cell r="M645"/>
          <cell r="N645" t="str">
            <v>UDP0095</v>
          </cell>
          <cell r="O645">
            <v>26.6</v>
          </cell>
          <cell r="P645">
            <v>290</v>
          </cell>
          <cell r="Q645">
            <v>0.08</v>
          </cell>
          <cell r="R645" t="str">
            <v>no</v>
          </cell>
          <cell r="S645" t="str">
            <v>StdNorm</v>
          </cell>
          <cell r="T645" t="str">
            <v>yes</v>
          </cell>
          <cell r="U645">
            <v>44638</v>
          </cell>
          <cell r="V645" t="str">
            <v>220318_A01564_0037_AH27MWDRX2</v>
          </cell>
          <cell r="W645"/>
        </row>
        <row r="646">
          <cell r="B646" t="str">
            <v>IPD0384-D01-d01-AXX</v>
          </cell>
          <cell r="C646" t="str">
            <v>FFPE DNA</v>
          </cell>
          <cell r="D646" t="str">
            <v>ATE</v>
          </cell>
          <cell r="E646">
            <v>3</v>
          </cell>
          <cell r="F646">
            <v>1.85</v>
          </cell>
          <cell r="G646">
            <v>2.29</v>
          </cell>
          <cell r="H646" t="str">
            <v>NA</v>
          </cell>
          <cell r="I646" t="str">
            <v>NA</v>
          </cell>
          <cell r="J646">
            <v>1.3</v>
          </cell>
          <cell r="K646">
            <v>228</v>
          </cell>
          <cell r="L646">
            <v>50</v>
          </cell>
          <cell r="N646" t="str">
            <v>UDP0001</v>
          </cell>
          <cell r="O646">
            <v>24.6</v>
          </cell>
          <cell r="P646">
            <v>267</v>
          </cell>
          <cell r="Q646">
            <v>0.69</v>
          </cell>
          <cell r="R646" t="str">
            <v>no</v>
          </cell>
          <cell r="S646" t="str">
            <v>StdNorm</v>
          </cell>
          <cell r="T646" t="str">
            <v>yes</v>
          </cell>
          <cell r="U646">
            <v>44647</v>
          </cell>
          <cell r="V646" t="str">
            <v>220328_A01564_0039_AHWFF5DRXY</v>
          </cell>
        </row>
        <row r="647">
          <cell r="B647" t="str">
            <v>IPD0390-D01-P01-A15</v>
          </cell>
          <cell r="C647" t="str">
            <v>FFPE DNA</v>
          </cell>
          <cell r="D647" t="str">
            <v>ATE</v>
          </cell>
          <cell r="E647">
            <v>1.92</v>
          </cell>
          <cell r="F647">
            <v>1.62</v>
          </cell>
          <cell r="G647">
            <v>0.91</v>
          </cell>
          <cell r="H647" t="str">
            <v>NA</v>
          </cell>
          <cell r="I647" t="str">
            <v>NA</v>
          </cell>
          <cell r="J647">
            <v>1.49</v>
          </cell>
          <cell r="K647">
            <v>211</v>
          </cell>
          <cell r="L647">
            <v>50</v>
          </cell>
          <cell r="N647" t="str">
            <v>UDP0002</v>
          </cell>
          <cell r="O647">
            <v>15.8</v>
          </cell>
          <cell r="P647">
            <v>280</v>
          </cell>
          <cell r="Q647">
            <v>0.79</v>
          </cell>
          <cell r="R647" t="str">
            <v>no</v>
          </cell>
          <cell r="S647" t="str">
            <v>StdNorm</v>
          </cell>
          <cell r="T647" t="str">
            <v>yes</v>
          </cell>
          <cell r="U647">
            <v>44647</v>
          </cell>
          <cell r="V647" t="str">
            <v>220328_A01564_0039_AHWFF5DRXY</v>
          </cell>
        </row>
        <row r="648">
          <cell r="B648" t="str">
            <v>IPD0391-D01-p01-A21</v>
          </cell>
          <cell r="C648" t="str">
            <v>FFPE DNA</v>
          </cell>
          <cell r="D648" t="str">
            <v>ATE</v>
          </cell>
          <cell r="E648">
            <v>3</v>
          </cell>
          <cell r="F648">
            <v>1.86</v>
          </cell>
          <cell r="G648">
            <v>2.14</v>
          </cell>
          <cell r="H648" t="str">
            <v>NA</v>
          </cell>
          <cell r="I648" t="str">
            <v>NA</v>
          </cell>
          <cell r="J648">
            <v>2.06</v>
          </cell>
          <cell r="K648">
            <v>240</v>
          </cell>
          <cell r="L648">
            <v>50</v>
          </cell>
          <cell r="N648" t="str">
            <v>UDP0003</v>
          </cell>
          <cell r="O648">
            <v>21</v>
          </cell>
          <cell r="P648">
            <v>268</v>
          </cell>
          <cell r="Q648">
            <v>0.19</v>
          </cell>
          <cell r="R648" t="str">
            <v>no</v>
          </cell>
          <cell r="S648" t="str">
            <v>StdNorm</v>
          </cell>
          <cell r="T648" t="str">
            <v>yes</v>
          </cell>
          <cell r="U648">
            <v>44647</v>
          </cell>
          <cell r="V648" t="str">
            <v>220328_A01564_0039_AHWFF5DRXY</v>
          </cell>
        </row>
        <row r="649">
          <cell r="B649" t="str">
            <v>IPD0304-D01-d02-A27</v>
          </cell>
          <cell r="C649" t="str">
            <v>FFPE DNA</v>
          </cell>
          <cell r="D649" t="str">
            <v>ATE</v>
          </cell>
          <cell r="E649">
            <v>3</v>
          </cell>
          <cell r="F649">
            <v>1.87</v>
          </cell>
          <cell r="G649">
            <v>2.04</v>
          </cell>
          <cell r="H649" t="str">
            <v>NA</v>
          </cell>
          <cell r="I649" t="str">
            <v>NA</v>
          </cell>
          <cell r="J649">
            <v>2.84</v>
          </cell>
          <cell r="K649">
            <v>202</v>
          </cell>
          <cell r="L649">
            <v>50</v>
          </cell>
          <cell r="N649" t="str">
            <v>UDP0004</v>
          </cell>
          <cell r="O649">
            <v>26</v>
          </cell>
          <cell r="P649">
            <v>285</v>
          </cell>
          <cell r="Q649">
            <v>0.08</v>
          </cell>
          <cell r="R649" t="str">
            <v>no</v>
          </cell>
          <cell r="S649" t="str">
            <v>StdNorm</v>
          </cell>
          <cell r="T649" t="str">
            <v>yes</v>
          </cell>
          <cell r="U649">
            <v>44647</v>
          </cell>
          <cell r="V649" t="str">
            <v>220328_A01564_0039_AHWFF5DRXY</v>
          </cell>
        </row>
        <row r="650">
          <cell r="B650" t="str">
            <v>IPD0400-D01-D01-A19</v>
          </cell>
          <cell r="C650" t="str">
            <v>FFPE DNA</v>
          </cell>
          <cell r="D650" t="str">
            <v>ATE</v>
          </cell>
          <cell r="E650">
            <v>1.25</v>
          </cell>
          <cell r="F650">
            <v>1.72</v>
          </cell>
          <cell r="G650">
            <v>1.1399999999999999</v>
          </cell>
          <cell r="H650" t="str">
            <v>NA</v>
          </cell>
          <cell r="I650" t="str">
            <v>NA</v>
          </cell>
          <cell r="J650">
            <v>1.04</v>
          </cell>
          <cell r="K650">
            <v>254</v>
          </cell>
          <cell r="L650">
            <v>48.88</v>
          </cell>
          <cell r="N650" t="str">
            <v>UDP0005</v>
          </cell>
          <cell r="O650">
            <v>23</v>
          </cell>
          <cell r="P650">
            <v>257</v>
          </cell>
          <cell r="Q650">
            <v>0.7</v>
          </cell>
          <cell r="R650" t="str">
            <v>no</v>
          </cell>
          <cell r="S650" t="str">
            <v>StdNorm</v>
          </cell>
          <cell r="T650" t="str">
            <v>yes</v>
          </cell>
          <cell r="U650">
            <v>44647</v>
          </cell>
          <cell r="V650" t="str">
            <v>220328_A01564_0039_AHWFF5DRXY</v>
          </cell>
        </row>
        <row r="651">
          <cell r="B651" t="str">
            <v>IPD0401-D01-P01-A25</v>
          </cell>
          <cell r="C651" t="str">
            <v>FFPE DNA</v>
          </cell>
          <cell r="D651" t="str">
            <v>Tris-HCl</v>
          </cell>
          <cell r="E651">
            <v>3</v>
          </cell>
          <cell r="F651">
            <v>1.92</v>
          </cell>
          <cell r="G651">
            <v>1.96</v>
          </cell>
          <cell r="H651" t="str">
            <v>NA</v>
          </cell>
          <cell r="I651" t="str">
            <v>NA</v>
          </cell>
          <cell r="J651">
            <v>1.9</v>
          </cell>
          <cell r="K651">
            <v>244</v>
          </cell>
          <cell r="L651">
            <v>50</v>
          </cell>
          <cell r="N651" t="str">
            <v>UDP0006</v>
          </cell>
          <cell r="O651">
            <v>19.899999999999999</v>
          </cell>
          <cell r="P651">
            <v>260</v>
          </cell>
          <cell r="Q651">
            <v>2.27</v>
          </cell>
          <cell r="R651" t="str">
            <v>no</v>
          </cell>
          <cell r="S651" t="str">
            <v>StdNorm</v>
          </cell>
          <cell r="T651" t="str">
            <v>yes</v>
          </cell>
          <cell r="U651">
            <v>44647</v>
          </cell>
          <cell r="V651" t="str">
            <v>220328_A01564_0039_AHWFF5DRXY</v>
          </cell>
        </row>
        <row r="652">
          <cell r="B652" t="str">
            <v>IPD0402-D01-P01-A13</v>
          </cell>
          <cell r="C652" t="str">
            <v>FFPE DNA</v>
          </cell>
          <cell r="D652" t="str">
            <v>AVE</v>
          </cell>
          <cell r="E652">
            <v>3</v>
          </cell>
          <cell r="F652">
            <v>1.8</v>
          </cell>
          <cell r="G652">
            <v>1.61</v>
          </cell>
          <cell r="H652" t="str">
            <v>NA</v>
          </cell>
          <cell r="I652" t="str">
            <v>NA</v>
          </cell>
          <cell r="J652">
            <v>3.98</v>
          </cell>
          <cell r="K652">
            <v>240</v>
          </cell>
          <cell r="L652">
            <v>50</v>
          </cell>
          <cell r="N652" t="str">
            <v>UDP0007</v>
          </cell>
          <cell r="O652">
            <v>28.2</v>
          </cell>
          <cell r="P652">
            <v>265</v>
          </cell>
          <cell r="Q652">
            <v>0.96</v>
          </cell>
          <cell r="R652" t="str">
            <v>no</v>
          </cell>
          <cell r="S652" t="str">
            <v>StdNorm</v>
          </cell>
          <cell r="T652" t="str">
            <v>yes</v>
          </cell>
          <cell r="U652">
            <v>44647</v>
          </cell>
          <cell r="V652" t="str">
            <v>220328_A01564_0039_AHWFF5DRXY</v>
          </cell>
        </row>
        <row r="653">
          <cell r="B653" t="str">
            <v>IPD0406-D01-p01-A28</v>
          </cell>
          <cell r="C653" t="str">
            <v>FFPE DNA</v>
          </cell>
          <cell r="D653" t="str">
            <v>Tris-HCl</v>
          </cell>
          <cell r="E653">
            <v>3</v>
          </cell>
          <cell r="F653">
            <v>1.98</v>
          </cell>
          <cell r="G653">
            <v>2.0699999999999998</v>
          </cell>
          <cell r="H653" t="str">
            <v>NA</v>
          </cell>
          <cell r="I653" t="str">
            <v>NA</v>
          </cell>
          <cell r="J653">
            <v>2.46</v>
          </cell>
          <cell r="K653">
            <v>206</v>
          </cell>
          <cell r="L653">
            <v>50</v>
          </cell>
          <cell r="N653" t="str">
            <v>UDP0008</v>
          </cell>
          <cell r="O653">
            <v>9.9</v>
          </cell>
          <cell r="P653">
            <v>271</v>
          </cell>
          <cell r="Q653">
            <v>3.24</v>
          </cell>
          <cell r="R653" t="str">
            <v>no</v>
          </cell>
          <cell r="S653" t="str">
            <v>StdNorm</v>
          </cell>
          <cell r="T653" t="str">
            <v>yes</v>
          </cell>
          <cell r="U653">
            <v>44647</v>
          </cell>
          <cell r="V653" t="str">
            <v>220328_A01564_0039_AHWFF5DRXY</v>
          </cell>
        </row>
        <row r="654">
          <cell r="B654" t="str">
            <v>IPD0391-D01-N01-B21</v>
          </cell>
          <cell r="C654" t="str">
            <v>gDNA</v>
          </cell>
          <cell r="D654" t="str">
            <v>NA</v>
          </cell>
          <cell r="E654">
            <v>3</v>
          </cell>
          <cell r="F654">
            <v>1.46</v>
          </cell>
          <cell r="G654">
            <v>0</v>
          </cell>
          <cell r="H654" t="str">
            <v>NA</v>
          </cell>
          <cell r="I654" t="str">
            <v>NA</v>
          </cell>
          <cell r="J654">
            <v>1.83</v>
          </cell>
          <cell r="K654">
            <v>261</v>
          </cell>
          <cell r="L654">
            <v>50</v>
          </cell>
          <cell r="N654" t="str">
            <v>UDP0009</v>
          </cell>
          <cell r="O654">
            <v>37.6</v>
          </cell>
          <cell r="P654">
            <v>307</v>
          </cell>
          <cell r="Q654">
            <v>0.62</v>
          </cell>
          <cell r="R654" t="str">
            <v>no</v>
          </cell>
          <cell r="S654" t="str">
            <v>StdNorm</v>
          </cell>
          <cell r="T654" t="str">
            <v>yes</v>
          </cell>
          <cell r="U654">
            <v>44647</v>
          </cell>
          <cell r="V654" t="str">
            <v>220328_A01564_0039_AHWFF5DRXY</v>
          </cell>
        </row>
        <row r="655">
          <cell r="B655" t="str">
            <v>IPD0401-D01-N01-B25</v>
          </cell>
          <cell r="C655" t="str">
            <v>gDNA</v>
          </cell>
          <cell r="D655" t="str">
            <v>ddH2O</v>
          </cell>
          <cell r="E655">
            <v>3</v>
          </cell>
          <cell r="F655">
            <v>1.75</v>
          </cell>
          <cell r="G655">
            <v>7.03</v>
          </cell>
          <cell r="H655" t="str">
            <v>NA</v>
          </cell>
          <cell r="I655" t="str">
            <v>NA</v>
          </cell>
          <cell r="J655">
            <v>1.01</v>
          </cell>
          <cell r="K655">
            <v>250</v>
          </cell>
          <cell r="L655">
            <v>46.46</v>
          </cell>
          <cell r="N655" t="str">
            <v>UDP0010</v>
          </cell>
          <cell r="O655">
            <v>36.4</v>
          </cell>
          <cell r="P655">
            <v>311</v>
          </cell>
          <cell r="Q655">
            <v>0.94</v>
          </cell>
          <cell r="R655" t="str">
            <v>no</v>
          </cell>
          <cell r="S655" t="str">
            <v>StdNorm</v>
          </cell>
          <cell r="T655" t="str">
            <v>yes</v>
          </cell>
          <cell r="U655">
            <v>44647</v>
          </cell>
          <cell r="V655" t="str">
            <v>220328_A01564_0039_AHWFF5DRXY</v>
          </cell>
        </row>
        <row r="656">
          <cell r="B656" t="str">
            <v>IPD0402-D01-N01-B13</v>
          </cell>
          <cell r="C656" t="str">
            <v>gDNA</v>
          </cell>
          <cell r="D656" t="str">
            <v>AVE</v>
          </cell>
          <cell r="E656">
            <v>3</v>
          </cell>
          <cell r="F656">
            <v>1.94</v>
          </cell>
          <cell r="G656">
            <v>1.78</v>
          </cell>
          <cell r="H656" t="str">
            <v>NA</v>
          </cell>
          <cell r="I656" t="str">
            <v>NA</v>
          </cell>
          <cell r="J656">
            <v>2.2000000000000002</v>
          </cell>
          <cell r="K656">
            <v>243</v>
          </cell>
          <cell r="L656">
            <v>50</v>
          </cell>
          <cell r="N656" t="str">
            <v>UDP0011</v>
          </cell>
          <cell r="O656">
            <v>38.4</v>
          </cell>
          <cell r="P656">
            <v>315</v>
          </cell>
          <cell r="Q656">
            <v>1.01</v>
          </cell>
          <cell r="R656" t="str">
            <v>no</v>
          </cell>
          <cell r="S656" t="str">
            <v>StdNorm</v>
          </cell>
          <cell r="T656" t="str">
            <v>yes</v>
          </cell>
          <cell r="U656">
            <v>44647</v>
          </cell>
          <cell r="V656" t="str">
            <v>220328_A01564_0039_AHWFF5DRXY</v>
          </cell>
        </row>
        <row r="657">
          <cell r="B657" t="str">
            <v>IPD0384-R03-d01-AXX</v>
          </cell>
          <cell r="C657" t="str">
            <v>totalRNA</v>
          </cell>
          <cell r="D657" t="str">
            <v>NFW</v>
          </cell>
          <cell r="E657">
            <v>15.4</v>
          </cell>
          <cell r="F657">
            <v>1.95</v>
          </cell>
          <cell r="G657">
            <v>1.83</v>
          </cell>
          <cell r="I657">
            <v>80.19</v>
          </cell>
          <cell r="J657" t="str">
            <v>NA</v>
          </cell>
          <cell r="K657" t="str">
            <v>NA</v>
          </cell>
          <cell r="L657">
            <v>130.9</v>
          </cell>
          <cell r="N657" t="str">
            <v>UDP0017</v>
          </cell>
          <cell r="O657">
            <v>1.1000000000000001</v>
          </cell>
          <cell r="P657">
            <v>263</v>
          </cell>
          <cell r="Q657">
            <v>2.64</v>
          </cell>
          <cell r="R657" t="str">
            <v>no</v>
          </cell>
          <cell r="T657" t="str">
            <v>no</v>
          </cell>
          <cell r="U657"/>
          <cell r="W657" t="str">
            <v>Too low library output for sequencing</v>
          </cell>
        </row>
        <row r="658">
          <cell r="B658" t="str">
            <v>IPD0390-R03-P01-A15</v>
          </cell>
          <cell r="C658" t="str">
            <v>totalRNA</v>
          </cell>
          <cell r="D658" t="str">
            <v>NFW</v>
          </cell>
          <cell r="E658">
            <v>10</v>
          </cell>
          <cell r="F658">
            <v>1.62</v>
          </cell>
          <cell r="G658">
            <v>0.56999999999999995</v>
          </cell>
          <cell r="I658">
            <v>77.38</v>
          </cell>
          <cell r="J658" t="str">
            <v>NA</v>
          </cell>
          <cell r="K658" t="str">
            <v>NA</v>
          </cell>
          <cell r="L658">
            <v>85</v>
          </cell>
          <cell r="N658" t="str">
            <v>UDP0018</v>
          </cell>
          <cell r="O658">
            <v>20</v>
          </cell>
          <cell r="P658">
            <v>290</v>
          </cell>
          <cell r="Q658">
            <v>0.26</v>
          </cell>
          <cell r="R658" t="str">
            <v>no</v>
          </cell>
          <cell r="S658" t="str">
            <v>StdNorm</v>
          </cell>
          <cell r="T658" t="str">
            <v>yes</v>
          </cell>
          <cell r="U658">
            <v>44647</v>
          </cell>
          <cell r="V658" t="str">
            <v>220328_A01564_0039_AHWFF5DRXY</v>
          </cell>
        </row>
        <row r="659">
          <cell r="B659" t="str">
            <v>IPD0304-R03-d02-A27</v>
          </cell>
          <cell r="C659" t="str">
            <v>totalRNA</v>
          </cell>
          <cell r="D659" t="str">
            <v>NFW</v>
          </cell>
          <cell r="E659">
            <v>16.5</v>
          </cell>
          <cell r="F659">
            <v>1.98</v>
          </cell>
          <cell r="G659">
            <v>1.39</v>
          </cell>
          <cell r="I659">
            <v>74.27</v>
          </cell>
          <cell r="J659" t="str">
            <v>NA</v>
          </cell>
          <cell r="K659" t="str">
            <v>NA</v>
          </cell>
          <cell r="L659">
            <v>140.25</v>
          </cell>
          <cell r="N659" t="str">
            <v>UDP0019</v>
          </cell>
          <cell r="O659">
            <v>33.200000000000003</v>
          </cell>
          <cell r="P659">
            <v>305</v>
          </cell>
          <cell r="Q659">
            <v>0.39</v>
          </cell>
          <cell r="R659" t="str">
            <v>no</v>
          </cell>
          <cell r="S659" t="str">
            <v>StdNorm</v>
          </cell>
          <cell r="T659" t="str">
            <v>yes</v>
          </cell>
          <cell r="U659">
            <v>44647</v>
          </cell>
          <cell r="V659" t="str">
            <v>220328_A01564_0039_AHWFF5DRXY</v>
          </cell>
        </row>
        <row r="660">
          <cell r="B660" t="str">
            <v>IPD0400-R03-D01-A19</v>
          </cell>
          <cell r="C660" t="str">
            <v>totalRNA</v>
          </cell>
          <cell r="D660" t="str">
            <v>NFW</v>
          </cell>
          <cell r="E660">
            <v>9.76</v>
          </cell>
          <cell r="F660">
            <v>1.74</v>
          </cell>
          <cell r="G660">
            <v>0.53</v>
          </cell>
          <cell r="I660">
            <v>59.33</v>
          </cell>
          <cell r="J660" t="str">
            <v>NA</v>
          </cell>
          <cell r="K660" t="str">
            <v>NA</v>
          </cell>
          <cell r="L660">
            <v>82.96</v>
          </cell>
          <cell r="N660" t="str">
            <v>UDP0020</v>
          </cell>
          <cell r="O660">
            <v>8.2200000000000006</v>
          </cell>
          <cell r="P660">
            <v>270</v>
          </cell>
          <cell r="Q660">
            <v>0.84</v>
          </cell>
          <cell r="R660" t="str">
            <v>no</v>
          </cell>
          <cell r="S660" t="str">
            <v>StdNorm</v>
          </cell>
          <cell r="T660" t="str">
            <v>yes</v>
          </cell>
          <cell r="U660">
            <v>44647</v>
          </cell>
          <cell r="V660" t="str">
            <v>220328_A01564_0039_AHWFF5DRXY</v>
          </cell>
        </row>
        <row r="661">
          <cell r="B661" t="str">
            <v>IPD0401-R03-P01-A25</v>
          </cell>
          <cell r="C661" t="str">
            <v>totalRNA</v>
          </cell>
          <cell r="D661" t="str">
            <v>NFW</v>
          </cell>
          <cell r="E661">
            <v>12.9</v>
          </cell>
          <cell r="F661">
            <v>1.96</v>
          </cell>
          <cell r="G661">
            <v>2</v>
          </cell>
          <cell r="I661">
            <v>44.55</v>
          </cell>
          <cell r="J661" t="str">
            <v>NA</v>
          </cell>
          <cell r="K661" t="str">
            <v>NA</v>
          </cell>
          <cell r="L661">
            <v>109.65</v>
          </cell>
          <cell r="N661" t="str">
            <v>UDP0021</v>
          </cell>
          <cell r="O661">
            <v>17.8</v>
          </cell>
          <cell r="P661">
            <v>271</v>
          </cell>
          <cell r="Q661">
            <v>0.52</v>
          </cell>
          <cell r="R661" t="str">
            <v>no</v>
          </cell>
          <cell r="S661" t="str">
            <v>StdNorm</v>
          </cell>
          <cell r="T661" t="str">
            <v>yes</v>
          </cell>
          <cell r="U661">
            <v>44647</v>
          </cell>
          <cell r="V661" t="str">
            <v>220328_A01564_0039_AHWFF5DRXY</v>
          </cell>
        </row>
        <row r="662">
          <cell r="B662" t="str">
            <v>IPD0402-R03-P01-A13</v>
          </cell>
          <cell r="C662" t="str">
            <v>totalRNA</v>
          </cell>
          <cell r="D662" t="str">
            <v>NFW</v>
          </cell>
          <cell r="E662">
            <v>17.2</v>
          </cell>
          <cell r="F662">
            <v>1.99</v>
          </cell>
          <cell r="G662">
            <v>1.91</v>
          </cell>
          <cell r="I662">
            <v>63.28</v>
          </cell>
          <cell r="J662" t="str">
            <v>NA</v>
          </cell>
          <cell r="K662" t="str">
            <v>NA</v>
          </cell>
          <cell r="L662">
            <v>146.19999999999999</v>
          </cell>
          <cell r="N662" t="str">
            <v>UDP0022</v>
          </cell>
          <cell r="O662">
            <v>22.4</v>
          </cell>
          <cell r="P662">
            <v>293</v>
          </cell>
          <cell r="Q662">
            <v>0.62</v>
          </cell>
          <cell r="R662" t="str">
            <v>no</v>
          </cell>
          <cell r="S662" t="str">
            <v>StdNorm</v>
          </cell>
          <cell r="T662" t="str">
            <v>yes</v>
          </cell>
          <cell r="U662">
            <v>44647</v>
          </cell>
          <cell r="V662" t="str">
            <v>220328_A01564_0039_AHWFF5DRXY</v>
          </cell>
        </row>
        <row r="663">
          <cell r="B663" t="str">
            <v>IPD0391-R03-p11-A21</v>
          </cell>
          <cell r="C663" t="str">
            <v>totalRNA</v>
          </cell>
          <cell r="D663" t="str">
            <v>NFW</v>
          </cell>
          <cell r="E663">
            <v>10.3</v>
          </cell>
          <cell r="F663">
            <v>1.86</v>
          </cell>
          <cell r="G663">
            <v>1.35</v>
          </cell>
          <cell r="I663">
            <v>66.459999999999994</v>
          </cell>
          <cell r="J663" t="str">
            <v>NA</v>
          </cell>
          <cell r="K663" t="str">
            <v>NA</v>
          </cell>
          <cell r="L663">
            <v>72.100000000000009</v>
          </cell>
          <cell r="N663" t="str">
            <v>UDP0023</v>
          </cell>
          <cell r="O663">
            <v>0.25600000000000001</v>
          </cell>
          <cell r="P663">
            <v>258</v>
          </cell>
          <cell r="Q663">
            <v>15.57</v>
          </cell>
          <cell r="R663" t="str">
            <v>no</v>
          </cell>
          <cell r="T663" t="str">
            <v>no</v>
          </cell>
          <cell r="U663"/>
          <cell r="W663" t="str">
            <v>Too low library output for sequencing</v>
          </cell>
        </row>
        <row r="664">
          <cell r="B664" t="str">
            <v>IPD0406-R03-p01-A28</v>
          </cell>
          <cell r="C664" t="str">
            <v>totalRNA</v>
          </cell>
          <cell r="D664" t="str">
            <v>NFW</v>
          </cell>
          <cell r="E664">
            <v>9.76</v>
          </cell>
          <cell r="F664">
            <v>2.16</v>
          </cell>
          <cell r="G664">
            <v>1.55</v>
          </cell>
          <cell r="H664"/>
          <cell r="I664">
            <v>88</v>
          </cell>
          <cell r="J664" t="str">
            <v>NA</v>
          </cell>
          <cell r="K664" t="str">
            <v>NA</v>
          </cell>
          <cell r="L664">
            <v>82.96</v>
          </cell>
          <cell r="M664"/>
          <cell r="N664" t="str">
            <v>UDP0024</v>
          </cell>
          <cell r="O664">
            <v>42</v>
          </cell>
          <cell r="P664">
            <v>321</v>
          </cell>
          <cell r="Q664">
            <v>0.93</v>
          </cell>
          <cell r="R664" t="str">
            <v>no</v>
          </cell>
          <cell r="S664" t="str">
            <v>StdNorm</v>
          </cell>
          <cell r="T664" t="str">
            <v>yes</v>
          </cell>
          <cell r="U664">
            <v>44647</v>
          </cell>
          <cell r="V664" t="str">
            <v>220328_A01564_0039_AHWFF5DRXY</v>
          </cell>
          <cell r="W664"/>
        </row>
        <row r="665">
          <cell r="B665" t="str">
            <v>IPD0219-D01-p02-A08</v>
          </cell>
          <cell r="C665" t="str">
            <v>FFPE DNA</v>
          </cell>
          <cell r="D665" t="str">
            <v>ATE</v>
          </cell>
          <cell r="E665">
            <v>3</v>
          </cell>
          <cell r="F665">
            <v>1.87</v>
          </cell>
          <cell r="G665">
            <v>1.99</v>
          </cell>
          <cell r="H665" t="str">
            <v>NA</v>
          </cell>
          <cell r="I665" t="str">
            <v>NA</v>
          </cell>
          <cell r="J665">
            <v>1.21</v>
          </cell>
          <cell r="K665">
            <v>208</v>
          </cell>
          <cell r="L665">
            <v>50</v>
          </cell>
          <cell r="M665" t="str">
            <v>A:1</v>
          </cell>
          <cell r="N665" t="str">
            <v>UDP0025</v>
          </cell>
          <cell r="O665">
            <v>26.8</v>
          </cell>
          <cell r="P665">
            <v>272</v>
          </cell>
          <cell r="Q665">
            <v>1.52</v>
          </cell>
          <cell r="R665" t="str">
            <v>no</v>
          </cell>
          <cell r="S665" t="str">
            <v>StdNorm</v>
          </cell>
          <cell r="T665" t="str">
            <v>yes</v>
          </cell>
          <cell r="U665">
            <v>44652</v>
          </cell>
          <cell r="V665" t="str">
            <v>220401_A01564_0041_BH22VLDRX2</v>
          </cell>
        </row>
        <row r="666">
          <cell r="B666" t="str">
            <v>IPD0281-D01-P11-A08</v>
          </cell>
          <cell r="C666" t="str">
            <v>FFPE DNA</v>
          </cell>
          <cell r="D666" t="str">
            <v>ATE</v>
          </cell>
          <cell r="E666">
            <v>1.5979999999999999</v>
          </cell>
          <cell r="F666">
            <v>1.66</v>
          </cell>
          <cell r="G666">
            <v>0.8</v>
          </cell>
          <cell r="H666" t="str">
            <v>NA</v>
          </cell>
          <cell r="I666" t="str">
            <v>NA</v>
          </cell>
          <cell r="J666">
            <v>1.06</v>
          </cell>
          <cell r="K666">
            <v>194</v>
          </cell>
          <cell r="L666">
            <v>45.792000000000009</v>
          </cell>
          <cell r="M666" t="str">
            <v>B:1</v>
          </cell>
          <cell r="N666" t="str">
            <v>UDP0026</v>
          </cell>
          <cell r="O666">
            <v>33.6</v>
          </cell>
          <cell r="P666">
            <v>280</v>
          </cell>
          <cell r="Q666">
            <v>1.44</v>
          </cell>
          <cell r="R666" t="str">
            <v>no</v>
          </cell>
          <cell r="S666" t="str">
            <v>StdNorm</v>
          </cell>
          <cell r="T666" t="str">
            <v>yes</v>
          </cell>
          <cell r="U666">
            <v>44652</v>
          </cell>
          <cell r="V666" t="str">
            <v>220401_A01564_0041_BH22VLDRX2</v>
          </cell>
        </row>
        <row r="667">
          <cell r="B667" t="str">
            <v>IPD0398-D01-P01-A25</v>
          </cell>
          <cell r="C667" t="str">
            <v>FFPE DNA</v>
          </cell>
          <cell r="D667" t="str">
            <v>ATE</v>
          </cell>
          <cell r="E667">
            <v>1.8235999999999999</v>
          </cell>
          <cell r="F667">
            <v>1.82</v>
          </cell>
          <cell r="G667">
            <v>1.68</v>
          </cell>
          <cell r="H667" t="str">
            <v>NA</v>
          </cell>
          <cell r="I667" t="str">
            <v>NA</v>
          </cell>
          <cell r="J667">
            <v>1.36</v>
          </cell>
          <cell r="K667">
            <v>246</v>
          </cell>
          <cell r="L667">
            <v>50.000000000000007</v>
          </cell>
          <cell r="M667" t="str">
            <v>C:1</v>
          </cell>
          <cell r="N667" t="str">
            <v>UDP0027</v>
          </cell>
          <cell r="O667">
            <v>31.6</v>
          </cell>
          <cell r="P667">
            <v>251</v>
          </cell>
          <cell r="Q667">
            <v>0.81</v>
          </cell>
          <cell r="R667" t="str">
            <v>no</v>
          </cell>
          <cell r="S667" t="str">
            <v>StdNorm</v>
          </cell>
          <cell r="T667" t="str">
            <v>yes</v>
          </cell>
          <cell r="U667">
            <v>44652</v>
          </cell>
          <cell r="V667" t="str">
            <v>220401_A01564_0041_BH22VLDRX2</v>
          </cell>
        </row>
        <row r="668">
          <cell r="B668" t="str">
            <v>IPD0403-D01-D01-A12</v>
          </cell>
          <cell r="C668" t="str">
            <v>FFPE DNA</v>
          </cell>
          <cell r="D668" t="str">
            <v>ATE</v>
          </cell>
          <cell r="E668">
            <v>1.9080000000000001</v>
          </cell>
          <cell r="F668">
            <v>1.73</v>
          </cell>
          <cell r="G668">
            <v>0.89</v>
          </cell>
          <cell r="H668" t="str">
            <v>NA</v>
          </cell>
          <cell r="I668" t="str">
            <v>NA</v>
          </cell>
          <cell r="J668">
            <v>1.44</v>
          </cell>
          <cell r="K668">
            <v>207</v>
          </cell>
          <cell r="L668">
            <v>50.111999999999995</v>
          </cell>
          <cell r="M668" t="str">
            <v>D:1</v>
          </cell>
          <cell r="N668" t="str">
            <v>UDP0028</v>
          </cell>
          <cell r="O668">
            <v>28.4</v>
          </cell>
          <cell r="P668">
            <v>266</v>
          </cell>
          <cell r="Q668">
            <v>0.76</v>
          </cell>
          <cell r="R668" t="str">
            <v>no</v>
          </cell>
          <cell r="S668" t="str">
            <v>StdNorm</v>
          </cell>
          <cell r="T668" t="str">
            <v>yes</v>
          </cell>
          <cell r="U668">
            <v>44652</v>
          </cell>
          <cell r="V668" t="str">
            <v>220401_A01564_0041_BH22VLDRX2</v>
          </cell>
        </row>
        <row r="669">
          <cell r="B669" t="str">
            <v>IPD0404-D01-p01-A12</v>
          </cell>
          <cell r="C669" t="str">
            <v>FFPE DNA</v>
          </cell>
          <cell r="D669" t="str">
            <v>ATE</v>
          </cell>
          <cell r="E669">
            <v>3</v>
          </cell>
          <cell r="F669">
            <v>1.87</v>
          </cell>
          <cell r="G669">
            <v>2.0299999999999998</v>
          </cell>
          <cell r="H669" t="str">
            <v>NA</v>
          </cell>
          <cell r="I669" t="str">
            <v>NA</v>
          </cell>
          <cell r="J669">
            <v>1.59</v>
          </cell>
          <cell r="K669">
            <v>199</v>
          </cell>
          <cell r="L669">
            <v>50</v>
          </cell>
          <cell r="M669" t="str">
            <v>E:1</v>
          </cell>
          <cell r="N669" t="str">
            <v>UDP0029</v>
          </cell>
          <cell r="O669">
            <v>28.6</v>
          </cell>
          <cell r="P669">
            <v>274</v>
          </cell>
          <cell r="Q669">
            <v>2.23</v>
          </cell>
          <cell r="R669" t="str">
            <v>no</v>
          </cell>
          <cell r="S669" t="str">
            <v>StdNorm</v>
          </cell>
          <cell r="T669" t="str">
            <v>yes</v>
          </cell>
          <cell r="U669">
            <v>44652</v>
          </cell>
          <cell r="V669" t="str">
            <v>220401_A01564_0041_BH22VLDRX2</v>
          </cell>
          <cell r="W669" t="str">
            <v>Tatt ut 18 ul til test av CU på Hamilton.</v>
          </cell>
        </row>
        <row r="670">
          <cell r="B670" t="str">
            <v>IPD0408-D01-p01-A09</v>
          </cell>
          <cell r="C670" t="str">
            <v>FFPE DNA</v>
          </cell>
          <cell r="D670" t="str">
            <v>ATE</v>
          </cell>
          <cell r="E670">
            <v>3</v>
          </cell>
          <cell r="F670">
            <v>1.83</v>
          </cell>
          <cell r="G670">
            <v>1.89</v>
          </cell>
          <cell r="H670" t="str">
            <v>NA</v>
          </cell>
          <cell r="I670" t="str">
            <v>NA</v>
          </cell>
          <cell r="J670">
            <v>1.88</v>
          </cell>
          <cell r="K670">
            <v>197</v>
          </cell>
          <cell r="L670">
            <v>50</v>
          </cell>
          <cell r="M670" t="str">
            <v>F:1</v>
          </cell>
          <cell r="N670" t="str">
            <v>UDP0030</v>
          </cell>
          <cell r="O670">
            <v>32.4</v>
          </cell>
          <cell r="P670">
            <v>262</v>
          </cell>
          <cell r="Q670">
            <v>1.35</v>
          </cell>
          <cell r="R670" t="str">
            <v>no</v>
          </cell>
          <cell r="S670" t="str">
            <v>StdNorm</v>
          </cell>
          <cell r="T670" t="str">
            <v>yes</v>
          </cell>
          <cell r="U670">
            <v>44652</v>
          </cell>
          <cell r="V670" t="str">
            <v>220401_A01564_0041_BH22VLDRX2</v>
          </cell>
          <cell r="W670" t="str">
            <v>Tatt ut 18 ul til test av CU på Hamilton.</v>
          </cell>
        </row>
        <row r="671">
          <cell r="B671" t="str">
            <v>IPD0410-D01-P01-A05</v>
          </cell>
          <cell r="C671" t="str">
            <v>FFPE DNA</v>
          </cell>
          <cell r="D671" t="str">
            <v>Tris-HCl</v>
          </cell>
          <cell r="E671">
            <v>3</v>
          </cell>
          <cell r="F671">
            <v>1.8</v>
          </cell>
          <cell r="G671">
            <v>1.48</v>
          </cell>
          <cell r="H671" t="str">
            <v>NA</v>
          </cell>
          <cell r="I671" t="str">
            <v>NA</v>
          </cell>
          <cell r="J671">
            <v>0.88200000000000001</v>
          </cell>
          <cell r="K671">
            <v>261</v>
          </cell>
          <cell r="L671">
            <v>40.0428</v>
          </cell>
          <cell r="M671" t="str">
            <v>G:1</v>
          </cell>
          <cell r="N671" t="str">
            <v>UDP0031</v>
          </cell>
          <cell r="O671">
            <v>21.4</v>
          </cell>
          <cell r="P671">
            <v>225</v>
          </cell>
          <cell r="Q671">
            <v>1.22</v>
          </cell>
          <cell r="R671" t="str">
            <v>no</v>
          </cell>
          <cell r="S671" t="str">
            <v>StdNorm</v>
          </cell>
          <cell r="T671" t="str">
            <v>yes</v>
          </cell>
          <cell r="U671">
            <v>44652</v>
          </cell>
          <cell r="V671" t="str">
            <v>220401_A01564_0041_BH22VLDRX2</v>
          </cell>
        </row>
        <row r="672">
          <cell r="B672" t="str">
            <v>IPD0414-D01-P01-A18</v>
          </cell>
          <cell r="C672" t="str">
            <v>FFPE DNA</v>
          </cell>
          <cell r="D672" t="str">
            <v>ATE</v>
          </cell>
          <cell r="E672">
            <v>3</v>
          </cell>
          <cell r="F672">
            <v>1.88</v>
          </cell>
          <cell r="G672">
            <v>0.91</v>
          </cell>
          <cell r="H672" t="str">
            <v>NA</v>
          </cell>
          <cell r="I672" t="str">
            <v>NA</v>
          </cell>
          <cell r="J672">
            <v>1.75</v>
          </cell>
          <cell r="K672">
            <v>231</v>
          </cell>
          <cell r="L672">
            <v>50</v>
          </cell>
          <cell r="M672" t="str">
            <v>H:1</v>
          </cell>
          <cell r="N672" t="str">
            <v>UDP0032</v>
          </cell>
          <cell r="O672">
            <v>31.6</v>
          </cell>
          <cell r="P672">
            <v>258</v>
          </cell>
          <cell r="Q672">
            <v>0.99</v>
          </cell>
          <cell r="R672" t="str">
            <v>no</v>
          </cell>
          <cell r="S672" t="str">
            <v>StdNorm</v>
          </cell>
          <cell r="T672" t="str">
            <v>yes</v>
          </cell>
          <cell r="U672">
            <v>44652</v>
          </cell>
          <cell r="V672" t="str">
            <v>220401_A01564_0041_BH22VLDRX2</v>
          </cell>
        </row>
        <row r="673">
          <cell r="B673" t="str">
            <v>IPD0410-D01-N01-B05</v>
          </cell>
          <cell r="C673" t="str">
            <v>gDNA</v>
          </cell>
          <cell r="D673" t="str">
            <v>ddH2O</v>
          </cell>
          <cell r="E673">
            <v>3</v>
          </cell>
          <cell r="F673">
            <v>1.7</v>
          </cell>
          <cell r="G673">
            <v>0.9</v>
          </cell>
          <cell r="H673" t="str">
            <v>NA</v>
          </cell>
          <cell r="I673" t="str">
            <v>NA</v>
          </cell>
          <cell r="J673">
            <v>0.376</v>
          </cell>
          <cell r="K673">
            <v>224</v>
          </cell>
          <cell r="L673">
            <v>17.295999999999999</v>
          </cell>
          <cell r="M673" t="str">
            <v>A:2</v>
          </cell>
          <cell r="N673" t="str">
            <v>UDP0096</v>
          </cell>
          <cell r="O673">
            <v>14.6</v>
          </cell>
          <cell r="P673">
            <v>286</v>
          </cell>
          <cell r="Q673">
            <v>0.87</v>
          </cell>
          <cell r="R673" t="str">
            <v>no</v>
          </cell>
          <cell r="S673" t="str">
            <v>StdNorm</v>
          </cell>
          <cell r="T673" t="str">
            <v>yes</v>
          </cell>
          <cell r="U673">
            <v>44652</v>
          </cell>
          <cell r="V673" t="str">
            <v>220401_A01564_0041_BH22VLDRX2</v>
          </cell>
        </row>
        <row r="674">
          <cell r="B674" t="str">
            <v>IPD0219-R03-p02-A08</v>
          </cell>
          <cell r="C674" t="str">
            <v>totalRNA</v>
          </cell>
          <cell r="D674" t="str">
            <v>NFW</v>
          </cell>
          <cell r="E674">
            <v>12</v>
          </cell>
          <cell r="F674">
            <v>1.99</v>
          </cell>
          <cell r="G674">
            <v>1.31</v>
          </cell>
          <cell r="H674">
            <v>3.3</v>
          </cell>
          <cell r="I674">
            <v>83.16</v>
          </cell>
          <cell r="J674" t="str">
            <v>NA</v>
          </cell>
          <cell r="K674" t="str">
            <v>NA</v>
          </cell>
          <cell r="L674">
            <v>102</v>
          </cell>
          <cell r="M674" t="str">
            <v>A:3</v>
          </cell>
          <cell r="N674" t="str">
            <v>UDP0033</v>
          </cell>
          <cell r="O674">
            <v>12.1</v>
          </cell>
          <cell r="P674">
            <v>284</v>
          </cell>
          <cell r="Q674">
            <v>6.54</v>
          </cell>
          <cell r="R674" t="str">
            <v>no</v>
          </cell>
          <cell r="S674" t="str">
            <v>StdNorm</v>
          </cell>
          <cell r="T674" t="str">
            <v>yes</v>
          </cell>
          <cell r="U674">
            <v>44652</v>
          </cell>
          <cell r="V674" t="str">
            <v>220401_A01564_0041_BH22VLDRX2</v>
          </cell>
          <cell r="W674" t="str">
            <v>Tatt ut 18 ul til test av CU på Hamilton.</v>
          </cell>
        </row>
        <row r="675">
          <cell r="B675" t="str">
            <v>IPD0281-R03-P11-A08</v>
          </cell>
          <cell r="C675" t="str">
            <v>totalRNA</v>
          </cell>
          <cell r="D675" t="str">
            <v>NFW</v>
          </cell>
          <cell r="E675">
            <v>9.7799999999999994</v>
          </cell>
          <cell r="F675">
            <v>1.82</v>
          </cell>
          <cell r="G675">
            <v>0.88</v>
          </cell>
          <cell r="H675">
            <v>1.5</v>
          </cell>
          <cell r="I675">
            <v>66.72</v>
          </cell>
          <cell r="J675" t="str">
            <v>NA</v>
          </cell>
          <cell r="K675" t="str">
            <v>NA</v>
          </cell>
          <cell r="L675">
            <v>83.13</v>
          </cell>
          <cell r="M675" t="str">
            <v>B:3</v>
          </cell>
          <cell r="N675" t="str">
            <v>UDP0034</v>
          </cell>
          <cell r="O675">
            <v>14.4</v>
          </cell>
          <cell r="P675">
            <v>272</v>
          </cell>
          <cell r="Q675">
            <v>1.07</v>
          </cell>
          <cell r="R675" t="str">
            <v>no</v>
          </cell>
          <cell r="S675" t="str">
            <v>StdNorm</v>
          </cell>
          <cell r="T675" t="str">
            <v>yes</v>
          </cell>
          <cell r="U675">
            <v>44652</v>
          </cell>
          <cell r="V675" t="str">
            <v>220401_A01564_0041_BH22VLDRX2</v>
          </cell>
        </row>
        <row r="676">
          <cell r="B676" t="str">
            <v>IPD0398-R03-P01-A25</v>
          </cell>
          <cell r="C676" t="str">
            <v>totalRNA</v>
          </cell>
          <cell r="D676" t="str">
            <v>NFW</v>
          </cell>
          <cell r="E676">
            <v>11.1</v>
          </cell>
          <cell r="F676">
            <v>1.89</v>
          </cell>
          <cell r="G676">
            <v>1.51</v>
          </cell>
          <cell r="H676">
            <v>1.6</v>
          </cell>
          <cell r="I676">
            <v>49.12</v>
          </cell>
          <cell r="J676" t="str">
            <v>NA</v>
          </cell>
          <cell r="K676" t="str">
            <v>NA</v>
          </cell>
          <cell r="L676">
            <v>94.35</v>
          </cell>
          <cell r="M676" t="str">
            <v>C:3</v>
          </cell>
          <cell r="N676" t="str">
            <v>UDP0035</v>
          </cell>
          <cell r="O676">
            <v>7.24</v>
          </cell>
          <cell r="P676">
            <v>270</v>
          </cell>
          <cell r="Q676">
            <v>1</v>
          </cell>
          <cell r="R676" t="str">
            <v>no</v>
          </cell>
          <cell r="S676" t="str">
            <v>StdNorm</v>
          </cell>
          <cell r="T676" t="str">
            <v>yes</v>
          </cell>
          <cell r="U676">
            <v>44652</v>
          </cell>
          <cell r="V676" t="str">
            <v>220401_A01564_0041_BH22VLDRX2</v>
          </cell>
        </row>
        <row r="677">
          <cell r="B677" t="str">
            <v>IPD0403-R03-D11-A12</v>
          </cell>
          <cell r="C677" t="str">
            <v>totalRNA</v>
          </cell>
          <cell r="D677" t="str">
            <v>NFW</v>
          </cell>
          <cell r="E677">
            <v>10.7</v>
          </cell>
          <cell r="F677">
            <v>1.76</v>
          </cell>
          <cell r="G677">
            <v>1.03</v>
          </cell>
          <cell r="H677">
            <v>2.1</v>
          </cell>
          <cell r="I677">
            <v>65.319999999999993</v>
          </cell>
          <cell r="J677" t="str">
            <v>NA</v>
          </cell>
          <cell r="K677" t="str">
            <v>NA</v>
          </cell>
          <cell r="L677">
            <v>90.949999999999989</v>
          </cell>
          <cell r="M677" t="str">
            <v>D:3</v>
          </cell>
          <cell r="N677" t="str">
            <v>UDP0036</v>
          </cell>
          <cell r="O677">
            <v>10.1</v>
          </cell>
          <cell r="P677">
            <v>269</v>
          </cell>
          <cell r="Q677">
            <v>0.62</v>
          </cell>
          <cell r="R677" t="str">
            <v>no</v>
          </cell>
          <cell r="S677" t="str">
            <v>StdNorm</v>
          </cell>
          <cell r="T677" t="str">
            <v>yes</v>
          </cell>
          <cell r="U677">
            <v>44652</v>
          </cell>
          <cell r="V677" t="str">
            <v>220401_A01564_0041_BH22VLDRX2</v>
          </cell>
        </row>
        <row r="678">
          <cell r="B678" t="str">
            <v>IPD0404-R03-p11-A12</v>
          </cell>
          <cell r="C678" t="str">
            <v>totalRNA</v>
          </cell>
          <cell r="D678" t="str">
            <v>NFW</v>
          </cell>
          <cell r="E678">
            <v>9.94</v>
          </cell>
          <cell r="F678">
            <v>2.02</v>
          </cell>
          <cell r="G678">
            <v>1.77</v>
          </cell>
          <cell r="H678">
            <v>2.1</v>
          </cell>
          <cell r="I678">
            <v>77.12</v>
          </cell>
          <cell r="J678" t="str">
            <v>NA</v>
          </cell>
          <cell r="K678" t="str">
            <v>NA</v>
          </cell>
          <cell r="L678">
            <v>84.49</v>
          </cell>
          <cell r="M678" t="str">
            <v>E:3</v>
          </cell>
          <cell r="N678" t="str">
            <v>UDP0037</v>
          </cell>
          <cell r="O678">
            <v>23</v>
          </cell>
          <cell r="P678">
            <v>287</v>
          </cell>
          <cell r="Q678">
            <v>0.55000000000000004</v>
          </cell>
          <cell r="R678" t="str">
            <v>no</v>
          </cell>
          <cell r="S678" t="str">
            <v>StdNorm</v>
          </cell>
          <cell r="T678" t="str">
            <v>yes</v>
          </cell>
          <cell r="U678">
            <v>44652</v>
          </cell>
          <cell r="V678" t="str">
            <v>220401_A01564_0041_BH22VLDRX2</v>
          </cell>
        </row>
        <row r="679">
          <cell r="B679" t="str">
            <v>IPD0408-R03-p11-A09</v>
          </cell>
          <cell r="C679" t="str">
            <v>totalRNA</v>
          </cell>
          <cell r="D679" t="str">
            <v>NFW</v>
          </cell>
          <cell r="E679">
            <v>9.24</v>
          </cell>
          <cell r="F679">
            <v>1.95</v>
          </cell>
          <cell r="G679">
            <v>1.83</v>
          </cell>
          <cell r="H679">
            <v>3.8</v>
          </cell>
          <cell r="I679">
            <v>78.41</v>
          </cell>
          <cell r="J679" t="str">
            <v>NA</v>
          </cell>
          <cell r="K679" t="str">
            <v>NA</v>
          </cell>
          <cell r="L679">
            <v>78.540000000000006</v>
          </cell>
          <cell r="M679" t="str">
            <v>F:3</v>
          </cell>
          <cell r="N679" t="str">
            <v>UDP0038</v>
          </cell>
          <cell r="O679">
            <v>9.86</v>
          </cell>
          <cell r="P679">
            <v>266</v>
          </cell>
          <cell r="Q679">
            <v>0.74</v>
          </cell>
          <cell r="R679" t="str">
            <v>no</v>
          </cell>
          <cell r="S679" t="str">
            <v>StdNorm</v>
          </cell>
          <cell r="T679" t="str">
            <v>yes</v>
          </cell>
          <cell r="U679">
            <v>44652</v>
          </cell>
          <cell r="V679" t="str">
            <v>220401_A01564_0041_BH22VLDRX2</v>
          </cell>
        </row>
        <row r="680">
          <cell r="B680" t="str">
            <v>IPD0410-R03-P01-A05</v>
          </cell>
          <cell r="C680" t="str">
            <v>totalRNA</v>
          </cell>
          <cell r="D680" t="str">
            <v>NFW</v>
          </cell>
          <cell r="E680">
            <v>9.56</v>
          </cell>
          <cell r="F680">
            <v>1.75</v>
          </cell>
          <cell r="G680">
            <v>0.88</v>
          </cell>
          <cell r="H680">
            <v>2.2999999999999998</v>
          </cell>
          <cell r="I680">
            <v>45.31</v>
          </cell>
          <cell r="J680" t="str">
            <v>NA</v>
          </cell>
          <cell r="K680" t="str">
            <v>NA</v>
          </cell>
          <cell r="L680">
            <v>81.260000000000005</v>
          </cell>
          <cell r="M680" t="str">
            <v>G:3</v>
          </cell>
          <cell r="N680" t="str">
            <v>UDP0039</v>
          </cell>
          <cell r="O680">
            <v>3.84</v>
          </cell>
          <cell r="P680">
            <v>244</v>
          </cell>
          <cell r="Q680">
            <v>1.37</v>
          </cell>
          <cell r="R680" t="str">
            <v>no</v>
          </cell>
          <cell r="S680" t="str">
            <v>StdNorm</v>
          </cell>
          <cell r="T680" t="str">
            <v>yes</v>
          </cell>
          <cell r="U680">
            <v>44652</v>
          </cell>
          <cell r="V680" t="str">
            <v>220401_A01564_0041_BH22VLDRX2</v>
          </cell>
        </row>
        <row r="681">
          <cell r="B681" t="str">
            <v>IPD0414-R03-P01-A18</v>
          </cell>
          <cell r="C681" t="str">
            <v>totalRNA</v>
          </cell>
          <cell r="D681" t="str">
            <v>NFW</v>
          </cell>
          <cell r="E681">
            <v>10.7</v>
          </cell>
          <cell r="F681">
            <v>1.96</v>
          </cell>
          <cell r="G681">
            <v>1.79</v>
          </cell>
          <cell r="H681">
            <v>1.7</v>
          </cell>
          <cell r="I681">
            <v>47.64</v>
          </cell>
          <cell r="J681" t="str">
            <v>NA</v>
          </cell>
          <cell r="K681" t="str">
            <v>NA</v>
          </cell>
          <cell r="L681">
            <v>90.949999999999989</v>
          </cell>
          <cell r="M681" t="str">
            <v>H:3</v>
          </cell>
          <cell r="N681" t="str">
            <v>UDP0040</v>
          </cell>
          <cell r="O681">
            <v>8.52</v>
          </cell>
          <cell r="P681">
            <v>262</v>
          </cell>
          <cell r="Q681">
            <v>0.42</v>
          </cell>
          <cell r="R681" t="str">
            <v>no</v>
          </cell>
          <cell r="S681" t="str">
            <v>StdNorm</v>
          </cell>
          <cell r="T681" t="str">
            <v>yes</v>
          </cell>
          <cell r="U681">
            <v>44652</v>
          </cell>
          <cell r="V681" t="str">
            <v>220401_A01564_0041_BH22VLDRX2</v>
          </cell>
          <cell r="W681"/>
        </row>
        <row r="682">
          <cell r="B682" t="str">
            <v>IPD0399-D01-R01-A09</v>
          </cell>
          <cell r="C682" t="str">
            <v>FFPE DNA</v>
          </cell>
          <cell r="D682" t="str">
            <v>ATE</v>
          </cell>
          <cell r="E682">
            <v>3</v>
          </cell>
          <cell r="F682">
            <v>1.88</v>
          </cell>
          <cell r="G682">
            <v>1.6</v>
          </cell>
          <cell r="H682" t="str">
            <v>NA</v>
          </cell>
          <cell r="I682" t="str">
            <v>NA</v>
          </cell>
          <cell r="J682">
            <v>1.1000000000000001</v>
          </cell>
          <cell r="K682">
            <v>222</v>
          </cell>
          <cell r="L682">
            <v>50</v>
          </cell>
          <cell r="M682" t="str">
            <v>A:1</v>
          </cell>
          <cell r="N682" t="str">
            <v>UDP0041</v>
          </cell>
          <cell r="O682">
            <v>27.6</v>
          </cell>
          <cell r="P682">
            <v>275</v>
          </cell>
          <cell r="Q682">
            <v>0.55000000000000004</v>
          </cell>
          <cell r="R682" t="str">
            <v>no</v>
          </cell>
          <cell r="S682" t="str">
            <v>StdNorm</v>
          </cell>
          <cell r="T682" t="str">
            <v>yes</v>
          </cell>
          <cell r="U682">
            <v>44659</v>
          </cell>
          <cell r="V682" t="str">
            <v>220408_A01564_0042_AH2MFHDRX2</v>
          </cell>
        </row>
        <row r="683">
          <cell r="B683" t="str">
            <v>IPD0407-D01-p01-A08</v>
          </cell>
          <cell r="C683" t="str">
            <v>FFPE DNA</v>
          </cell>
          <cell r="D683" t="str">
            <v>ATE</v>
          </cell>
          <cell r="E683">
            <v>3</v>
          </cell>
          <cell r="F683">
            <v>1.85</v>
          </cell>
          <cell r="G683">
            <v>1.88</v>
          </cell>
          <cell r="H683" t="str">
            <v>NA</v>
          </cell>
          <cell r="I683" t="str">
            <v>NA</v>
          </cell>
          <cell r="J683">
            <v>1.7</v>
          </cell>
          <cell r="K683">
            <v>210</v>
          </cell>
          <cell r="L683">
            <v>50</v>
          </cell>
          <cell r="M683" t="str">
            <v>B:1</v>
          </cell>
          <cell r="N683" t="str">
            <v>UDP0042</v>
          </cell>
          <cell r="O683">
            <v>32</v>
          </cell>
          <cell r="P683">
            <v>289</v>
          </cell>
          <cell r="Q683">
            <v>0.43</v>
          </cell>
          <cell r="R683" t="str">
            <v>no</v>
          </cell>
          <cell r="S683" t="str">
            <v>StdNorm</v>
          </cell>
          <cell r="T683" t="str">
            <v>yes</v>
          </cell>
          <cell r="U683">
            <v>44659</v>
          </cell>
          <cell r="V683" t="str">
            <v>220408_A01564_0042_AH2MFHDRX2</v>
          </cell>
        </row>
        <row r="684">
          <cell r="B684" t="str">
            <v>IPD0411-D01-P01-A15</v>
          </cell>
          <cell r="C684" t="str">
            <v>FFPE DNA</v>
          </cell>
          <cell r="D684" t="str">
            <v>ATE</v>
          </cell>
          <cell r="E684">
            <v>3</v>
          </cell>
          <cell r="F684">
            <v>1.84</v>
          </cell>
          <cell r="G684">
            <v>2.19</v>
          </cell>
          <cell r="H684" t="str">
            <v>NA</v>
          </cell>
          <cell r="I684" t="str">
            <v>NA</v>
          </cell>
          <cell r="J684">
            <v>0.84199999999999997</v>
          </cell>
          <cell r="K684">
            <v>280</v>
          </cell>
          <cell r="L684">
            <v>37.89</v>
          </cell>
          <cell r="M684" t="str">
            <v>C:1</v>
          </cell>
          <cell r="N684" t="str">
            <v>UDP0043</v>
          </cell>
          <cell r="O684">
            <v>18.5</v>
          </cell>
          <cell r="P684">
            <v>254</v>
          </cell>
          <cell r="Q684">
            <v>1.08</v>
          </cell>
          <cell r="R684" t="str">
            <v>no</v>
          </cell>
          <cell r="S684" t="str">
            <v>StdNorm</v>
          </cell>
          <cell r="T684" t="str">
            <v>yes</v>
          </cell>
          <cell r="U684">
            <v>44659</v>
          </cell>
          <cell r="V684" t="str">
            <v>220408_A01564_0042_AH2MFHDRX2</v>
          </cell>
        </row>
        <row r="685">
          <cell r="B685" t="str">
            <v>IPD0416-D01-P01-F08</v>
          </cell>
          <cell r="C685" t="str">
            <v>gDNA</v>
          </cell>
          <cell r="D685" t="str">
            <v>AE</v>
          </cell>
          <cell r="E685">
            <v>3</v>
          </cell>
          <cell r="F685">
            <v>1.88</v>
          </cell>
          <cell r="G685">
            <v>1.84</v>
          </cell>
          <cell r="H685" t="str">
            <v>NA</v>
          </cell>
          <cell r="I685" t="str">
            <v>NA</v>
          </cell>
          <cell r="J685">
            <v>2.74</v>
          </cell>
          <cell r="K685">
            <v>237</v>
          </cell>
          <cell r="L685">
            <v>50</v>
          </cell>
          <cell r="M685" t="str">
            <v>D:1</v>
          </cell>
          <cell r="N685" t="str">
            <v>UDP0044</v>
          </cell>
          <cell r="O685">
            <v>37.200000000000003</v>
          </cell>
          <cell r="P685">
            <v>320</v>
          </cell>
          <cell r="Q685">
            <v>1.21</v>
          </cell>
          <cell r="R685" t="str">
            <v>no</v>
          </cell>
          <cell r="S685" t="str">
            <v>StdNorm</v>
          </cell>
          <cell r="T685" t="str">
            <v>yes</v>
          </cell>
          <cell r="U685">
            <v>44659</v>
          </cell>
          <cell r="V685" t="str">
            <v>220408_A01564_0042_AH2MFHDRX2</v>
          </cell>
        </row>
        <row r="686">
          <cell r="B686" t="str">
            <v>IPD0428-D01-p01-A10</v>
          </cell>
          <cell r="C686" t="str">
            <v>FFPE DNA</v>
          </cell>
          <cell r="D686" t="str">
            <v>ATE</v>
          </cell>
          <cell r="E686">
            <v>3</v>
          </cell>
          <cell r="F686">
            <v>2.04</v>
          </cell>
          <cell r="G686">
            <v>0.54</v>
          </cell>
          <cell r="H686" t="str">
            <v>NA</v>
          </cell>
          <cell r="I686" t="str">
            <v>NA</v>
          </cell>
          <cell r="J686">
            <v>1.43</v>
          </cell>
          <cell r="K686">
            <v>217</v>
          </cell>
          <cell r="L686">
            <v>50</v>
          </cell>
          <cell r="M686" t="str">
            <v>E:1</v>
          </cell>
          <cell r="N686" t="str">
            <v>UDP0045</v>
          </cell>
          <cell r="O686">
            <v>30.2</v>
          </cell>
          <cell r="P686">
            <v>283</v>
          </cell>
          <cell r="Q686">
            <v>0.66</v>
          </cell>
          <cell r="R686" t="str">
            <v>no</v>
          </cell>
          <cell r="S686" t="str">
            <v>StdNorm</v>
          </cell>
          <cell r="T686" t="str">
            <v>yes</v>
          </cell>
          <cell r="U686">
            <v>44659</v>
          </cell>
          <cell r="V686" t="str">
            <v>220408_A01564_0042_AH2MFHDRX2</v>
          </cell>
        </row>
        <row r="687">
          <cell r="B687" t="str">
            <v>IPD0429-D01-d01-F23</v>
          </cell>
          <cell r="C687" t="str">
            <v>gDNA</v>
          </cell>
          <cell r="D687" t="str">
            <v>Tris-HCl</v>
          </cell>
          <cell r="E687">
            <v>3</v>
          </cell>
          <cell r="F687">
            <v>1.99</v>
          </cell>
          <cell r="G687">
            <v>2.11</v>
          </cell>
          <cell r="H687" t="str">
            <v>NA</v>
          </cell>
          <cell r="I687" t="str">
            <v>NA</v>
          </cell>
          <cell r="J687">
            <v>2.12</v>
          </cell>
          <cell r="K687">
            <v>239</v>
          </cell>
          <cell r="L687">
            <v>50</v>
          </cell>
          <cell r="M687" t="str">
            <v>F:1</v>
          </cell>
          <cell r="N687" t="str">
            <v>UDP0046</v>
          </cell>
          <cell r="O687">
            <v>27</v>
          </cell>
          <cell r="P687">
            <v>294</v>
          </cell>
          <cell r="Q687">
            <v>0.8</v>
          </cell>
          <cell r="R687" t="str">
            <v>no</v>
          </cell>
          <cell r="S687" t="str">
            <v>StdNorm</v>
          </cell>
          <cell r="T687" t="str">
            <v>yes</v>
          </cell>
          <cell r="U687">
            <v>44659</v>
          </cell>
          <cell r="V687" t="str">
            <v>220408_A01564_0042_AH2MFHDRX2</v>
          </cell>
        </row>
        <row r="688">
          <cell r="B688" t="str">
            <v>IPD0430-D01-P01-A09</v>
          </cell>
          <cell r="C688" t="str">
            <v>FFPE DNA</v>
          </cell>
          <cell r="D688" t="str">
            <v>Tris-HCl</v>
          </cell>
          <cell r="E688">
            <v>3</v>
          </cell>
          <cell r="F688">
            <v>1.94</v>
          </cell>
          <cell r="G688">
            <v>2.21</v>
          </cell>
          <cell r="H688" t="str">
            <v>NA</v>
          </cell>
          <cell r="I688" t="str">
            <v>NA</v>
          </cell>
          <cell r="J688">
            <v>1.46</v>
          </cell>
          <cell r="K688">
            <v>195</v>
          </cell>
          <cell r="L688">
            <v>50</v>
          </cell>
          <cell r="M688" t="str">
            <v>G:1</v>
          </cell>
          <cell r="N688" t="str">
            <v>UDP0047</v>
          </cell>
          <cell r="O688">
            <v>37.200000000000003</v>
          </cell>
          <cell r="P688">
            <v>307</v>
          </cell>
          <cell r="Q688">
            <v>0.61</v>
          </cell>
          <cell r="R688" t="str">
            <v>no</v>
          </cell>
          <cell r="S688" t="str">
            <v>StdNorm</v>
          </cell>
          <cell r="T688" t="str">
            <v>yes</v>
          </cell>
          <cell r="U688">
            <v>44659</v>
          </cell>
          <cell r="V688" t="str">
            <v>220408_A01564_0042_AH2MFHDRX2</v>
          </cell>
        </row>
        <row r="689">
          <cell r="B689" t="str">
            <v>IPD0432-D01-P01-A10</v>
          </cell>
          <cell r="C689" t="str">
            <v>FFPE DNA</v>
          </cell>
          <cell r="D689" t="str">
            <v>EB</v>
          </cell>
          <cell r="E689">
            <v>2.7</v>
          </cell>
          <cell r="F689">
            <v>2.29</v>
          </cell>
          <cell r="G689">
            <v>2.0129999999999999</v>
          </cell>
          <cell r="H689" t="str">
            <v>NA</v>
          </cell>
          <cell r="I689" t="str">
            <v>NA</v>
          </cell>
          <cell r="J689">
            <v>2</v>
          </cell>
          <cell r="K689">
            <v>262</v>
          </cell>
          <cell r="L689">
            <v>50</v>
          </cell>
          <cell r="M689" t="str">
            <v>H:1</v>
          </cell>
          <cell r="N689" t="str">
            <v>UDP0048</v>
          </cell>
          <cell r="O689">
            <v>27.4</v>
          </cell>
          <cell r="P689">
            <v>269</v>
          </cell>
          <cell r="Q689">
            <v>0.99</v>
          </cell>
          <cell r="R689" t="str">
            <v>no</v>
          </cell>
          <cell r="S689" t="str">
            <v>StdNorm</v>
          </cell>
          <cell r="T689" t="str">
            <v>yes</v>
          </cell>
          <cell r="U689">
            <v>44659</v>
          </cell>
          <cell r="V689" t="str">
            <v>220408_A01564_0042_AH2MFHDRX2</v>
          </cell>
        </row>
        <row r="690">
          <cell r="B690" t="str">
            <v>IPD0399-R03-R01-A09</v>
          </cell>
          <cell r="C690" t="str">
            <v>totalRNA</v>
          </cell>
          <cell r="D690" t="str">
            <v>NFW</v>
          </cell>
          <cell r="E690">
            <v>15.5</v>
          </cell>
          <cell r="F690">
            <v>1.95</v>
          </cell>
          <cell r="G690">
            <v>1.83</v>
          </cell>
          <cell r="H690">
            <v>2.5</v>
          </cell>
          <cell r="I690">
            <v>80.400000000000006</v>
          </cell>
          <cell r="J690" t="str">
            <v>NA</v>
          </cell>
          <cell r="K690" t="str">
            <v>NA</v>
          </cell>
          <cell r="L690">
            <v>131.75</v>
          </cell>
          <cell r="M690" t="str">
            <v>A:2</v>
          </cell>
          <cell r="N690" t="str">
            <v>UDP0049</v>
          </cell>
          <cell r="O690">
            <v>15.4</v>
          </cell>
          <cell r="P690">
            <v>291</v>
          </cell>
          <cell r="Q690">
            <v>0.47</v>
          </cell>
          <cell r="R690" t="str">
            <v>no</v>
          </cell>
          <cell r="S690" t="str">
            <v>StdNorm</v>
          </cell>
          <cell r="T690" t="str">
            <v>yes</v>
          </cell>
          <cell r="U690">
            <v>44659</v>
          </cell>
          <cell r="V690" t="str">
            <v>220408_A01564_0042_AH2MFHDRX2</v>
          </cell>
        </row>
        <row r="691">
          <cell r="B691" t="str">
            <v>IPD0407-R03-p01-A08</v>
          </cell>
          <cell r="C691" t="str">
            <v>totalRNA</v>
          </cell>
          <cell r="D691" t="str">
            <v>NFW</v>
          </cell>
          <cell r="E691">
            <v>11.5</v>
          </cell>
          <cell r="F691">
            <v>1.98</v>
          </cell>
          <cell r="G691">
            <v>1.49</v>
          </cell>
          <cell r="H691">
            <v>3.7</v>
          </cell>
          <cell r="I691">
            <v>72.53</v>
          </cell>
          <cell r="J691" t="str">
            <v>NA</v>
          </cell>
          <cell r="K691" t="str">
            <v>NA</v>
          </cell>
          <cell r="L691">
            <v>97.75</v>
          </cell>
          <cell r="M691" t="str">
            <v>B:2</v>
          </cell>
          <cell r="N691" t="str">
            <v>UDP0050</v>
          </cell>
          <cell r="O691">
            <v>12.8</v>
          </cell>
          <cell r="P691">
            <v>299</v>
          </cell>
          <cell r="Q691">
            <v>0.17</v>
          </cell>
          <cell r="R691" t="str">
            <v>no</v>
          </cell>
          <cell r="S691" t="str">
            <v>StdNorm</v>
          </cell>
          <cell r="T691" t="str">
            <v>yes</v>
          </cell>
          <cell r="U691">
            <v>44659</v>
          </cell>
          <cell r="V691" t="str">
            <v>220408_A01564_0042_AH2MFHDRX2</v>
          </cell>
        </row>
        <row r="692">
          <cell r="B692" t="str">
            <v>IPD0411-R03-P01-A15</v>
          </cell>
          <cell r="C692" t="str">
            <v>totalRNA</v>
          </cell>
          <cell r="D692" t="str">
            <v>NFW</v>
          </cell>
          <cell r="E692">
            <v>12.5</v>
          </cell>
          <cell r="F692">
            <v>1.91</v>
          </cell>
          <cell r="G692">
            <v>1.63</v>
          </cell>
          <cell r="H692">
            <v>2.7</v>
          </cell>
          <cell r="I692">
            <v>64.16</v>
          </cell>
          <cell r="J692" t="str">
            <v>NA</v>
          </cell>
          <cell r="K692" t="str">
            <v>NA</v>
          </cell>
          <cell r="L692">
            <v>106.25</v>
          </cell>
          <cell r="M692" t="str">
            <v>C:2</v>
          </cell>
          <cell r="N692" t="str">
            <v>UDP0051</v>
          </cell>
          <cell r="O692">
            <v>1.93</v>
          </cell>
          <cell r="P692">
            <v>269</v>
          </cell>
          <cell r="Q692">
            <v>2.0299999999999998</v>
          </cell>
          <cell r="R692" t="str">
            <v>no</v>
          </cell>
          <cell r="S692" t="str">
            <v>StdNorm</v>
          </cell>
          <cell r="T692" t="str">
            <v>yes</v>
          </cell>
          <cell r="U692">
            <v>44659</v>
          </cell>
          <cell r="V692" t="str">
            <v>220408_A01564_0042_AH2MFHDRX2</v>
          </cell>
        </row>
        <row r="693">
          <cell r="B693" t="str">
            <v>IPD0416-R03-P01-F08</v>
          </cell>
          <cell r="C693" t="str">
            <v>totalRNA</v>
          </cell>
          <cell r="D693" t="str">
            <v>NFW</v>
          </cell>
          <cell r="E693">
            <v>12.4</v>
          </cell>
          <cell r="F693">
            <v>2.13</v>
          </cell>
          <cell r="G693">
            <v>1.23</v>
          </cell>
          <cell r="H693">
            <v>7.9</v>
          </cell>
          <cell r="I693">
            <v>94.45</v>
          </cell>
          <cell r="J693" t="str">
            <v>NA</v>
          </cell>
          <cell r="K693" t="str">
            <v>NA</v>
          </cell>
          <cell r="L693">
            <v>105.4</v>
          </cell>
          <cell r="M693" t="str">
            <v>D:2</v>
          </cell>
          <cell r="N693" t="str">
            <v>UDP0052</v>
          </cell>
          <cell r="O693">
            <v>21.2</v>
          </cell>
          <cell r="P693">
            <v>339</v>
          </cell>
          <cell r="Q693">
            <v>2.72</v>
          </cell>
          <cell r="R693" t="str">
            <v>no</v>
          </cell>
          <cell r="S693" t="str">
            <v>StdNorm</v>
          </cell>
          <cell r="T693" t="str">
            <v>yes</v>
          </cell>
          <cell r="U693">
            <v>44659</v>
          </cell>
          <cell r="V693" t="str">
            <v>220408_A01564_0042_AH2MFHDRX2</v>
          </cell>
        </row>
        <row r="694">
          <cell r="B694" t="str">
            <v>IPD0428-R03-p01-A10</v>
          </cell>
          <cell r="C694" t="str">
            <v>totalRNA</v>
          </cell>
          <cell r="D694" t="str">
            <v>NFW</v>
          </cell>
          <cell r="E694">
            <v>9.32</v>
          </cell>
          <cell r="F694">
            <v>2.0099999999999998</v>
          </cell>
          <cell r="G694">
            <v>0</v>
          </cell>
          <cell r="H694">
            <v>1.6</v>
          </cell>
          <cell r="I694">
            <v>38.590000000000003</v>
          </cell>
          <cell r="J694" t="str">
            <v>NA</v>
          </cell>
          <cell r="K694" t="str">
            <v>NA</v>
          </cell>
          <cell r="L694">
            <v>79.22</v>
          </cell>
          <cell r="M694" t="str">
            <v>E:2</v>
          </cell>
          <cell r="N694" t="str">
            <v>UDP0053</v>
          </cell>
          <cell r="O694">
            <v>8.86</v>
          </cell>
          <cell r="P694">
            <v>286</v>
          </cell>
          <cell r="Q694">
            <v>0.6</v>
          </cell>
          <cell r="R694" t="str">
            <v>no</v>
          </cell>
          <cell r="S694" t="str">
            <v>StdNorm</v>
          </cell>
          <cell r="T694" t="str">
            <v>yes</v>
          </cell>
          <cell r="U694">
            <v>44659</v>
          </cell>
          <cell r="V694" t="str">
            <v>220408_A01564_0042_AH2MFHDRX2</v>
          </cell>
        </row>
        <row r="695">
          <cell r="B695" t="str">
            <v>IPD0429-R03-d01-F23</v>
          </cell>
          <cell r="C695" t="str">
            <v>totalRNA</v>
          </cell>
          <cell r="D695" t="str">
            <v>NFW</v>
          </cell>
          <cell r="E695">
            <v>10.3</v>
          </cell>
          <cell r="F695">
            <v>2.12</v>
          </cell>
          <cell r="G695">
            <v>0.54</v>
          </cell>
          <cell r="H695">
            <v>3.4</v>
          </cell>
          <cell r="I695">
            <v>91.85</v>
          </cell>
          <cell r="J695" t="str">
            <v>NA</v>
          </cell>
          <cell r="K695" t="str">
            <v>NA</v>
          </cell>
          <cell r="L695">
            <v>87.550000000000011</v>
          </cell>
          <cell r="M695" t="str">
            <v>F:2</v>
          </cell>
          <cell r="N695" t="str">
            <v>UDP0054</v>
          </cell>
          <cell r="O695">
            <v>25.2</v>
          </cell>
          <cell r="P695">
            <v>321</v>
          </cell>
          <cell r="Q695">
            <v>0.56000000000000005</v>
          </cell>
          <cell r="R695" t="str">
            <v>no</v>
          </cell>
          <cell r="S695" t="str">
            <v>StdNorm</v>
          </cell>
          <cell r="T695" t="str">
            <v>yes</v>
          </cell>
          <cell r="U695">
            <v>44659</v>
          </cell>
          <cell r="V695" t="str">
            <v>220408_A01564_0042_AH2MFHDRX2</v>
          </cell>
        </row>
        <row r="696">
          <cell r="B696" t="str">
            <v>IPD0430-R03-P01-A09</v>
          </cell>
          <cell r="C696" t="str">
            <v>totalRNA</v>
          </cell>
          <cell r="D696" t="str">
            <v>NFW</v>
          </cell>
          <cell r="E696">
            <v>10.1</v>
          </cell>
          <cell r="F696">
            <v>2.14</v>
          </cell>
          <cell r="G696">
            <v>0.17</v>
          </cell>
          <cell r="H696">
            <v>2.1</v>
          </cell>
          <cell r="I696">
            <v>73.36</v>
          </cell>
          <cell r="J696" t="str">
            <v>NA</v>
          </cell>
          <cell r="K696" t="str">
            <v>NA</v>
          </cell>
          <cell r="L696">
            <v>85.85</v>
          </cell>
          <cell r="M696" t="str">
            <v>G:2</v>
          </cell>
          <cell r="N696" t="str">
            <v>UDP0055</v>
          </cell>
          <cell r="O696">
            <v>20.8</v>
          </cell>
          <cell r="P696">
            <v>317</v>
          </cell>
          <cell r="Q696">
            <v>0.38</v>
          </cell>
          <cell r="R696" t="str">
            <v>no</v>
          </cell>
          <cell r="S696" t="str">
            <v>StdNorm</v>
          </cell>
          <cell r="T696" t="str">
            <v>yes</v>
          </cell>
          <cell r="U696">
            <v>44659</v>
          </cell>
          <cell r="V696" t="str">
            <v>220408_A01564_0042_AH2MFHDRX2</v>
          </cell>
        </row>
        <row r="697">
          <cell r="B697" t="str">
            <v>IPD0432-R03-P01-A10</v>
          </cell>
          <cell r="C697" t="str">
            <v>totalRNA</v>
          </cell>
          <cell r="D697" t="str">
            <v>NFW</v>
          </cell>
          <cell r="E697">
            <v>9.4600000000000009</v>
          </cell>
          <cell r="F697">
            <v>1.97</v>
          </cell>
          <cell r="G697">
            <v>0.67</v>
          </cell>
          <cell r="H697">
            <v>1.6</v>
          </cell>
          <cell r="I697">
            <v>53.23</v>
          </cell>
          <cell r="J697" t="str">
            <v>NA</v>
          </cell>
          <cell r="K697" t="str">
            <v>NA</v>
          </cell>
          <cell r="L697">
            <v>80.410000000000011</v>
          </cell>
          <cell r="M697" t="str">
            <v>H:2</v>
          </cell>
          <cell r="N697" t="str">
            <v>UDP0056</v>
          </cell>
          <cell r="O697">
            <v>13.6</v>
          </cell>
          <cell r="P697">
            <v>284</v>
          </cell>
          <cell r="Q697">
            <v>0.51</v>
          </cell>
          <cell r="R697" t="str">
            <v>no</v>
          </cell>
          <cell r="S697" t="str">
            <v>StdNorm</v>
          </cell>
          <cell r="T697" t="str">
            <v>yes</v>
          </cell>
          <cell r="U697">
            <v>44659</v>
          </cell>
          <cell r="V697" t="str">
            <v>220408_A01564_0042_AH2MFHDRX2</v>
          </cell>
          <cell r="W697"/>
        </row>
        <row r="698">
          <cell r="B698" t="str">
            <v>IPD0409-D01-P01-A15</v>
          </cell>
          <cell r="C698" t="str">
            <v>FFPE DNA</v>
          </cell>
          <cell r="D698" t="str">
            <v>ATE</v>
          </cell>
          <cell r="E698">
            <v>3</v>
          </cell>
          <cell r="F698">
            <v>1.85</v>
          </cell>
          <cell r="G698">
            <v>2.06</v>
          </cell>
          <cell r="H698" t="str">
            <v>NA</v>
          </cell>
          <cell r="I698" t="str">
            <v>NA</v>
          </cell>
          <cell r="J698">
            <v>0.73599999999999999</v>
          </cell>
          <cell r="K698">
            <v>241</v>
          </cell>
          <cell r="L698">
            <v>33.119999999999997</v>
          </cell>
          <cell r="M698" t="str">
            <v>A:1</v>
          </cell>
          <cell r="N698" t="str">
            <v>UDP0057</v>
          </cell>
          <cell r="O698">
            <v>2.5</v>
          </cell>
          <cell r="P698">
            <v>254</v>
          </cell>
          <cell r="Q698">
            <v>5.34</v>
          </cell>
          <cell r="R698" t="str">
            <v>no</v>
          </cell>
          <cell r="S698" t="str">
            <v>StdNorm</v>
          </cell>
          <cell r="T698" t="str">
            <v>yes</v>
          </cell>
          <cell r="U698">
            <v>44673</v>
          </cell>
          <cell r="V698" t="str">
            <v>220422_A01564_0044_AH2MJNDRX2</v>
          </cell>
        </row>
        <row r="699">
          <cell r="B699" t="str">
            <v>IPD0417-D01-P01-A04</v>
          </cell>
          <cell r="C699" t="str">
            <v>FFPE DNA</v>
          </cell>
          <cell r="D699" t="str">
            <v>ATE</v>
          </cell>
          <cell r="E699">
            <v>3</v>
          </cell>
          <cell r="F699">
            <v>1.91</v>
          </cell>
          <cell r="G699">
            <v>2.3199999999999998</v>
          </cell>
          <cell r="H699" t="str">
            <v>NA</v>
          </cell>
          <cell r="I699" t="str">
            <v>NA</v>
          </cell>
          <cell r="J699">
            <v>1.43</v>
          </cell>
          <cell r="K699">
            <v>212</v>
          </cell>
          <cell r="L699">
            <v>50</v>
          </cell>
          <cell r="M699" t="str">
            <v>B:1</v>
          </cell>
          <cell r="N699" t="str">
            <v>UDP0058</v>
          </cell>
          <cell r="O699">
            <v>9.0399999999999991</v>
          </cell>
          <cell r="P699">
            <v>282</v>
          </cell>
          <cell r="Q699">
            <v>1.57</v>
          </cell>
          <cell r="R699" t="str">
            <v>no</v>
          </cell>
          <cell r="S699" t="str">
            <v>StdNorm</v>
          </cell>
          <cell r="T699" t="str">
            <v>yes</v>
          </cell>
          <cell r="U699">
            <v>44673</v>
          </cell>
          <cell r="V699" t="str">
            <v>220422_A01564_0044_AH2MJNDRX2</v>
          </cell>
        </row>
        <row r="700">
          <cell r="B700" t="str">
            <v>IPD0385-D01-p02-A08</v>
          </cell>
          <cell r="C700" t="str">
            <v>FFPE DNA</v>
          </cell>
          <cell r="D700" t="str">
            <v>ATE</v>
          </cell>
          <cell r="E700">
            <v>3</v>
          </cell>
          <cell r="F700">
            <v>1.87</v>
          </cell>
          <cell r="G700">
            <v>2.11</v>
          </cell>
          <cell r="H700" t="str">
            <v>NA</v>
          </cell>
          <cell r="I700" t="str">
            <v>NA</v>
          </cell>
          <cell r="J700">
            <v>1.27</v>
          </cell>
          <cell r="K700">
            <v>193</v>
          </cell>
          <cell r="L700">
            <v>50</v>
          </cell>
          <cell r="M700" t="str">
            <v>C:1</v>
          </cell>
          <cell r="N700" t="str">
            <v>UDP0059</v>
          </cell>
          <cell r="O700">
            <v>35.200000000000003</v>
          </cell>
          <cell r="P700">
            <v>285</v>
          </cell>
          <cell r="Q700">
            <v>0.55000000000000004</v>
          </cell>
          <cell r="R700" t="str">
            <v>no</v>
          </cell>
          <cell r="S700" t="str">
            <v>StdNorm</v>
          </cell>
          <cell r="T700" t="str">
            <v>yes</v>
          </cell>
          <cell r="U700">
            <v>44673</v>
          </cell>
          <cell r="V700" t="str">
            <v>220422_A01564_0044_AH2MJNDRX2</v>
          </cell>
        </row>
        <row r="701">
          <cell r="B701" t="str">
            <v>IPD0424-D01-d01-A06</v>
          </cell>
          <cell r="C701" t="str">
            <v>FFPE DNA</v>
          </cell>
          <cell r="D701" t="str">
            <v>ATE</v>
          </cell>
          <cell r="E701">
            <v>3</v>
          </cell>
          <cell r="F701">
            <v>1.89</v>
          </cell>
          <cell r="G701">
            <v>2.12</v>
          </cell>
          <cell r="H701" t="str">
            <v>NA</v>
          </cell>
          <cell r="I701" t="str">
            <v>NA</v>
          </cell>
          <cell r="J701">
            <v>2.38</v>
          </cell>
          <cell r="K701">
            <v>215</v>
          </cell>
          <cell r="L701">
            <v>50</v>
          </cell>
          <cell r="M701" t="str">
            <v>D:1</v>
          </cell>
          <cell r="N701" t="str">
            <v>UDP0060</v>
          </cell>
          <cell r="O701">
            <v>17.399999999999999</v>
          </cell>
          <cell r="P701">
            <v>281</v>
          </cell>
          <cell r="Q701">
            <v>1.0900000000000001</v>
          </cell>
          <cell r="R701" t="str">
            <v>no</v>
          </cell>
          <cell r="S701" t="str">
            <v>StdNorm</v>
          </cell>
          <cell r="T701" t="str">
            <v>yes</v>
          </cell>
          <cell r="U701">
            <v>44673</v>
          </cell>
          <cell r="V701" t="str">
            <v>220422_A01564_0044_AH2MJNDRX2</v>
          </cell>
        </row>
        <row r="702">
          <cell r="B702" t="str">
            <v>IPD0427-D01-r01-A30</v>
          </cell>
          <cell r="C702" t="str">
            <v>FFPE DNA</v>
          </cell>
          <cell r="D702" t="str">
            <v>ATE</v>
          </cell>
          <cell r="E702">
            <v>3</v>
          </cell>
          <cell r="F702">
            <v>1.81</v>
          </cell>
          <cell r="G702">
            <v>1.87</v>
          </cell>
          <cell r="H702" t="str">
            <v>NA</v>
          </cell>
          <cell r="I702" t="str">
            <v>NA</v>
          </cell>
          <cell r="J702">
            <v>2.34</v>
          </cell>
          <cell r="K702">
            <v>239</v>
          </cell>
          <cell r="L702">
            <v>50</v>
          </cell>
          <cell r="M702" t="str">
            <v>E:1</v>
          </cell>
          <cell r="N702" t="str">
            <v>UDP0061</v>
          </cell>
          <cell r="O702">
            <v>32.6</v>
          </cell>
          <cell r="P702">
            <v>264</v>
          </cell>
          <cell r="Q702">
            <v>0.76</v>
          </cell>
          <cell r="R702" t="str">
            <v>no</v>
          </cell>
          <cell r="S702" t="str">
            <v>StdNorm</v>
          </cell>
          <cell r="T702" t="str">
            <v>yes</v>
          </cell>
          <cell r="U702">
            <v>44673</v>
          </cell>
          <cell r="V702" t="str">
            <v>220422_A01564_0044_AH2MJNDRX2</v>
          </cell>
        </row>
        <row r="703">
          <cell r="B703" t="str">
            <v>IPD0431-D01-p01-A06</v>
          </cell>
          <cell r="C703" t="str">
            <v>FFPE DNA</v>
          </cell>
          <cell r="D703" t="str">
            <v>Tris-HCl</v>
          </cell>
          <cell r="E703">
            <v>3</v>
          </cell>
          <cell r="F703" t="str">
            <v>god</v>
          </cell>
          <cell r="G703" t="str">
            <v>god</v>
          </cell>
          <cell r="H703" t="str">
            <v>NA</v>
          </cell>
          <cell r="I703" t="str">
            <v>NA</v>
          </cell>
          <cell r="J703">
            <v>1.99</v>
          </cell>
          <cell r="K703">
            <v>210</v>
          </cell>
          <cell r="L703">
            <v>50</v>
          </cell>
          <cell r="M703" t="str">
            <v>F:1</v>
          </cell>
          <cell r="N703" t="str">
            <v>UDP0062</v>
          </cell>
          <cell r="O703">
            <v>2.38</v>
          </cell>
          <cell r="P703">
            <v>252</v>
          </cell>
          <cell r="Q703">
            <v>9.52</v>
          </cell>
          <cell r="R703" t="str">
            <v>no</v>
          </cell>
          <cell r="S703" t="str">
            <v>StdNorm</v>
          </cell>
          <cell r="T703" t="str">
            <v>yes</v>
          </cell>
          <cell r="U703">
            <v>44673</v>
          </cell>
          <cell r="V703" t="str">
            <v>220422_A01564_0044_AH2MJNDRX2</v>
          </cell>
        </row>
        <row r="704">
          <cell r="B704" t="str">
            <v>IPD0439-D01-P01-A04</v>
          </cell>
          <cell r="C704" t="str">
            <v>FFPE DNA</v>
          </cell>
          <cell r="D704" t="str">
            <v>Tris-HCl</v>
          </cell>
          <cell r="E704">
            <v>3</v>
          </cell>
          <cell r="F704">
            <v>1.96</v>
          </cell>
          <cell r="G704">
            <v>2.2000000000000002</v>
          </cell>
          <cell r="H704" t="str">
            <v>NA</v>
          </cell>
          <cell r="I704" t="str">
            <v>NA</v>
          </cell>
          <cell r="J704">
            <v>7.48</v>
          </cell>
          <cell r="K704">
            <v>232</v>
          </cell>
          <cell r="L704">
            <v>50</v>
          </cell>
          <cell r="M704" t="str">
            <v>G:1</v>
          </cell>
          <cell r="N704" t="str">
            <v>UDP0063</v>
          </cell>
          <cell r="O704">
            <v>2.72</v>
          </cell>
          <cell r="P704">
            <v>246</v>
          </cell>
          <cell r="Q704">
            <v>7.34</v>
          </cell>
          <cell r="R704" t="str">
            <v>no</v>
          </cell>
          <cell r="S704" t="str">
            <v>StdNorm</v>
          </cell>
          <cell r="T704" t="str">
            <v>yes</v>
          </cell>
          <cell r="U704">
            <v>44673</v>
          </cell>
          <cell r="V704" t="str">
            <v>220422_A01564_0044_AH2MJNDRX2</v>
          </cell>
        </row>
        <row r="705">
          <cell r="B705" t="str">
            <v>IPD0446-D01-R01-A28</v>
          </cell>
          <cell r="C705" t="str">
            <v>FFPE DNA</v>
          </cell>
          <cell r="D705" t="str">
            <v>Tris-HCl</v>
          </cell>
          <cell r="E705">
            <v>3</v>
          </cell>
          <cell r="F705">
            <v>1.96</v>
          </cell>
          <cell r="G705">
            <v>2.2799999999999998</v>
          </cell>
          <cell r="H705" t="str">
            <v>NA</v>
          </cell>
          <cell r="I705" t="str">
            <v>NA</v>
          </cell>
          <cell r="J705">
            <v>6.78</v>
          </cell>
          <cell r="K705">
            <v>211</v>
          </cell>
          <cell r="L705">
            <v>50</v>
          </cell>
          <cell r="M705" t="str">
            <v>H:1</v>
          </cell>
          <cell r="N705" t="str">
            <v>UDP0064</v>
          </cell>
          <cell r="O705">
            <v>1.1100000000000001</v>
          </cell>
          <cell r="P705">
            <v>268</v>
          </cell>
          <cell r="Q705">
            <v>10.45</v>
          </cell>
          <cell r="R705" t="str">
            <v>no</v>
          </cell>
          <cell r="S705" t="str">
            <v>StdNorm</v>
          </cell>
          <cell r="T705" t="str">
            <v>yes</v>
          </cell>
          <cell r="U705">
            <v>44673</v>
          </cell>
          <cell r="V705" t="str">
            <v>220422_A01564_0044_AH2MJNDRX2</v>
          </cell>
        </row>
        <row r="706">
          <cell r="B706" t="str">
            <v>IPD0445-D01-p01-M16</v>
          </cell>
          <cell r="C706" t="str">
            <v>gDNA</v>
          </cell>
          <cell r="D706" t="str">
            <v>EB</v>
          </cell>
          <cell r="E706">
            <v>3</v>
          </cell>
          <cell r="F706">
            <v>1.9</v>
          </cell>
          <cell r="G706">
            <v>2.1</v>
          </cell>
          <cell r="H706" t="str">
            <v>NA</v>
          </cell>
          <cell r="I706" t="str">
            <v>NA</v>
          </cell>
          <cell r="J706">
            <v>1.54</v>
          </cell>
          <cell r="K706">
            <v>272</v>
          </cell>
          <cell r="L706">
            <v>50</v>
          </cell>
          <cell r="M706" t="str">
            <v>A:2</v>
          </cell>
          <cell r="N706" t="str">
            <v>UDP0065</v>
          </cell>
          <cell r="O706">
            <v>10.1</v>
          </cell>
          <cell r="P706">
            <v>302</v>
          </cell>
          <cell r="Q706">
            <v>2.89</v>
          </cell>
          <cell r="R706" t="str">
            <v>no</v>
          </cell>
          <cell r="S706" t="str">
            <v>StdNorm</v>
          </cell>
          <cell r="T706" t="str">
            <v>yes</v>
          </cell>
          <cell r="U706">
            <v>44673</v>
          </cell>
          <cell r="V706" t="str">
            <v>220422_A01564_0044_AH2MJNDRX2</v>
          </cell>
        </row>
        <row r="707">
          <cell r="B707" t="str">
            <v>IPD0439-D01-N01-B04</v>
          </cell>
          <cell r="C707" t="str">
            <v>gDNA</v>
          </cell>
          <cell r="D707" t="str">
            <v>NFW</v>
          </cell>
          <cell r="E707">
            <v>3</v>
          </cell>
          <cell r="F707">
            <v>1.7</v>
          </cell>
          <cell r="G707">
            <v>1.04</v>
          </cell>
          <cell r="H707" t="str">
            <v>NA</v>
          </cell>
          <cell r="I707" t="str">
            <v>NA</v>
          </cell>
          <cell r="J707">
            <v>0.60799999999999998</v>
          </cell>
          <cell r="K707">
            <v>251</v>
          </cell>
          <cell r="L707">
            <v>26.3</v>
          </cell>
          <cell r="M707" t="str">
            <v>B:2</v>
          </cell>
          <cell r="N707" t="str">
            <v>UDP0066</v>
          </cell>
          <cell r="O707">
            <v>32.6</v>
          </cell>
          <cell r="P707">
            <v>295</v>
          </cell>
          <cell r="Q707">
            <v>0.81</v>
          </cell>
          <cell r="R707" t="str">
            <v>no</v>
          </cell>
          <cell r="S707" t="str">
            <v>StdNorm</v>
          </cell>
          <cell r="T707" t="str">
            <v>yes</v>
          </cell>
          <cell r="U707">
            <v>44673</v>
          </cell>
          <cell r="V707" t="str">
            <v>220422_A01564_0044_AH2MJNDRX2</v>
          </cell>
        </row>
        <row r="708">
          <cell r="B708" t="str">
            <v>IPD0446-D01-N01-B28</v>
          </cell>
          <cell r="C708" t="str">
            <v>gDNA</v>
          </cell>
          <cell r="D708" t="str">
            <v>NFW</v>
          </cell>
          <cell r="E708">
            <v>3</v>
          </cell>
          <cell r="F708">
            <v>1.76</v>
          </cell>
          <cell r="G708">
            <v>1.18</v>
          </cell>
          <cell r="H708" t="str">
            <v>NA</v>
          </cell>
          <cell r="I708" t="str">
            <v>NA</v>
          </cell>
          <cell r="J708">
            <v>0.77200000000000002</v>
          </cell>
          <cell r="K708">
            <v>259</v>
          </cell>
          <cell r="L708">
            <v>33.200000000000003</v>
          </cell>
          <cell r="M708" t="str">
            <v>C:2</v>
          </cell>
          <cell r="N708" t="str">
            <v>UDP0067</v>
          </cell>
          <cell r="O708">
            <v>21.8</v>
          </cell>
          <cell r="P708">
            <v>294</v>
          </cell>
          <cell r="Q708">
            <v>1.2</v>
          </cell>
          <cell r="R708" t="str">
            <v>no</v>
          </cell>
          <cell r="S708" t="str">
            <v>StdNorm</v>
          </cell>
          <cell r="T708" t="str">
            <v>yes</v>
          </cell>
          <cell r="U708">
            <v>44673</v>
          </cell>
          <cell r="V708" t="str">
            <v>220422_A01564_0044_AH2MJNDRX2</v>
          </cell>
        </row>
        <row r="709">
          <cell r="B709" t="str">
            <v>IPD0409-R03-P01-A15</v>
          </cell>
          <cell r="C709" t="str">
            <v>totalRNA</v>
          </cell>
          <cell r="D709" t="str">
            <v>NFW</v>
          </cell>
          <cell r="E709">
            <v>12.9</v>
          </cell>
          <cell r="F709">
            <v>1.93</v>
          </cell>
          <cell r="G709">
            <v>1.5</v>
          </cell>
          <cell r="H709">
            <v>2.4</v>
          </cell>
          <cell r="I709">
            <v>78.45</v>
          </cell>
          <cell r="J709" t="str">
            <v>NA</v>
          </cell>
          <cell r="K709" t="str">
            <v>NA</v>
          </cell>
          <cell r="L709">
            <v>109.65</v>
          </cell>
          <cell r="M709" t="str">
            <v>A:1</v>
          </cell>
          <cell r="N709" t="str">
            <v>UDP0073</v>
          </cell>
          <cell r="O709">
            <v>0.26200000000000001</v>
          </cell>
          <cell r="P709" t="str">
            <v>NA</v>
          </cell>
          <cell r="Q709" t="str">
            <v>NA</v>
          </cell>
          <cell r="R709" t="str">
            <v>no</v>
          </cell>
          <cell r="T709" t="str">
            <v>no</v>
          </cell>
          <cell r="U709"/>
          <cell r="W709" t="str">
            <v>Too low library output for sequencing</v>
          </cell>
        </row>
        <row r="710">
          <cell r="B710" t="str">
            <v>IPD0417-R03-P01-A04</v>
          </cell>
          <cell r="C710" t="str">
            <v>totalRNA</v>
          </cell>
          <cell r="D710" t="str">
            <v>NFW</v>
          </cell>
          <cell r="E710">
            <v>16.3</v>
          </cell>
          <cell r="F710">
            <v>2.0099999999999998</v>
          </cell>
          <cell r="G710">
            <v>2</v>
          </cell>
          <cell r="H710">
            <v>1</v>
          </cell>
          <cell r="I710">
            <v>42.17</v>
          </cell>
          <cell r="J710" t="str">
            <v>NA</v>
          </cell>
          <cell r="K710" t="str">
            <v>NA</v>
          </cell>
          <cell r="L710">
            <v>138.55000000000001</v>
          </cell>
          <cell r="M710" t="str">
            <v>B:1</v>
          </cell>
          <cell r="N710" t="str">
            <v>UDP0074</v>
          </cell>
          <cell r="O710">
            <v>0.35199999999999998</v>
          </cell>
          <cell r="P710" t="str">
            <v>NA</v>
          </cell>
          <cell r="Q710" t="str">
            <v>NA</v>
          </cell>
          <cell r="R710" t="str">
            <v>no</v>
          </cell>
          <cell r="T710" t="str">
            <v>no</v>
          </cell>
          <cell r="U710"/>
          <cell r="W710" t="str">
            <v>Too low library output for sequencing</v>
          </cell>
        </row>
        <row r="711">
          <cell r="B711" t="str">
            <v>IPD0385-R03-p02-A08</v>
          </cell>
          <cell r="C711" t="str">
            <v>totalRNA</v>
          </cell>
          <cell r="D711" t="str">
            <v>NFW</v>
          </cell>
          <cell r="E711">
            <v>13.5</v>
          </cell>
          <cell r="F711">
            <v>2.02</v>
          </cell>
          <cell r="G711">
            <v>1.87</v>
          </cell>
          <cell r="H711">
            <v>2.9</v>
          </cell>
          <cell r="I711">
            <v>82.18</v>
          </cell>
          <cell r="J711" t="str">
            <v>NA</v>
          </cell>
          <cell r="K711" t="str">
            <v>NA</v>
          </cell>
          <cell r="L711">
            <v>114.75</v>
          </cell>
          <cell r="M711" t="str">
            <v>C:1</v>
          </cell>
          <cell r="N711" t="str">
            <v>UDP0075</v>
          </cell>
          <cell r="O711">
            <v>18.2</v>
          </cell>
          <cell r="P711">
            <v>290</v>
          </cell>
          <cell r="Q711">
            <v>0.21</v>
          </cell>
          <cell r="R711" t="str">
            <v>no</v>
          </cell>
          <cell r="S711" t="str">
            <v>StdNorm</v>
          </cell>
          <cell r="T711" t="str">
            <v>yes</v>
          </cell>
          <cell r="U711">
            <v>44673</v>
          </cell>
          <cell r="V711" t="str">
            <v>220422_A01564_0044_AH2MJNDRX2</v>
          </cell>
        </row>
        <row r="712">
          <cell r="B712" t="str">
            <v>IPD0424-R03-d01-A06</v>
          </cell>
          <cell r="C712" t="str">
            <v>totalRNA</v>
          </cell>
          <cell r="D712" t="str">
            <v>NFW</v>
          </cell>
          <cell r="E712">
            <v>11.2</v>
          </cell>
          <cell r="F712">
            <v>1.98</v>
          </cell>
          <cell r="G712">
            <v>0.18</v>
          </cell>
          <cell r="H712">
            <v>1</v>
          </cell>
          <cell r="I712">
            <v>42.24</v>
          </cell>
          <cell r="J712" t="str">
            <v>NA</v>
          </cell>
          <cell r="K712" t="str">
            <v>NA</v>
          </cell>
          <cell r="L712">
            <v>95.199999999999989</v>
          </cell>
          <cell r="M712" t="str">
            <v>D:1</v>
          </cell>
          <cell r="N712" t="str">
            <v>UDP0076</v>
          </cell>
          <cell r="O712">
            <v>0.67400000000000004</v>
          </cell>
          <cell r="P712" t="str">
            <v>NA</v>
          </cell>
          <cell r="Q712" t="str">
            <v>NA</v>
          </cell>
          <cell r="R712" t="str">
            <v>no</v>
          </cell>
          <cell r="T712" t="str">
            <v>no</v>
          </cell>
          <cell r="U712"/>
          <cell r="W712" t="str">
            <v>Too low library output for sequencing</v>
          </cell>
        </row>
        <row r="713">
          <cell r="B713" t="str">
            <v>IPD0427-R03-r01-A30</v>
          </cell>
          <cell r="C713" t="str">
            <v>totalRNA</v>
          </cell>
          <cell r="D713" t="str">
            <v>NFW</v>
          </cell>
          <cell r="E713">
            <v>12.4</v>
          </cell>
          <cell r="F713">
            <v>1.93</v>
          </cell>
          <cell r="G713">
            <v>1.46</v>
          </cell>
          <cell r="H713">
            <v>4.4000000000000004</v>
          </cell>
          <cell r="I713">
            <v>82.73</v>
          </cell>
          <cell r="J713" t="str">
            <v>NA</v>
          </cell>
          <cell r="K713" t="str">
            <v>NA</v>
          </cell>
          <cell r="L713">
            <v>105.4</v>
          </cell>
          <cell r="M713" t="str">
            <v>E:1</v>
          </cell>
          <cell r="N713" t="str">
            <v>UDP0077</v>
          </cell>
          <cell r="O713">
            <v>11.3</v>
          </cell>
          <cell r="P713">
            <v>275</v>
          </cell>
          <cell r="Q713">
            <v>0.46</v>
          </cell>
          <cell r="R713" t="str">
            <v>no</v>
          </cell>
          <cell r="S713" t="str">
            <v>StdNorm</v>
          </cell>
          <cell r="T713" t="str">
            <v>yes</v>
          </cell>
          <cell r="U713">
            <v>44673</v>
          </cell>
          <cell r="V713" t="str">
            <v>220422_A01564_0044_AH2MJNDRX2</v>
          </cell>
        </row>
        <row r="714">
          <cell r="B714" t="str">
            <v>IPD0431-R03-p01-A06</v>
          </cell>
          <cell r="C714" t="str">
            <v>totalRNA</v>
          </cell>
          <cell r="D714" t="str">
            <v>NFW</v>
          </cell>
          <cell r="E714">
            <v>15.8</v>
          </cell>
          <cell r="F714" t="str">
            <v>god</v>
          </cell>
          <cell r="G714" t="str">
            <v>god</v>
          </cell>
          <cell r="H714">
            <v>2.4</v>
          </cell>
          <cell r="I714">
            <v>83.19</v>
          </cell>
          <cell r="J714" t="str">
            <v>NA</v>
          </cell>
          <cell r="K714" t="str">
            <v>NA</v>
          </cell>
          <cell r="L714">
            <v>134.30000000000001</v>
          </cell>
          <cell r="M714" t="str">
            <v>F:1</v>
          </cell>
          <cell r="N714" t="str">
            <v>UDP0078</v>
          </cell>
          <cell r="O714">
            <v>0.68200000000000005</v>
          </cell>
          <cell r="P714" t="str">
            <v>NA</v>
          </cell>
          <cell r="Q714" t="str">
            <v>NA</v>
          </cell>
          <cell r="R714" t="str">
            <v>no</v>
          </cell>
          <cell r="T714" t="str">
            <v>no</v>
          </cell>
          <cell r="U714"/>
          <cell r="W714" t="str">
            <v>Too low library output for sequencing</v>
          </cell>
        </row>
        <row r="715">
          <cell r="B715" t="str">
            <v>IPD0445-R03-p01-M16</v>
          </cell>
          <cell r="C715" t="str">
            <v>totalRNA</v>
          </cell>
          <cell r="D715" t="str">
            <v>NFW</v>
          </cell>
          <cell r="E715">
            <v>15.5</v>
          </cell>
          <cell r="F715">
            <v>2.06</v>
          </cell>
          <cell r="G715">
            <v>1.88</v>
          </cell>
          <cell r="H715">
            <v>8.3000000000000007</v>
          </cell>
          <cell r="I715">
            <v>95.73</v>
          </cell>
          <cell r="J715" t="str">
            <v>NA</v>
          </cell>
          <cell r="K715" t="str">
            <v>NA</v>
          </cell>
          <cell r="L715">
            <v>131.75</v>
          </cell>
          <cell r="M715" t="str">
            <v>G:1</v>
          </cell>
          <cell r="N715" t="str">
            <v>UDP0079</v>
          </cell>
          <cell r="O715">
            <v>0.6</v>
          </cell>
          <cell r="P715" t="str">
            <v>NA</v>
          </cell>
          <cell r="Q715" t="str">
            <v>NA</v>
          </cell>
          <cell r="R715" t="str">
            <v>no</v>
          </cell>
          <cell r="T715" t="str">
            <v>no</v>
          </cell>
          <cell r="U715"/>
          <cell r="W715" t="str">
            <v>Too low library output for sequencing</v>
          </cell>
        </row>
        <row r="716">
          <cell r="B716" t="str">
            <v>IPD0446-R03-R01-A28</v>
          </cell>
          <cell r="C716" t="str">
            <v>totalRNA</v>
          </cell>
          <cell r="D716" t="str">
            <v>NFW</v>
          </cell>
          <cell r="E716">
            <v>12.4</v>
          </cell>
          <cell r="F716">
            <v>2.02</v>
          </cell>
          <cell r="G716">
            <v>2.19</v>
          </cell>
          <cell r="H716">
            <v>1.7</v>
          </cell>
          <cell r="I716">
            <v>66.180000000000007</v>
          </cell>
          <cell r="J716" t="str">
            <v>NA</v>
          </cell>
          <cell r="K716" t="str">
            <v>NA</v>
          </cell>
          <cell r="L716">
            <v>105.4</v>
          </cell>
          <cell r="M716" t="str">
            <v>H:1</v>
          </cell>
          <cell r="N716" t="str">
            <v>UDO0080</v>
          </cell>
          <cell r="O716">
            <v>2.06</v>
          </cell>
          <cell r="P716">
            <v>283</v>
          </cell>
          <cell r="Q716">
            <v>1.42</v>
          </cell>
          <cell r="R716" t="str">
            <v>no</v>
          </cell>
          <cell r="S716" t="str">
            <v>StdNorm</v>
          </cell>
          <cell r="T716" t="str">
            <v>yes</v>
          </cell>
          <cell r="U716">
            <v>44673</v>
          </cell>
          <cell r="V716" t="str">
            <v>220422_A01564_0044_AH2MJNDRX2</v>
          </cell>
          <cell r="W716"/>
        </row>
        <row r="717">
          <cell r="B717" t="str">
            <v>IPD0426-D01-P01-A08</v>
          </cell>
          <cell r="C717" t="str">
            <v>FFPE DNA</v>
          </cell>
          <cell r="D717" t="str">
            <v>ATE</v>
          </cell>
          <cell r="E717">
            <v>3</v>
          </cell>
          <cell r="F717">
            <v>1.88</v>
          </cell>
          <cell r="G717">
            <v>2.34</v>
          </cell>
          <cell r="H717" t="str">
            <v>NA</v>
          </cell>
          <cell r="I717" t="str">
            <v>NA</v>
          </cell>
          <cell r="J717">
            <v>1.99</v>
          </cell>
          <cell r="K717">
            <v>212</v>
          </cell>
          <cell r="L717">
            <v>50</v>
          </cell>
          <cell r="M717" t="str">
            <v>A:1</v>
          </cell>
          <cell r="N717" t="str">
            <v>UDP0081</v>
          </cell>
          <cell r="O717">
            <v>40.4</v>
          </cell>
          <cell r="P717">
            <v>299</v>
          </cell>
          <cell r="Q717">
            <v>0.98</v>
          </cell>
          <cell r="R717" t="str">
            <v>no</v>
          </cell>
          <cell r="S717" t="str">
            <v>StdNorm</v>
          </cell>
          <cell r="T717" t="str">
            <v>yes</v>
          </cell>
          <cell r="U717">
            <v>44680</v>
          </cell>
          <cell r="V717" t="str">
            <v>220429_A01564_0046_AH2NH3DRX2</v>
          </cell>
        </row>
        <row r="718">
          <cell r="B718" t="str">
            <v>IPD0433-D01-d01-A12</v>
          </cell>
          <cell r="C718" t="str">
            <v>FFPE DNA</v>
          </cell>
          <cell r="D718" t="str">
            <v>ATE</v>
          </cell>
          <cell r="E718">
            <v>3</v>
          </cell>
          <cell r="F718">
            <v>1.88</v>
          </cell>
          <cell r="G718">
            <v>2.36</v>
          </cell>
          <cell r="H718" t="str">
            <v>NA</v>
          </cell>
          <cell r="I718" t="str">
            <v>NA</v>
          </cell>
          <cell r="J718">
            <v>1.49</v>
          </cell>
          <cell r="K718">
            <v>228</v>
          </cell>
          <cell r="L718">
            <v>50</v>
          </cell>
          <cell r="M718" t="str">
            <v>B:1</v>
          </cell>
          <cell r="N718" t="str">
            <v>UDP0082</v>
          </cell>
          <cell r="O718">
            <v>40.799999999999997</v>
          </cell>
          <cell r="P718">
            <v>290</v>
          </cell>
          <cell r="Q718">
            <v>0.3</v>
          </cell>
          <cell r="R718" t="str">
            <v>no</v>
          </cell>
          <cell r="S718" t="str">
            <v>StdNorm</v>
          </cell>
          <cell r="T718" t="str">
            <v>yes</v>
          </cell>
          <cell r="U718">
            <v>44680</v>
          </cell>
          <cell r="V718" t="str">
            <v>220429_A01564_0046_AH2NH3DRX2</v>
          </cell>
        </row>
        <row r="719">
          <cell r="B719" t="str">
            <v>IPD0434-D01-p01-A08</v>
          </cell>
          <cell r="C719" t="str">
            <v>FFPE DNA</v>
          </cell>
          <cell r="D719" t="str">
            <v>ATE</v>
          </cell>
          <cell r="E719">
            <v>3</v>
          </cell>
          <cell r="F719">
            <v>1.88</v>
          </cell>
          <cell r="G719">
            <v>2.34</v>
          </cell>
          <cell r="H719" t="str">
            <v>NA</v>
          </cell>
          <cell r="I719" t="str">
            <v>NA</v>
          </cell>
          <cell r="J719">
            <v>1.44</v>
          </cell>
          <cell r="K719">
            <v>205</v>
          </cell>
          <cell r="L719">
            <v>50</v>
          </cell>
          <cell r="M719" t="str">
            <v>C:1</v>
          </cell>
          <cell r="N719" t="str">
            <v>UDP0083</v>
          </cell>
          <cell r="O719">
            <v>40.799999999999997</v>
          </cell>
          <cell r="P719">
            <v>288</v>
          </cell>
          <cell r="Q719">
            <v>0.69</v>
          </cell>
          <cell r="R719" t="str">
            <v>no</v>
          </cell>
          <cell r="S719" t="str">
            <v>StdNorm</v>
          </cell>
          <cell r="T719" t="str">
            <v>yes</v>
          </cell>
          <cell r="U719">
            <v>44680</v>
          </cell>
          <cell r="V719" t="str">
            <v>220429_A01564_0046_AH2NH3DRX2</v>
          </cell>
        </row>
        <row r="720">
          <cell r="B720" t="str">
            <v>IPD0436-D01-d01-A06</v>
          </cell>
          <cell r="C720" t="str">
            <v>FFPE DNA</v>
          </cell>
          <cell r="D720" t="str">
            <v>ATE</v>
          </cell>
          <cell r="E720">
            <v>3</v>
          </cell>
          <cell r="F720">
            <v>1.86</v>
          </cell>
          <cell r="G720">
            <v>1.93</v>
          </cell>
          <cell r="H720" t="str">
            <v>NA</v>
          </cell>
          <cell r="I720" t="str">
            <v>NA</v>
          </cell>
          <cell r="J720">
            <v>2.16</v>
          </cell>
          <cell r="K720">
            <v>193</v>
          </cell>
          <cell r="L720">
            <v>50</v>
          </cell>
          <cell r="M720" t="str">
            <v>D:1</v>
          </cell>
          <cell r="N720" t="str">
            <v>UDP0084</v>
          </cell>
          <cell r="O720">
            <v>36.6</v>
          </cell>
          <cell r="P720">
            <v>285</v>
          </cell>
          <cell r="Q720">
            <v>0.75</v>
          </cell>
          <cell r="R720" t="str">
            <v>no</v>
          </cell>
          <cell r="S720" t="str">
            <v>StdNorm</v>
          </cell>
          <cell r="T720" t="str">
            <v>yes</v>
          </cell>
          <cell r="U720">
            <v>44680</v>
          </cell>
          <cell r="V720" t="str">
            <v>220429_A01564_0046_AH2NH3DRX2</v>
          </cell>
        </row>
        <row r="721">
          <cell r="B721" t="str">
            <v>IPD0440-D01-d01-A23</v>
          </cell>
          <cell r="C721" t="str">
            <v>FFPE DNA</v>
          </cell>
          <cell r="D721" t="str">
            <v>Tris-HCl</v>
          </cell>
          <cell r="E721">
            <v>3</v>
          </cell>
          <cell r="F721">
            <v>2.0099999999999998</v>
          </cell>
          <cell r="G721">
            <v>2.21</v>
          </cell>
          <cell r="H721" t="str">
            <v>NA</v>
          </cell>
          <cell r="I721" t="str">
            <v>NA</v>
          </cell>
          <cell r="J721">
            <v>1.39</v>
          </cell>
          <cell r="K721">
            <v>195</v>
          </cell>
          <cell r="L721">
            <v>50</v>
          </cell>
          <cell r="M721" t="str">
            <v>E:1</v>
          </cell>
          <cell r="N721" t="str">
            <v>UDP0085</v>
          </cell>
          <cell r="O721">
            <v>38.799999999999997</v>
          </cell>
          <cell r="P721">
            <v>289</v>
          </cell>
          <cell r="Q721">
            <v>0.66</v>
          </cell>
          <cell r="R721" t="str">
            <v>no</v>
          </cell>
          <cell r="S721" t="str">
            <v>StdNorm</v>
          </cell>
          <cell r="T721" t="str">
            <v>yes</v>
          </cell>
          <cell r="U721">
            <v>44680</v>
          </cell>
          <cell r="V721" t="str">
            <v>220429_A01564_0046_AH2NH3DRX2</v>
          </cell>
        </row>
        <row r="722">
          <cell r="B722" t="str">
            <v>IPD0441-D01-p01-A23</v>
          </cell>
          <cell r="C722" t="str">
            <v>FFPE DNA</v>
          </cell>
          <cell r="D722" t="str">
            <v>Tris-HCl</v>
          </cell>
          <cell r="E722">
            <v>1.01</v>
          </cell>
          <cell r="F722">
            <v>2.33</v>
          </cell>
          <cell r="G722">
            <v>1.51</v>
          </cell>
          <cell r="H722" t="str">
            <v>NA</v>
          </cell>
          <cell r="I722" t="str">
            <v>NA</v>
          </cell>
          <cell r="J722">
            <v>0.61199999999999999</v>
          </cell>
          <cell r="K722">
            <v>197</v>
          </cell>
          <cell r="L722">
            <v>27.54</v>
          </cell>
          <cell r="M722" t="str">
            <v>F:1</v>
          </cell>
          <cell r="N722" t="str">
            <v>UDP0086</v>
          </cell>
          <cell r="O722">
            <v>40.4</v>
          </cell>
          <cell r="P722">
            <v>297</v>
          </cell>
          <cell r="Q722">
            <v>0.75</v>
          </cell>
          <cell r="R722" t="str">
            <v>no</v>
          </cell>
          <cell r="S722" t="str">
            <v>StdNorm</v>
          </cell>
          <cell r="T722" t="str">
            <v>yes</v>
          </cell>
          <cell r="U722">
            <v>44680</v>
          </cell>
          <cell r="V722" t="str">
            <v>220429_A01564_0046_AH2NH3DRX2</v>
          </cell>
        </row>
        <row r="723">
          <cell r="B723" t="str">
            <v>IPD0443-D01-P01-A29</v>
          </cell>
          <cell r="C723" t="str">
            <v>FFPE DNA</v>
          </cell>
          <cell r="D723" t="str">
            <v>ATE</v>
          </cell>
          <cell r="E723">
            <v>3</v>
          </cell>
          <cell r="F723">
            <v>1.89</v>
          </cell>
          <cell r="G723">
            <v>1.46</v>
          </cell>
          <cell r="H723" t="str">
            <v>NA</v>
          </cell>
          <cell r="I723" t="str">
            <v>NA</v>
          </cell>
          <cell r="J723">
            <v>1.1499999999999999</v>
          </cell>
          <cell r="K723">
            <v>194</v>
          </cell>
          <cell r="L723">
            <v>50</v>
          </cell>
          <cell r="M723" t="str">
            <v>G:1</v>
          </cell>
          <cell r="N723" t="str">
            <v>UDP0087</v>
          </cell>
          <cell r="O723">
            <v>0.54200000000000004</v>
          </cell>
          <cell r="P723" t="str">
            <v>NA</v>
          </cell>
          <cell r="Q723" t="str">
            <v>NA</v>
          </cell>
          <cell r="R723" t="str">
            <v>no</v>
          </cell>
          <cell r="T723" t="str">
            <v>no</v>
          </cell>
          <cell r="U723"/>
          <cell r="W723" t="str">
            <v>Too low library output for sequencing</v>
          </cell>
        </row>
        <row r="724">
          <cell r="B724" t="str">
            <v>IPD0447-D01-D01-A19</v>
          </cell>
          <cell r="C724" t="str">
            <v>FFPE DNA</v>
          </cell>
          <cell r="D724" t="str">
            <v>NA</v>
          </cell>
          <cell r="E724">
            <v>3</v>
          </cell>
          <cell r="F724">
            <v>0</v>
          </cell>
          <cell r="G724">
            <v>0</v>
          </cell>
          <cell r="H724" t="str">
            <v>NA</v>
          </cell>
          <cell r="I724" t="str">
            <v>NA</v>
          </cell>
          <cell r="J724">
            <v>1.56</v>
          </cell>
          <cell r="K724">
            <v>200</v>
          </cell>
          <cell r="L724">
            <v>50</v>
          </cell>
          <cell r="M724" t="str">
            <v>H:1</v>
          </cell>
          <cell r="N724" t="str">
            <v>UDP0088</v>
          </cell>
          <cell r="O724">
            <v>36.6</v>
          </cell>
          <cell r="P724">
            <v>291</v>
          </cell>
          <cell r="Q724">
            <v>0.77</v>
          </cell>
          <cell r="R724" t="str">
            <v>no</v>
          </cell>
          <cell r="S724" t="str">
            <v>StdNorm</v>
          </cell>
          <cell r="T724" t="str">
            <v>yes</v>
          </cell>
          <cell r="U724">
            <v>44680</v>
          </cell>
          <cell r="V724" t="str">
            <v>220429_A01564_0046_AH2NH3DRX2</v>
          </cell>
        </row>
        <row r="725">
          <cell r="B725" t="str">
            <v>IPD0452-D01-D01-A23</v>
          </cell>
          <cell r="C725" t="str">
            <v>FFPE DNA</v>
          </cell>
          <cell r="D725" t="str">
            <v>Tris-HCl</v>
          </cell>
          <cell r="E725">
            <v>3</v>
          </cell>
          <cell r="F725">
            <v>1.86</v>
          </cell>
          <cell r="G725">
            <v>2.12</v>
          </cell>
          <cell r="H725" t="str">
            <v>NA</v>
          </cell>
          <cell r="I725" t="str">
            <v>NA</v>
          </cell>
          <cell r="J725">
            <v>2.2000000000000002</v>
          </cell>
          <cell r="K725">
            <v>244</v>
          </cell>
          <cell r="L725">
            <v>50</v>
          </cell>
          <cell r="M725" t="str">
            <v>A:2</v>
          </cell>
          <cell r="N725" t="str">
            <v>UDP0056</v>
          </cell>
          <cell r="O725">
            <v>22.4</v>
          </cell>
          <cell r="P725">
            <v>277</v>
          </cell>
          <cell r="Q725">
            <v>1.31</v>
          </cell>
          <cell r="R725" t="str">
            <v>no</v>
          </cell>
          <cell r="S725" t="str">
            <v>StdNorm</v>
          </cell>
          <cell r="T725" t="str">
            <v>yes</v>
          </cell>
          <cell r="U725">
            <v>44680</v>
          </cell>
          <cell r="V725" t="str">
            <v>220429_A01564_0046_AH2NH3DRX2</v>
          </cell>
        </row>
        <row r="726">
          <cell r="B726" t="str">
            <v>IPD0426-R03-P01-A08</v>
          </cell>
          <cell r="C726" t="str">
            <v>totalRNA</v>
          </cell>
          <cell r="D726" t="str">
            <v>NFW</v>
          </cell>
          <cell r="E726">
            <v>9.84</v>
          </cell>
          <cell r="F726">
            <v>2.02</v>
          </cell>
          <cell r="G726">
            <v>1.95</v>
          </cell>
          <cell r="H726">
            <v>1.4</v>
          </cell>
          <cell r="I726">
            <v>73.739999999999995</v>
          </cell>
          <cell r="J726" t="str">
            <v>NA</v>
          </cell>
          <cell r="K726" t="str">
            <v>NA</v>
          </cell>
          <cell r="L726">
            <v>83.64</v>
          </cell>
          <cell r="M726" t="str">
            <v>A:3</v>
          </cell>
          <cell r="N726" t="str">
            <v>UDP0089</v>
          </cell>
          <cell r="O726">
            <v>25.6</v>
          </cell>
          <cell r="P726">
            <v>298</v>
          </cell>
          <cell r="Q726">
            <v>0.28999999999999998</v>
          </cell>
          <cell r="R726" t="str">
            <v>no</v>
          </cell>
          <cell r="S726" t="str">
            <v>StdNorm</v>
          </cell>
          <cell r="T726" t="str">
            <v>yes</v>
          </cell>
          <cell r="U726">
            <v>44680</v>
          </cell>
          <cell r="V726" t="str">
            <v>220429_A01564_0046_AH2NH3DRX2</v>
          </cell>
        </row>
        <row r="727">
          <cell r="B727" t="str">
            <v>IPD0433-R03-d01-A12</v>
          </cell>
          <cell r="C727" t="str">
            <v>totalRNA</v>
          </cell>
          <cell r="D727" t="str">
            <v>NFW</v>
          </cell>
          <cell r="E727">
            <v>9.0399999999999991</v>
          </cell>
          <cell r="F727">
            <v>2.02</v>
          </cell>
          <cell r="G727">
            <v>1.96</v>
          </cell>
          <cell r="H727">
            <v>2</v>
          </cell>
          <cell r="I727">
            <v>79.84</v>
          </cell>
          <cell r="J727" t="str">
            <v>NA</v>
          </cell>
          <cell r="K727" t="str">
            <v>NA</v>
          </cell>
          <cell r="L727">
            <v>76.839999999999989</v>
          </cell>
          <cell r="M727" t="str">
            <v>B:3</v>
          </cell>
          <cell r="N727" t="str">
            <v>UDP0090</v>
          </cell>
          <cell r="O727">
            <v>27.8</v>
          </cell>
          <cell r="P727">
            <v>292</v>
          </cell>
          <cell r="Q727">
            <v>0.22</v>
          </cell>
          <cell r="R727" t="str">
            <v>no</v>
          </cell>
          <cell r="S727" t="str">
            <v>StdNorm</v>
          </cell>
          <cell r="T727" t="str">
            <v>yes</v>
          </cell>
          <cell r="U727">
            <v>44680</v>
          </cell>
          <cell r="V727" t="str">
            <v>220429_A01564_0046_AH2NH3DRX2</v>
          </cell>
        </row>
        <row r="728">
          <cell r="B728" t="str">
            <v>IPD0434-R03-p01-A08</v>
          </cell>
          <cell r="C728" t="str">
            <v>totalRNA</v>
          </cell>
          <cell r="D728" t="str">
            <v>NFW</v>
          </cell>
          <cell r="E728">
            <v>10.7</v>
          </cell>
          <cell r="F728">
            <v>2.0499999999999998</v>
          </cell>
          <cell r="G728">
            <v>2.0499999999999998</v>
          </cell>
          <cell r="H728">
            <v>1</v>
          </cell>
          <cell r="I728">
            <v>53.23</v>
          </cell>
          <cell r="J728" t="str">
            <v>NA</v>
          </cell>
          <cell r="K728" t="str">
            <v>NA</v>
          </cell>
          <cell r="L728">
            <v>90.949999999999989</v>
          </cell>
          <cell r="M728" t="str">
            <v>C:3</v>
          </cell>
          <cell r="N728" t="str">
            <v>UDP0091</v>
          </cell>
          <cell r="O728">
            <v>21.2</v>
          </cell>
          <cell r="P728">
            <v>280</v>
          </cell>
          <cell r="Q728">
            <v>0.47</v>
          </cell>
          <cell r="R728" t="str">
            <v>no</v>
          </cell>
          <cell r="S728" t="str">
            <v>StdNorm</v>
          </cell>
          <cell r="T728" t="str">
            <v>yes</v>
          </cell>
          <cell r="U728">
            <v>44680</v>
          </cell>
          <cell r="V728" t="str">
            <v>220429_A01564_0046_AH2NH3DRX2</v>
          </cell>
        </row>
        <row r="729">
          <cell r="B729" t="str">
            <v>IPD0436-R03-d01-A06</v>
          </cell>
          <cell r="C729" t="str">
            <v>totalRNA</v>
          </cell>
          <cell r="D729" t="str">
            <v>NFW</v>
          </cell>
          <cell r="E729">
            <v>12</v>
          </cell>
          <cell r="F729">
            <v>2.0099999999999998</v>
          </cell>
          <cell r="G729">
            <v>1.42</v>
          </cell>
          <cell r="H729">
            <v>2.1</v>
          </cell>
          <cell r="I729">
            <v>83.91</v>
          </cell>
          <cell r="J729" t="str">
            <v>NA</v>
          </cell>
          <cell r="K729" t="str">
            <v>NA</v>
          </cell>
          <cell r="L729">
            <v>102</v>
          </cell>
          <cell r="M729" t="str">
            <v>D:3</v>
          </cell>
          <cell r="N729" t="str">
            <v>UDP0092</v>
          </cell>
          <cell r="O729">
            <v>29.8</v>
          </cell>
          <cell r="P729">
            <v>298</v>
          </cell>
          <cell r="Q729">
            <v>0.27</v>
          </cell>
          <cell r="R729" t="str">
            <v>no</v>
          </cell>
          <cell r="S729" t="str">
            <v>StdNorm</v>
          </cell>
          <cell r="T729" t="str">
            <v>yes</v>
          </cell>
          <cell r="U729">
            <v>44680</v>
          </cell>
          <cell r="V729" t="str">
            <v>220429_A01564_0046_AH2NH3DRX2</v>
          </cell>
        </row>
        <row r="730">
          <cell r="B730" t="str">
            <v>IPD0440-R03-d01-A23</v>
          </cell>
          <cell r="C730" t="str">
            <v>totalRNA</v>
          </cell>
          <cell r="D730" t="str">
            <v>NFW</v>
          </cell>
          <cell r="E730">
            <v>11.1</v>
          </cell>
          <cell r="F730">
            <v>2.09</v>
          </cell>
          <cell r="G730">
            <v>1.7</v>
          </cell>
          <cell r="H730">
            <v>3.8</v>
          </cell>
          <cell r="I730">
            <v>93.12</v>
          </cell>
          <cell r="J730" t="str">
            <v>NA</v>
          </cell>
          <cell r="K730" t="str">
            <v>NA</v>
          </cell>
          <cell r="L730">
            <v>94.35</v>
          </cell>
          <cell r="M730" t="str">
            <v>E:3</v>
          </cell>
          <cell r="N730" t="str">
            <v>UDP0093</v>
          </cell>
          <cell r="O730">
            <v>37.6</v>
          </cell>
          <cell r="P730">
            <v>311</v>
          </cell>
          <cell r="Q730">
            <v>0.82</v>
          </cell>
          <cell r="R730" t="str">
            <v>no</v>
          </cell>
          <cell r="S730" t="str">
            <v>StdNorm</v>
          </cell>
          <cell r="T730" t="str">
            <v>yes</v>
          </cell>
          <cell r="U730">
            <v>44680</v>
          </cell>
          <cell r="V730" t="str">
            <v>220429_A01564_0046_AH2NH3DRX2</v>
          </cell>
        </row>
        <row r="731">
          <cell r="B731" t="str">
            <v>IPD0443-R03-P01-A29</v>
          </cell>
          <cell r="C731" t="str">
            <v>totalRNA</v>
          </cell>
          <cell r="D731" t="str">
            <v>NFW</v>
          </cell>
          <cell r="E731">
            <v>10.1</v>
          </cell>
          <cell r="F731">
            <v>2.0099999999999998</v>
          </cell>
          <cell r="G731">
            <v>1.82</v>
          </cell>
          <cell r="H731">
            <v>3.1</v>
          </cell>
          <cell r="I731">
            <v>63.46</v>
          </cell>
          <cell r="J731" t="str">
            <v>NA</v>
          </cell>
          <cell r="K731" t="str">
            <v>NA</v>
          </cell>
          <cell r="L731">
            <v>85.85</v>
          </cell>
          <cell r="M731" t="str">
            <v>F:3</v>
          </cell>
          <cell r="N731" t="str">
            <v>UDP0094</v>
          </cell>
          <cell r="O731">
            <v>16.7</v>
          </cell>
          <cell r="P731">
            <v>269</v>
          </cell>
          <cell r="Q731">
            <v>0.48</v>
          </cell>
          <cell r="R731" t="str">
            <v>no</v>
          </cell>
          <cell r="S731" t="str">
            <v>StdNorm</v>
          </cell>
          <cell r="T731" t="str">
            <v>yes</v>
          </cell>
          <cell r="U731">
            <v>44680</v>
          </cell>
          <cell r="V731" t="str">
            <v>220429_A01564_0046_AH2NH3DRX2</v>
          </cell>
        </row>
        <row r="732">
          <cell r="B732" t="str">
            <v>IPD0447-R03-D01-A19</v>
          </cell>
          <cell r="C732" t="str">
            <v>totalRNA</v>
          </cell>
          <cell r="D732" t="str">
            <v>NFW</v>
          </cell>
          <cell r="E732">
            <v>11.2</v>
          </cell>
          <cell r="F732">
            <v>2</v>
          </cell>
          <cell r="G732">
            <v>1.92</v>
          </cell>
          <cell r="H732">
            <v>1.7</v>
          </cell>
          <cell r="I732">
            <v>86.24</v>
          </cell>
          <cell r="J732" t="str">
            <v>NA</v>
          </cell>
          <cell r="K732" t="str">
            <v>NA</v>
          </cell>
          <cell r="L732">
            <v>95.199999999999989</v>
          </cell>
          <cell r="M732" t="str">
            <v>G:3</v>
          </cell>
          <cell r="N732" t="str">
            <v>UDP0095</v>
          </cell>
          <cell r="O732">
            <v>2.86</v>
          </cell>
          <cell r="P732">
            <v>307</v>
          </cell>
          <cell r="Q732">
            <v>1.42</v>
          </cell>
          <cell r="R732" t="str">
            <v>no</v>
          </cell>
          <cell r="S732" t="str">
            <v>StdNorm</v>
          </cell>
          <cell r="T732" t="str">
            <v>yes</v>
          </cell>
          <cell r="U732">
            <v>44680</v>
          </cell>
          <cell r="V732" t="str">
            <v>220429_A01564_0046_AH2NH3DRX2</v>
          </cell>
        </row>
        <row r="733">
          <cell r="B733" t="str">
            <v>IPD0452-R03-D01-A23</v>
          </cell>
          <cell r="C733" t="str">
            <v>totalRNA</v>
          </cell>
          <cell r="D733" t="str">
            <v>NFW</v>
          </cell>
          <cell r="E733">
            <v>7.66</v>
          </cell>
          <cell r="F733">
            <v>1.98</v>
          </cell>
          <cell r="G733">
            <v>0.56999999999999995</v>
          </cell>
          <cell r="H733">
            <v>1.6</v>
          </cell>
          <cell r="I733">
            <v>34.61</v>
          </cell>
          <cell r="J733" t="str">
            <v>NA</v>
          </cell>
          <cell r="K733" t="str">
            <v>NA</v>
          </cell>
          <cell r="L733">
            <v>65.11</v>
          </cell>
          <cell r="M733" t="str">
            <v>H:3</v>
          </cell>
          <cell r="N733" t="str">
            <v>UDP0096</v>
          </cell>
          <cell r="O733">
            <v>4</v>
          </cell>
          <cell r="P733">
            <v>268</v>
          </cell>
          <cell r="Q733">
            <v>0.83</v>
          </cell>
          <cell r="R733" t="str">
            <v>no</v>
          </cell>
          <cell r="S733" t="str">
            <v>StdNorm</v>
          </cell>
          <cell r="T733" t="str">
            <v>yes</v>
          </cell>
          <cell r="U733">
            <v>44680</v>
          </cell>
          <cell r="V733" t="str">
            <v>220429_A01564_0046_AH2NH3DRX2</v>
          </cell>
          <cell r="W733"/>
        </row>
        <row r="734">
          <cell r="B734" t="str">
            <v>IPD0435-D01-d02-A12</v>
          </cell>
          <cell r="C734" t="str">
            <v>FFPE DNA</v>
          </cell>
          <cell r="D734" t="str">
            <v>ATE</v>
          </cell>
          <cell r="E734">
            <v>3</v>
          </cell>
          <cell r="F734">
            <v>1.89</v>
          </cell>
          <cell r="G734">
            <v>2.17</v>
          </cell>
          <cell r="H734" t="str">
            <v>NA</v>
          </cell>
          <cell r="I734" t="str">
            <v>NA</v>
          </cell>
          <cell r="J734">
            <v>2.04</v>
          </cell>
          <cell r="K734">
            <v>200</v>
          </cell>
          <cell r="L734">
            <v>50</v>
          </cell>
          <cell r="M734" t="str">
            <v>A:1</v>
          </cell>
          <cell r="N734" t="str">
            <v>UDP0001</v>
          </cell>
          <cell r="O734">
            <v>20.8</v>
          </cell>
          <cell r="P734">
            <v>268</v>
          </cell>
          <cell r="Q734">
            <v>1.36</v>
          </cell>
          <cell r="R734" t="str">
            <v>no</v>
          </cell>
          <cell r="S734" t="str">
            <v>StdNorm</v>
          </cell>
          <cell r="T734" t="str">
            <v>yes</v>
          </cell>
          <cell r="U734">
            <v>44687</v>
          </cell>
          <cell r="V734" t="str">
            <v>220506_A01564_0047_BH2MFVDRX2</v>
          </cell>
        </row>
        <row r="735">
          <cell r="B735" t="str">
            <v>IPD0442-D01-r01-A29</v>
          </cell>
          <cell r="C735" t="str">
            <v>FFPE DNA</v>
          </cell>
          <cell r="D735" t="str">
            <v>ATE</v>
          </cell>
          <cell r="E735">
            <v>2.95</v>
          </cell>
          <cell r="F735">
            <v>1.81</v>
          </cell>
          <cell r="G735">
            <v>1.41</v>
          </cell>
          <cell r="H735" t="str">
            <v>NA</v>
          </cell>
          <cell r="I735" t="str">
            <v>NA</v>
          </cell>
          <cell r="J735">
            <v>2.62</v>
          </cell>
          <cell r="K735">
            <v>197</v>
          </cell>
          <cell r="L735">
            <v>50</v>
          </cell>
          <cell r="M735" t="str">
            <v>B:1</v>
          </cell>
          <cell r="N735" t="str">
            <v>UDP0002</v>
          </cell>
          <cell r="O735">
            <v>38</v>
          </cell>
          <cell r="P735">
            <v>285</v>
          </cell>
          <cell r="Q735">
            <v>0.24</v>
          </cell>
          <cell r="R735" t="str">
            <v>no</v>
          </cell>
          <cell r="S735" t="str">
            <v>StdNorm</v>
          </cell>
          <cell r="T735" t="str">
            <v>yes</v>
          </cell>
          <cell r="U735">
            <v>44687</v>
          </cell>
          <cell r="V735" t="str">
            <v>220506_A01564_0047_BH2MFVDRX2</v>
          </cell>
        </row>
        <row r="736">
          <cell r="B736" t="str">
            <v>IPD0444-D01-P01-A30</v>
          </cell>
          <cell r="C736" t="str">
            <v>FFPE DNA</v>
          </cell>
          <cell r="D736" t="str">
            <v>ATE</v>
          </cell>
          <cell r="E736">
            <v>3</v>
          </cell>
          <cell r="F736">
            <v>1.83</v>
          </cell>
          <cell r="G736">
            <v>1.65</v>
          </cell>
          <cell r="H736" t="str">
            <v>NA</v>
          </cell>
          <cell r="I736" t="str">
            <v>NA</v>
          </cell>
          <cell r="J736">
            <v>2.2799999999999998</v>
          </cell>
          <cell r="K736">
            <v>199</v>
          </cell>
          <cell r="L736">
            <v>50</v>
          </cell>
          <cell r="M736" t="str">
            <v>C:1</v>
          </cell>
          <cell r="N736" t="str">
            <v>UDP0003</v>
          </cell>
          <cell r="O736">
            <v>27.4</v>
          </cell>
          <cell r="P736">
            <v>263</v>
          </cell>
          <cell r="Q736">
            <v>0.79</v>
          </cell>
          <cell r="R736" t="str">
            <v>no</v>
          </cell>
          <cell r="S736" t="str">
            <v>StdNorm</v>
          </cell>
          <cell r="T736" t="str">
            <v>yes</v>
          </cell>
          <cell r="U736">
            <v>44687</v>
          </cell>
          <cell r="V736" t="str">
            <v>220506_A01564_0047_BH2MFVDRX2</v>
          </cell>
        </row>
        <row r="737">
          <cell r="B737" t="str">
            <v>IPD0448-D01-P01-A15</v>
          </cell>
          <cell r="C737" t="str">
            <v>FFPE DNA</v>
          </cell>
          <cell r="D737" t="str">
            <v>ATE</v>
          </cell>
          <cell r="E737">
            <v>3</v>
          </cell>
          <cell r="F737">
            <v>2.04</v>
          </cell>
          <cell r="G737">
            <v>2.46</v>
          </cell>
          <cell r="H737" t="str">
            <v>NA</v>
          </cell>
          <cell r="I737" t="str">
            <v>NA</v>
          </cell>
          <cell r="J737">
            <v>2.1800000000000002</v>
          </cell>
          <cell r="K737">
            <v>181</v>
          </cell>
          <cell r="L737">
            <v>50</v>
          </cell>
          <cell r="M737" t="str">
            <v>D:1</v>
          </cell>
          <cell r="N737" t="str">
            <v>UDP0004</v>
          </cell>
          <cell r="O737">
            <v>26.8</v>
          </cell>
          <cell r="P737">
            <v>275</v>
          </cell>
          <cell r="Q737">
            <v>0.55000000000000004</v>
          </cell>
          <cell r="R737" t="str">
            <v>no</v>
          </cell>
          <cell r="S737" t="str">
            <v>StdNorm</v>
          </cell>
          <cell r="T737" t="str">
            <v>yes</v>
          </cell>
          <cell r="U737">
            <v>44687</v>
          </cell>
          <cell r="V737" t="str">
            <v>220506_A01564_0047_BH2MFVDRX2</v>
          </cell>
        </row>
        <row r="738">
          <cell r="B738" t="str">
            <v>IPD0449-D01-d01-A29</v>
          </cell>
          <cell r="C738" t="str">
            <v>FFPE DNA</v>
          </cell>
          <cell r="D738" t="str">
            <v>Tris-HCl</v>
          </cell>
          <cell r="E738">
            <v>3</v>
          </cell>
          <cell r="F738">
            <v>1.71</v>
          </cell>
          <cell r="G738">
            <v>1.62</v>
          </cell>
          <cell r="H738" t="str">
            <v>NA</v>
          </cell>
          <cell r="I738" t="str">
            <v>NA</v>
          </cell>
          <cell r="J738">
            <v>1.54</v>
          </cell>
          <cell r="K738">
            <v>193</v>
          </cell>
          <cell r="L738">
            <v>50</v>
          </cell>
          <cell r="M738" t="str">
            <v>E:1</v>
          </cell>
          <cell r="N738" t="str">
            <v>UDP0005</v>
          </cell>
          <cell r="O738">
            <v>33.799999999999997</v>
          </cell>
          <cell r="P738">
            <v>269</v>
          </cell>
          <cell r="Q738">
            <v>0.72</v>
          </cell>
          <cell r="R738" t="str">
            <v>no</v>
          </cell>
          <cell r="S738" t="str">
            <v>StdNorm</v>
          </cell>
          <cell r="T738" t="str">
            <v>yes</v>
          </cell>
          <cell r="U738">
            <v>44687</v>
          </cell>
          <cell r="V738" t="str">
            <v>220506_A01564_0047_BH2MFVDRX2</v>
          </cell>
        </row>
        <row r="739">
          <cell r="B739" t="str">
            <v>IPD0450-D01-P01-A08</v>
          </cell>
          <cell r="C739" t="str">
            <v>FFPE DNA</v>
          </cell>
          <cell r="D739" t="str">
            <v>ATE</v>
          </cell>
          <cell r="E739">
            <v>3</v>
          </cell>
          <cell r="F739">
            <v>1.86</v>
          </cell>
          <cell r="G739">
            <v>2</v>
          </cell>
          <cell r="H739" t="str">
            <v>NA</v>
          </cell>
          <cell r="I739" t="str">
            <v>NA</v>
          </cell>
          <cell r="J739">
            <v>1.67</v>
          </cell>
          <cell r="K739">
            <v>181</v>
          </cell>
          <cell r="L739">
            <v>50</v>
          </cell>
          <cell r="M739" t="str">
            <v>F:1</v>
          </cell>
          <cell r="N739" t="str">
            <v>UDP0006</v>
          </cell>
          <cell r="O739">
            <v>32.200000000000003</v>
          </cell>
          <cell r="P739">
            <v>273</v>
          </cell>
          <cell r="Q739">
            <v>1.1399999999999999</v>
          </cell>
          <cell r="R739" t="str">
            <v>no</v>
          </cell>
          <cell r="S739" t="str">
            <v>StdNorm</v>
          </cell>
          <cell r="T739" t="str">
            <v>yes</v>
          </cell>
          <cell r="U739">
            <v>44687</v>
          </cell>
          <cell r="V739" t="str">
            <v>220506_A01564_0047_BH2MFVDRX2</v>
          </cell>
        </row>
        <row r="740">
          <cell r="B740" t="str">
            <v>IPD0451-D01-p01-A08</v>
          </cell>
          <cell r="C740" t="str">
            <v>FFPE DNA</v>
          </cell>
          <cell r="D740" t="str">
            <v>ATE</v>
          </cell>
          <cell r="E740">
            <v>3</v>
          </cell>
          <cell r="F740">
            <v>1.88</v>
          </cell>
          <cell r="G740">
            <v>2.41</v>
          </cell>
          <cell r="H740" t="str">
            <v>NA</v>
          </cell>
          <cell r="I740" t="str">
            <v>NA</v>
          </cell>
          <cell r="J740">
            <v>1.57</v>
          </cell>
          <cell r="K740">
            <v>168</v>
          </cell>
          <cell r="L740">
            <v>50</v>
          </cell>
          <cell r="M740" t="str">
            <v>G:1</v>
          </cell>
          <cell r="N740" t="str">
            <v>UDP0007</v>
          </cell>
          <cell r="O740">
            <v>31.4</v>
          </cell>
          <cell r="P740">
            <v>265</v>
          </cell>
          <cell r="Q740">
            <v>1.25</v>
          </cell>
          <cell r="R740" t="str">
            <v>no</v>
          </cell>
          <cell r="S740" t="str">
            <v>StdNorm</v>
          </cell>
          <cell r="T740" t="str">
            <v>yes</v>
          </cell>
          <cell r="U740">
            <v>44687</v>
          </cell>
          <cell r="V740" t="str">
            <v>220506_A01564_0047_BH2MFVDRX2</v>
          </cell>
        </row>
        <row r="741">
          <cell r="B741" t="str">
            <v>IPD0458-D01-d01-A25</v>
          </cell>
          <cell r="C741" t="str">
            <v>FFPE DNA</v>
          </cell>
          <cell r="D741" t="str">
            <v>Tris-HCl</v>
          </cell>
          <cell r="E741">
            <v>3</v>
          </cell>
          <cell r="F741">
            <v>1.86</v>
          </cell>
          <cell r="G741">
            <v>2.2799999999999998</v>
          </cell>
          <cell r="H741" t="str">
            <v>NA</v>
          </cell>
          <cell r="I741" t="str">
            <v>NA</v>
          </cell>
          <cell r="J741">
            <v>1.59</v>
          </cell>
          <cell r="K741">
            <v>191</v>
          </cell>
          <cell r="L741">
            <v>50</v>
          </cell>
          <cell r="M741" t="str">
            <v>H:1</v>
          </cell>
          <cell r="N741" t="str">
            <v>UDP0008</v>
          </cell>
          <cell r="O741">
            <v>23.6</v>
          </cell>
          <cell r="P741">
            <v>262</v>
          </cell>
          <cell r="Q741">
            <v>1.53</v>
          </cell>
          <cell r="R741" t="str">
            <v>no</v>
          </cell>
          <cell r="S741" t="str">
            <v>StdNorm</v>
          </cell>
          <cell r="T741" t="str">
            <v>yes</v>
          </cell>
          <cell r="U741">
            <v>44687</v>
          </cell>
          <cell r="V741" t="str">
            <v>220506_A01564_0047_BH2MFVDRX2</v>
          </cell>
        </row>
        <row r="742">
          <cell r="B742" t="str">
            <v>IPD0461-D01-D01-A01</v>
          </cell>
          <cell r="C742" t="str">
            <v>FFPE DNA</v>
          </cell>
          <cell r="D742" t="str">
            <v>Tris-HCl</v>
          </cell>
          <cell r="E742">
            <v>3</v>
          </cell>
          <cell r="F742">
            <v>1.99</v>
          </cell>
          <cell r="G742">
            <v>2.12</v>
          </cell>
          <cell r="H742" t="str">
            <v>NA</v>
          </cell>
          <cell r="I742" t="str">
            <v>NA</v>
          </cell>
          <cell r="J742">
            <v>2.34</v>
          </cell>
          <cell r="K742">
            <v>197</v>
          </cell>
          <cell r="L742">
            <v>50</v>
          </cell>
          <cell r="M742" t="str">
            <v>A:2</v>
          </cell>
          <cell r="N742" t="str">
            <v>UDP0009</v>
          </cell>
          <cell r="O742">
            <v>31.6</v>
          </cell>
          <cell r="P742">
            <v>296</v>
          </cell>
          <cell r="Q742">
            <v>0.52</v>
          </cell>
          <cell r="R742" t="str">
            <v>no</v>
          </cell>
          <cell r="S742" t="str">
            <v>StdNorm</v>
          </cell>
          <cell r="T742" t="str">
            <v>yes</v>
          </cell>
          <cell r="U742">
            <v>44687</v>
          </cell>
          <cell r="V742" t="str">
            <v>220506_A01564_0047_BH2MFVDRX2</v>
          </cell>
        </row>
        <row r="743">
          <cell r="B743" t="str">
            <v>IPD0435-R03-d02-A12</v>
          </cell>
          <cell r="C743" t="str">
            <v>totalRNA</v>
          </cell>
          <cell r="D743" t="str">
            <v>NFW</v>
          </cell>
          <cell r="E743">
            <v>10.1</v>
          </cell>
          <cell r="F743">
            <v>1.73</v>
          </cell>
          <cell r="G743">
            <v>0.82</v>
          </cell>
          <cell r="H743">
            <v>2.9</v>
          </cell>
          <cell r="I743">
            <v>83.8</v>
          </cell>
          <cell r="J743" t="str">
            <v>NA</v>
          </cell>
          <cell r="K743" t="str">
            <v>NA</v>
          </cell>
          <cell r="L743">
            <v>85.85</v>
          </cell>
          <cell r="M743" t="str">
            <v>A:3</v>
          </cell>
          <cell r="N743" t="str">
            <v>UDP0017</v>
          </cell>
          <cell r="O743">
            <v>12.6</v>
          </cell>
          <cell r="P743">
            <v>289</v>
          </cell>
          <cell r="Q743">
            <v>0.44</v>
          </cell>
          <cell r="R743" t="str">
            <v>no</v>
          </cell>
          <cell r="S743" t="str">
            <v>StdNorm</v>
          </cell>
          <cell r="T743" t="str">
            <v>yes</v>
          </cell>
          <cell r="U743">
            <v>44687</v>
          </cell>
          <cell r="V743" t="str">
            <v>220506_A01564_0047_BH2MFVDRX2</v>
          </cell>
        </row>
        <row r="744">
          <cell r="B744" t="str">
            <v>IPD0442-R03-r01-A29</v>
          </cell>
          <cell r="C744" t="str">
            <v>totalRNA</v>
          </cell>
          <cell r="D744" t="str">
            <v>NFW</v>
          </cell>
          <cell r="E744">
            <v>10.4</v>
          </cell>
          <cell r="F744">
            <v>1.98</v>
          </cell>
          <cell r="G744">
            <v>1.18</v>
          </cell>
          <cell r="H744">
            <v>2.2999999999999998</v>
          </cell>
          <cell r="I744">
            <v>83.22</v>
          </cell>
          <cell r="J744" t="str">
            <v>NA</v>
          </cell>
          <cell r="K744" t="str">
            <v>NA</v>
          </cell>
          <cell r="L744">
            <v>88.4</v>
          </cell>
          <cell r="M744" t="str">
            <v>B:3</v>
          </cell>
          <cell r="N744" t="str">
            <v>UDP0018</v>
          </cell>
          <cell r="O744">
            <v>15.7</v>
          </cell>
          <cell r="P744">
            <v>295</v>
          </cell>
          <cell r="Q744">
            <v>0.52</v>
          </cell>
          <cell r="R744" t="str">
            <v>no</v>
          </cell>
          <cell r="S744" t="str">
            <v>StdNorm</v>
          </cell>
          <cell r="T744" t="str">
            <v>yes</v>
          </cell>
          <cell r="U744">
            <v>44687</v>
          </cell>
          <cell r="V744" t="str">
            <v>220506_A01564_0047_BH2MFVDRX2</v>
          </cell>
        </row>
        <row r="745">
          <cell r="B745" t="str">
            <v>IPD0444-R03-P01-A30</v>
          </cell>
          <cell r="C745" t="str">
            <v>totalRNA</v>
          </cell>
          <cell r="D745" t="str">
            <v>NFW</v>
          </cell>
          <cell r="E745">
            <v>10.5</v>
          </cell>
          <cell r="F745">
            <v>1.94</v>
          </cell>
          <cell r="G745">
            <v>1.35</v>
          </cell>
          <cell r="H745">
            <v>3</v>
          </cell>
          <cell r="I745">
            <v>79.7</v>
          </cell>
          <cell r="J745" t="str">
            <v>NA</v>
          </cell>
          <cell r="K745" t="str">
            <v>NA</v>
          </cell>
          <cell r="L745">
            <v>89.25</v>
          </cell>
          <cell r="M745" t="str">
            <v>C:3</v>
          </cell>
          <cell r="N745" t="str">
            <v>UDP0019</v>
          </cell>
          <cell r="O745">
            <v>7.26</v>
          </cell>
          <cell r="P745">
            <v>274</v>
          </cell>
          <cell r="Q745">
            <v>0.66</v>
          </cell>
          <cell r="R745" t="str">
            <v>no</v>
          </cell>
          <cell r="S745" t="str">
            <v>StdNorm</v>
          </cell>
          <cell r="T745" t="str">
            <v>yes</v>
          </cell>
          <cell r="U745">
            <v>44687</v>
          </cell>
          <cell r="V745" t="str">
            <v>220506_A01564_0047_BH2MFVDRX2</v>
          </cell>
        </row>
        <row r="746">
          <cell r="B746" t="str">
            <v>IPD0448-R03-P01-A15</v>
          </cell>
          <cell r="C746" t="str">
            <v>totalRNA</v>
          </cell>
          <cell r="D746" t="str">
            <v>NFW</v>
          </cell>
          <cell r="E746">
            <v>11.7</v>
          </cell>
          <cell r="F746">
            <v>2.0299999999999998</v>
          </cell>
          <cell r="G746">
            <v>1.2</v>
          </cell>
          <cell r="H746">
            <v>1.8</v>
          </cell>
          <cell r="I746">
            <v>74.760000000000005</v>
          </cell>
          <cell r="J746" t="str">
            <v>NA</v>
          </cell>
          <cell r="K746" t="str">
            <v>NA</v>
          </cell>
          <cell r="L746">
            <v>99.449999999999989</v>
          </cell>
          <cell r="M746" t="str">
            <v>D:3</v>
          </cell>
          <cell r="N746" t="str">
            <v>UDP0020</v>
          </cell>
          <cell r="O746">
            <v>31.6</v>
          </cell>
          <cell r="P746">
            <v>315</v>
          </cell>
          <cell r="Q746">
            <v>1.02</v>
          </cell>
          <cell r="R746" t="str">
            <v>no</v>
          </cell>
          <cell r="S746" t="str">
            <v>StdNorm</v>
          </cell>
          <cell r="T746" t="str">
            <v>yes</v>
          </cell>
          <cell r="U746">
            <v>44687</v>
          </cell>
          <cell r="V746" t="str">
            <v>220506_A01564_0047_BH2MFVDRX2</v>
          </cell>
        </row>
        <row r="747">
          <cell r="B747" t="str">
            <v>IPD0449-R03-d01-A29</v>
          </cell>
          <cell r="C747" t="str">
            <v>totalRNA</v>
          </cell>
          <cell r="D747" t="str">
            <v>NFW</v>
          </cell>
          <cell r="E747">
            <v>9.1999999999999993</v>
          </cell>
          <cell r="F747">
            <v>2.0099999999999998</v>
          </cell>
          <cell r="G747">
            <v>0.91</v>
          </cell>
          <cell r="H747">
            <v>1.2</v>
          </cell>
          <cell r="I747">
            <v>30.88</v>
          </cell>
          <cell r="J747" t="str">
            <v>NA</v>
          </cell>
          <cell r="K747" t="str">
            <v>NA</v>
          </cell>
          <cell r="L747">
            <v>78.199999999999989</v>
          </cell>
          <cell r="M747" t="str">
            <v>E:3</v>
          </cell>
          <cell r="N747" t="str">
            <v>UDP0021</v>
          </cell>
          <cell r="O747">
            <v>14.7</v>
          </cell>
          <cell r="P747">
            <v>285</v>
          </cell>
          <cell r="Q747">
            <v>0.76</v>
          </cell>
          <cell r="R747" t="str">
            <v>no</v>
          </cell>
          <cell r="S747" t="str">
            <v>StdNorm</v>
          </cell>
          <cell r="T747" t="str">
            <v>yes</v>
          </cell>
          <cell r="U747">
            <v>44687</v>
          </cell>
          <cell r="V747" t="str">
            <v>220506_A01564_0047_BH2MFVDRX2</v>
          </cell>
        </row>
        <row r="748">
          <cell r="B748" t="str">
            <v>IPD0450-R03-P11-A08</v>
          </cell>
          <cell r="C748" t="str">
            <v>totalRNA</v>
          </cell>
          <cell r="D748" t="str">
            <v>NFW</v>
          </cell>
          <cell r="E748">
            <v>9.14</v>
          </cell>
          <cell r="F748">
            <v>1.83</v>
          </cell>
          <cell r="G748">
            <v>1.25</v>
          </cell>
          <cell r="H748">
            <v>1</v>
          </cell>
          <cell r="I748">
            <v>60.6</v>
          </cell>
          <cell r="J748" t="str">
            <v>NA</v>
          </cell>
          <cell r="K748" t="str">
            <v>NA</v>
          </cell>
          <cell r="L748">
            <v>77.69</v>
          </cell>
          <cell r="M748" t="str">
            <v>F:3</v>
          </cell>
          <cell r="N748" t="str">
            <v>UDP0022</v>
          </cell>
          <cell r="O748">
            <v>19.5</v>
          </cell>
          <cell r="P748">
            <v>284</v>
          </cell>
          <cell r="Q748">
            <v>0.84</v>
          </cell>
          <cell r="R748" t="str">
            <v>no</v>
          </cell>
          <cell r="S748" t="str">
            <v>StdNorm</v>
          </cell>
          <cell r="T748" t="str">
            <v>yes</v>
          </cell>
          <cell r="U748">
            <v>44687</v>
          </cell>
          <cell r="V748" t="str">
            <v>220506_A01564_0047_BH2MFVDRX2</v>
          </cell>
        </row>
        <row r="749">
          <cell r="B749" t="str">
            <v>IPD0451-R03-p01-A08</v>
          </cell>
          <cell r="C749" t="str">
            <v>totalRNA</v>
          </cell>
          <cell r="D749" t="str">
            <v>NFW</v>
          </cell>
          <cell r="E749">
            <v>13</v>
          </cell>
          <cell r="F749">
            <v>1.99</v>
          </cell>
          <cell r="G749">
            <v>1.45</v>
          </cell>
          <cell r="H749">
            <v>1.8</v>
          </cell>
          <cell r="I749">
            <v>78.37</v>
          </cell>
          <cell r="J749" t="str">
            <v>NA</v>
          </cell>
          <cell r="K749" t="str">
            <v>NA</v>
          </cell>
          <cell r="L749">
            <v>110.5</v>
          </cell>
          <cell r="M749" t="str">
            <v>G:3</v>
          </cell>
          <cell r="N749" t="str">
            <v>UDP0023</v>
          </cell>
          <cell r="O749">
            <v>28.8</v>
          </cell>
          <cell r="P749">
            <v>297</v>
          </cell>
          <cell r="Q749">
            <v>0.47</v>
          </cell>
          <cell r="R749" t="str">
            <v>no</v>
          </cell>
          <cell r="S749" t="str">
            <v>StdNorm</v>
          </cell>
          <cell r="T749" t="str">
            <v>yes</v>
          </cell>
          <cell r="U749">
            <v>44687</v>
          </cell>
          <cell r="V749" t="str">
            <v>220506_A01564_0047_BH2MFVDRX2</v>
          </cell>
        </row>
        <row r="750">
          <cell r="B750" t="str">
            <v>IPD0458-R03-d01-A25</v>
          </cell>
          <cell r="C750" t="str">
            <v>totalRNA</v>
          </cell>
          <cell r="D750" t="str">
            <v>NFW</v>
          </cell>
          <cell r="E750">
            <v>10.5</v>
          </cell>
          <cell r="F750">
            <v>1.91</v>
          </cell>
          <cell r="G750">
            <v>2.13</v>
          </cell>
          <cell r="H750">
            <v>2.6</v>
          </cell>
          <cell r="I750">
            <v>83.44</v>
          </cell>
          <cell r="J750" t="str">
            <v>NA</v>
          </cell>
          <cell r="K750" t="str">
            <v>NA</v>
          </cell>
          <cell r="L750">
            <v>89.25</v>
          </cell>
          <cell r="M750" t="str">
            <v>H:3</v>
          </cell>
          <cell r="N750" t="str">
            <v>UDP0024</v>
          </cell>
          <cell r="O750">
            <v>26.8</v>
          </cell>
          <cell r="P750">
            <v>294</v>
          </cell>
          <cell r="Q750">
            <v>0.67</v>
          </cell>
          <cell r="R750" t="str">
            <v>no</v>
          </cell>
          <cell r="S750" t="str">
            <v>StdNorm</v>
          </cell>
          <cell r="T750" t="str">
            <v>yes</v>
          </cell>
          <cell r="U750">
            <v>44687</v>
          </cell>
          <cell r="V750" t="str">
            <v>220506_A01564_0047_BH2MFVDRX2</v>
          </cell>
          <cell r="W750"/>
        </row>
        <row r="751">
          <cell r="B751" t="str">
            <v>IPD0453-D01-P01-A30</v>
          </cell>
          <cell r="C751" t="str">
            <v>FFPE DNA</v>
          </cell>
          <cell r="D751" t="str">
            <v>ATE</v>
          </cell>
          <cell r="E751">
            <v>3</v>
          </cell>
          <cell r="F751">
            <v>1.84</v>
          </cell>
          <cell r="G751">
            <v>2.0499999999999998</v>
          </cell>
          <cell r="H751" t="str">
            <v>NA</v>
          </cell>
          <cell r="I751" t="str">
            <v>NA</v>
          </cell>
          <cell r="J751">
            <v>1.06</v>
          </cell>
          <cell r="K751">
            <v>257</v>
          </cell>
          <cell r="L751">
            <v>44.52</v>
          </cell>
          <cell r="M751" t="str">
            <v>A:1</v>
          </cell>
          <cell r="N751" t="str">
            <v>UDP0025</v>
          </cell>
          <cell r="O751">
            <v>5.34</v>
          </cell>
          <cell r="P751">
            <v>256</v>
          </cell>
          <cell r="Q751">
            <v>1.57</v>
          </cell>
          <cell r="R751" t="str">
            <v>no</v>
          </cell>
          <cell r="S751" t="str">
            <v>StdNorm</v>
          </cell>
          <cell r="T751" t="str">
            <v>yes</v>
          </cell>
          <cell r="U751">
            <v>44694</v>
          </cell>
          <cell r="V751" t="str">
            <v>220513_A01564_0050_AH53GNDRX2</v>
          </cell>
        </row>
        <row r="752">
          <cell r="B752" t="str">
            <v>IPD0460-D01-p01-A12</v>
          </cell>
          <cell r="C752" t="str">
            <v>FFPE DNA</v>
          </cell>
          <cell r="D752" t="str">
            <v>ATE</v>
          </cell>
          <cell r="E752">
            <v>3</v>
          </cell>
          <cell r="F752">
            <v>1.88</v>
          </cell>
          <cell r="G752">
            <v>2.2999999999999998</v>
          </cell>
          <cell r="H752" t="str">
            <v>NA</v>
          </cell>
          <cell r="I752" t="str">
            <v>NA</v>
          </cell>
          <cell r="J752">
            <v>1.39</v>
          </cell>
          <cell r="K752">
            <v>238</v>
          </cell>
          <cell r="L752">
            <v>50</v>
          </cell>
          <cell r="M752" t="str">
            <v>B:1</v>
          </cell>
          <cell r="N752" t="str">
            <v>UDP0026</v>
          </cell>
          <cell r="O752">
            <v>24.6</v>
          </cell>
          <cell r="P752">
            <v>281</v>
          </cell>
          <cell r="Q752">
            <v>1.21</v>
          </cell>
          <cell r="R752" t="str">
            <v>no</v>
          </cell>
          <cell r="S752" t="str">
            <v>StdNorm</v>
          </cell>
          <cell r="T752" t="str">
            <v>yes</v>
          </cell>
          <cell r="U752">
            <v>44694</v>
          </cell>
          <cell r="V752" t="str">
            <v>220513_A01564_0050_AH53GNDRX2</v>
          </cell>
        </row>
        <row r="753">
          <cell r="B753" t="str">
            <v>IPD0465-D01-d01-A06</v>
          </cell>
          <cell r="C753" t="str">
            <v>FFPE DNA</v>
          </cell>
          <cell r="D753" t="str">
            <v>ATE</v>
          </cell>
          <cell r="E753">
            <v>3</v>
          </cell>
          <cell r="F753">
            <v>1.83</v>
          </cell>
          <cell r="G753">
            <v>1.86</v>
          </cell>
          <cell r="H753" t="str">
            <v>NA</v>
          </cell>
          <cell r="I753" t="str">
            <v>NA</v>
          </cell>
          <cell r="J753">
            <v>1.29</v>
          </cell>
          <cell r="K753">
            <v>244</v>
          </cell>
          <cell r="L753">
            <v>50</v>
          </cell>
          <cell r="M753" t="str">
            <v>C:1</v>
          </cell>
          <cell r="N753" t="str">
            <v>UDP0027</v>
          </cell>
          <cell r="O753">
            <v>30.8</v>
          </cell>
          <cell r="P753">
            <v>261</v>
          </cell>
          <cell r="Q753">
            <v>0.41</v>
          </cell>
          <cell r="R753" t="str">
            <v>no</v>
          </cell>
          <cell r="S753" t="str">
            <v>StdNorm</v>
          </cell>
          <cell r="T753" t="str">
            <v>yes</v>
          </cell>
          <cell r="U753">
            <v>44694</v>
          </cell>
          <cell r="V753" t="str">
            <v>220513_A01564_0050_AH53GNDRX2</v>
          </cell>
        </row>
        <row r="754">
          <cell r="B754" t="str">
            <v>IPD0466-D01-d01-A18</v>
          </cell>
          <cell r="C754" t="str">
            <v>FFPE DNA</v>
          </cell>
          <cell r="D754" t="str">
            <v>Tris-HCl</v>
          </cell>
          <cell r="E754">
            <v>3</v>
          </cell>
          <cell r="F754">
            <v>1.96</v>
          </cell>
          <cell r="G754">
            <v>2.1800000000000002</v>
          </cell>
          <cell r="H754" t="str">
            <v>NA</v>
          </cell>
          <cell r="I754" t="str">
            <v>NA</v>
          </cell>
          <cell r="J754">
            <v>1.55</v>
          </cell>
          <cell r="K754">
            <v>212</v>
          </cell>
          <cell r="L754">
            <v>50</v>
          </cell>
          <cell r="M754" t="str">
            <v>D:1</v>
          </cell>
          <cell r="N754" t="str">
            <v>UDP0028</v>
          </cell>
          <cell r="O754">
            <v>10.7</v>
          </cell>
          <cell r="P754">
            <v>282</v>
          </cell>
          <cell r="Q754">
            <v>1.24</v>
          </cell>
          <cell r="R754" t="str">
            <v>no</v>
          </cell>
          <cell r="S754" t="str">
            <v>StdNorm</v>
          </cell>
          <cell r="T754" t="str">
            <v>yes</v>
          </cell>
          <cell r="U754">
            <v>44694</v>
          </cell>
          <cell r="V754" t="str">
            <v>220513_A01564_0050_AH53GNDRX2</v>
          </cell>
        </row>
        <row r="755">
          <cell r="B755" t="str">
            <v>IPD0467-D01-r01-A25</v>
          </cell>
          <cell r="C755" t="str">
            <v>FFPE DNA</v>
          </cell>
          <cell r="D755" t="str">
            <v>Tris-HCl</v>
          </cell>
          <cell r="E755">
            <v>3</v>
          </cell>
          <cell r="F755">
            <v>1.92</v>
          </cell>
          <cell r="G755">
            <v>2.04</v>
          </cell>
          <cell r="H755" t="str">
            <v>NA</v>
          </cell>
          <cell r="I755" t="str">
            <v>NA</v>
          </cell>
          <cell r="J755">
            <v>2.36</v>
          </cell>
          <cell r="K755">
            <v>267</v>
          </cell>
          <cell r="L755">
            <v>50</v>
          </cell>
          <cell r="M755" t="str">
            <v>E:1</v>
          </cell>
          <cell r="N755" t="str">
            <v>UDP0029</v>
          </cell>
          <cell r="O755">
            <v>12.7</v>
          </cell>
          <cell r="P755">
            <v>253</v>
          </cell>
          <cell r="Q755">
            <v>2.84</v>
          </cell>
          <cell r="R755" t="str">
            <v>no</v>
          </cell>
          <cell r="S755" t="str">
            <v>StdNorm</v>
          </cell>
          <cell r="T755" t="str">
            <v>yes</v>
          </cell>
          <cell r="U755">
            <v>44694</v>
          </cell>
          <cell r="V755" t="str">
            <v>220513_A01564_0050_AH53GNDRX2</v>
          </cell>
        </row>
        <row r="756">
          <cell r="B756" t="str">
            <v>IPD0469-D01-R01-A24</v>
          </cell>
          <cell r="C756" t="str">
            <v>FFPE DNA</v>
          </cell>
          <cell r="D756" t="str">
            <v>ATE</v>
          </cell>
          <cell r="E756">
            <v>2.8</v>
          </cell>
          <cell r="F756">
            <v>2.17</v>
          </cell>
          <cell r="G756">
            <v>0.45</v>
          </cell>
          <cell r="H756" t="str">
            <v>NA</v>
          </cell>
          <cell r="I756" t="str">
            <v>NA</v>
          </cell>
          <cell r="J756">
            <v>1.23</v>
          </cell>
          <cell r="K756">
            <v>210</v>
          </cell>
          <cell r="L756">
            <v>50</v>
          </cell>
          <cell r="M756" t="str">
            <v>F:1</v>
          </cell>
          <cell r="N756" t="str">
            <v>UDP0030</v>
          </cell>
          <cell r="O756">
            <v>3.58</v>
          </cell>
          <cell r="P756">
            <v>274</v>
          </cell>
          <cell r="Q756">
            <v>3.73</v>
          </cell>
          <cell r="R756" t="str">
            <v>no</v>
          </cell>
          <cell r="S756" t="str">
            <v>StdNorm</v>
          </cell>
          <cell r="T756" t="str">
            <v>yes</v>
          </cell>
          <cell r="U756">
            <v>44694</v>
          </cell>
          <cell r="V756" t="str">
            <v>220513_A01564_0050_AH53GNDRX2</v>
          </cell>
        </row>
        <row r="757">
          <cell r="B757" t="str">
            <v>IPD0443-D01-P11-A29</v>
          </cell>
          <cell r="C757" t="str">
            <v>FFPE DNA</v>
          </cell>
          <cell r="D757" t="str">
            <v>ATE</v>
          </cell>
          <cell r="E757">
            <v>3</v>
          </cell>
          <cell r="F757">
            <v>1.89</v>
          </cell>
          <cell r="G757">
            <v>1.46</v>
          </cell>
          <cell r="H757" t="str">
            <v>NA</v>
          </cell>
          <cell r="I757" t="str">
            <v>NA</v>
          </cell>
          <cell r="J757">
            <v>1.2</v>
          </cell>
          <cell r="K757">
            <v>195</v>
          </cell>
          <cell r="L757">
            <v>50</v>
          </cell>
          <cell r="M757" t="str">
            <v>G:1</v>
          </cell>
          <cell r="N757" t="str">
            <v>UDP0031</v>
          </cell>
          <cell r="O757">
            <v>8.74</v>
          </cell>
          <cell r="P757">
            <v>264</v>
          </cell>
          <cell r="Q757">
            <v>2.99</v>
          </cell>
          <cell r="R757" t="str">
            <v>no</v>
          </cell>
          <cell r="S757" t="str">
            <v>StdNorm</v>
          </cell>
          <cell r="T757" t="str">
            <v>yes</v>
          </cell>
          <cell r="U757">
            <v>44694</v>
          </cell>
          <cell r="V757" t="str">
            <v>220513_A01564_0050_AH53GNDRX2</v>
          </cell>
        </row>
        <row r="758">
          <cell r="B758" t="str">
            <v>IPD0467-D01-N01-B25</v>
          </cell>
          <cell r="C758" t="str">
            <v>gDNA</v>
          </cell>
          <cell r="D758" t="str">
            <v>NFW</v>
          </cell>
          <cell r="E758">
            <v>3</v>
          </cell>
          <cell r="F758">
            <v>2.06</v>
          </cell>
          <cell r="G758">
            <v>1.39</v>
          </cell>
          <cell r="H758" t="str">
            <v>NA</v>
          </cell>
          <cell r="I758" t="str">
            <v>NA</v>
          </cell>
          <cell r="J758">
            <v>1.08</v>
          </cell>
          <cell r="K758">
            <v>230</v>
          </cell>
          <cell r="L758">
            <v>47.52</v>
          </cell>
          <cell r="M758" t="str">
            <v>H:1</v>
          </cell>
          <cell r="N758" t="str">
            <v>UDP0032</v>
          </cell>
          <cell r="O758">
            <v>5.88</v>
          </cell>
          <cell r="P758">
            <v>281</v>
          </cell>
          <cell r="Q758">
            <v>6.68</v>
          </cell>
          <cell r="R758" t="str">
            <v>no</v>
          </cell>
          <cell r="S758" t="str">
            <v>StdNorm</v>
          </cell>
          <cell r="T758" t="str">
            <v>yes</v>
          </cell>
          <cell r="U758">
            <v>44694</v>
          </cell>
          <cell r="V758" t="str">
            <v>220513_A01564_0050_AH53GNDRX2</v>
          </cell>
        </row>
        <row r="759">
          <cell r="B759" t="str">
            <v>IPD0453-R03-P01-A30</v>
          </cell>
          <cell r="C759" t="str">
            <v>totalRNA</v>
          </cell>
          <cell r="D759" t="str">
            <v>NFW</v>
          </cell>
          <cell r="E759">
            <v>10.9</v>
          </cell>
          <cell r="F759">
            <v>1.94</v>
          </cell>
          <cell r="G759">
            <v>1.52</v>
          </cell>
          <cell r="H759">
            <v>2.2999999999999998</v>
          </cell>
          <cell r="I759">
            <v>75.09</v>
          </cell>
          <cell r="J759" t="str">
            <v>NA</v>
          </cell>
          <cell r="K759" t="str">
            <v>NA</v>
          </cell>
          <cell r="L759">
            <v>92.65</v>
          </cell>
          <cell r="M759" t="str">
            <v>A:2</v>
          </cell>
          <cell r="N759" t="str">
            <v>UDP0011</v>
          </cell>
          <cell r="O759">
            <v>5.72</v>
          </cell>
          <cell r="P759">
            <v>263</v>
          </cell>
          <cell r="Q759">
            <v>0.87</v>
          </cell>
          <cell r="R759" t="str">
            <v>no</v>
          </cell>
          <cell r="S759" t="str">
            <v>StdNorm</v>
          </cell>
          <cell r="T759" t="str">
            <v>yes</v>
          </cell>
          <cell r="U759">
            <v>44694</v>
          </cell>
          <cell r="V759" t="str">
            <v>220513_A01564_0050_AH53GNDRX2</v>
          </cell>
        </row>
        <row r="760">
          <cell r="B760" t="str">
            <v>IPD0460-R03-p01-A12</v>
          </cell>
          <cell r="C760" t="str">
            <v>totalRNA</v>
          </cell>
          <cell r="D760" t="str">
            <v>NFW</v>
          </cell>
          <cell r="E760">
            <v>10.6</v>
          </cell>
          <cell r="F760">
            <v>2.04</v>
          </cell>
          <cell r="G760">
            <v>1.74</v>
          </cell>
          <cell r="H760">
            <v>1</v>
          </cell>
          <cell r="I760">
            <v>52.52</v>
          </cell>
          <cell r="J760" t="str">
            <v>NA</v>
          </cell>
          <cell r="K760" t="str">
            <v>NA</v>
          </cell>
          <cell r="L760">
            <v>90.1</v>
          </cell>
          <cell r="M760" t="str">
            <v>B:2</v>
          </cell>
          <cell r="N760" t="str">
            <v>UDP0012</v>
          </cell>
          <cell r="O760">
            <v>14.2</v>
          </cell>
          <cell r="P760">
            <v>276</v>
          </cell>
          <cell r="Q760">
            <v>0.3</v>
          </cell>
          <cell r="R760" t="str">
            <v>no</v>
          </cell>
          <cell r="S760" t="str">
            <v>StdNorm</v>
          </cell>
          <cell r="T760" t="str">
            <v>yes</v>
          </cell>
          <cell r="U760">
            <v>44694</v>
          </cell>
          <cell r="V760" t="str">
            <v>220513_A01564_0050_AH53GNDRX2</v>
          </cell>
        </row>
        <row r="761">
          <cell r="B761" t="str">
            <v>IPD0465-R03-d01-A06</v>
          </cell>
          <cell r="C761" t="str">
            <v>totalRNA</v>
          </cell>
          <cell r="D761" t="str">
            <v>NFW</v>
          </cell>
          <cell r="E761">
            <v>13.1</v>
          </cell>
          <cell r="F761">
            <v>1.91</v>
          </cell>
          <cell r="G761">
            <v>1.18</v>
          </cell>
          <cell r="H761">
            <v>3.2</v>
          </cell>
          <cell r="I761">
            <v>73.11</v>
          </cell>
          <cell r="J761" t="str">
            <v>NA</v>
          </cell>
          <cell r="K761" t="str">
            <v>NA</v>
          </cell>
          <cell r="L761">
            <v>111.35</v>
          </cell>
          <cell r="M761" t="str">
            <v>C:2</v>
          </cell>
          <cell r="N761" t="str">
            <v>UDP0013</v>
          </cell>
          <cell r="O761">
            <v>7.4</v>
          </cell>
          <cell r="P761">
            <v>257</v>
          </cell>
          <cell r="Q761">
            <v>1.01</v>
          </cell>
          <cell r="R761" t="str">
            <v>no</v>
          </cell>
          <cell r="S761" t="str">
            <v>StdNorm</v>
          </cell>
          <cell r="T761" t="str">
            <v>yes</v>
          </cell>
          <cell r="U761">
            <v>44694</v>
          </cell>
          <cell r="V761" t="str">
            <v>220513_A01564_0050_AH53GNDRX2</v>
          </cell>
        </row>
        <row r="762">
          <cell r="B762" t="str">
            <v>IPD0466-R03-d01-A18</v>
          </cell>
          <cell r="C762" t="str">
            <v>totalRNA</v>
          </cell>
          <cell r="D762" t="str">
            <v>NFW</v>
          </cell>
          <cell r="E762">
            <v>11.5</v>
          </cell>
          <cell r="F762">
            <v>2.02</v>
          </cell>
          <cell r="G762">
            <v>1.63</v>
          </cell>
          <cell r="H762">
            <v>2.1</v>
          </cell>
          <cell r="I762">
            <v>83.06</v>
          </cell>
          <cell r="J762" t="str">
            <v>NA</v>
          </cell>
          <cell r="K762" t="str">
            <v>NA</v>
          </cell>
          <cell r="L762">
            <v>97.75</v>
          </cell>
          <cell r="M762" t="str">
            <v>D:2</v>
          </cell>
          <cell r="N762" t="str">
            <v>UDP0014</v>
          </cell>
          <cell r="O762">
            <v>17.2</v>
          </cell>
          <cell r="P762">
            <v>296</v>
          </cell>
          <cell r="Q762">
            <v>0.71</v>
          </cell>
          <cell r="R762" t="str">
            <v>no</v>
          </cell>
          <cell r="S762" t="str">
            <v>StdNorm</v>
          </cell>
          <cell r="T762" t="str">
            <v>yes</v>
          </cell>
          <cell r="U762">
            <v>44694</v>
          </cell>
          <cell r="V762" t="str">
            <v>220513_A01564_0050_AH53GNDRX2</v>
          </cell>
        </row>
        <row r="763">
          <cell r="B763" t="str">
            <v>IPD0467-R03-r01-A25</v>
          </cell>
          <cell r="C763" t="str">
            <v>totalRNA</v>
          </cell>
          <cell r="D763" t="str">
            <v>NFW</v>
          </cell>
          <cell r="E763">
            <v>13.4</v>
          </cell>
          <cell r="F763">
            <v>1.9</v>
          </cell>
          <cell r="G763">
            <v>2.06</v>
          </cell>
          <cell r="H763">
            <v>1.5</v>
          </cell>
          <cell r="I763">
            <v>38.96</v>
          </cell>
          <cell r="J763" t="str">
            <v>NA</v>
          </cell>
          <cell r="K763" t="str">
            <v>NA</v>
          </cell>
          <cell r="L763">
            <v>113.9</v>
          </cell>
          <cell r="M763" t="str">
            <v>E:2</v>
          </cell>
          <cell r="N763" t="str">
            <v>UDP0015</v>
          </cell>
          <cell r="O763">
            <v>6.6</v>
          </cell>
          <cell r="P763">
            <v>268</v>
          </cell>
          <cell r="Q763">
            <v>0.99</v>
          </cell>
          <cell r="R763" t="str">
            <v>no</v>
          </cell>
          <cell r="S763" t="str">
            <v>StdNorm</v>
          </cell>
          <cell r="T763" t="str">
            <v>yes</v>
          </cell>
          <cell r="U763">
            <v>44694</v>
          </cell>
          <cell r="V763" t="str">
            <v>220513_A01564_0050_AH53GNDRX2</v>
          </cell>
        </row>
        <row r="764">
          <cell r="B764" t="str">
            <v>IPD0469-R03-R01-A24</v>
          </cell>
          <cell r="C764" t="str">
            <v>totalRNA</v>
          </cell>
          <cell r="D764" t="str">
            <v>NFW</v>
          </cell>
          <cell r="E764">
            <v>12.1</v>
          </cell>
          <cell r="F764">
            <v>2.0699999999999998</v>
          </cell>
          <cell r="G764">
            <v>2.0699999999999998</v>
          </cell>
          <cell r="H764">
            <v>1.6</v>
          </cell>
          <cell r="I764">
            <v>60.95</v>
          </cell>
          <cell r="J764" t="str">
            <v>NA</v>
          </cell>
          <cell r="K764" t="str">
            <v>NA</v>
          </cell>
          <cell r="L764">
            <v>102.85</v>
          </cell>
          <cell r="M764" t="str">
            <v>F:2</v>
          </cell>
          <cell r="N764" t="str">
            <v>UDP0016</v>
          </cell>
          <cell r="O764">
            <v>8.3000000000000007</v>
          </cell>
          <cell r="P764">
            <v>262</v>
          </cell>
          <cell r="Q764">
            <v>1.05</v>
          </cell>
          <cell r="R764" t="str">
            <v>no</v>
          </cell>
          <cell r="S764" t="str">
            <v>StdNorm</v>
          </cell>
          <cell r="T764" t="str">
            <v>yes</v>
          </cell>
          <cell r="U764">
            <v>44694</v>
          </cell>
          <cell r="V764" t="str">
            <v>220513_A01564_0050_AH53GNDRX2</v>
          </cell>
          <cell r="W764"/>
        </row>
        <row r="765">
          <cell r="B765" t="str">
            <v>IPD0463-D01-D01-A15</v>
          </cell>
          <cell r="C765" t="str">
            <v>FFPE DNA</v>
          </cell>
          <cell r="D765" t="str">
            <v>ATE</v>
          </cell>
          <cell r="E765">
            <v>1.2633599999999998</v>
          </cell>
          <cell r="F765">
            <v>1.67</v>
          </cell>
          <cell r="G765">
            <v>0.95</v>
          </cell>
          <cell r="H765" t="str">
            <v>NA</v>
          </cell>
          <cell r="I765" t="str">
            <v>NA</v>
          </cell>
          <cell r="J765">
            <v>0.72</v>
          </cell>
          <cell r="K765">
            <v>274</v>
          </cell>
          <cell r="L765">
            <v>32.299999999999997</v>
          </cell>
          <cell r="M765" t="str">
            <v>A:1</v>
          </cell>
          <cell r="N765" t="str">
            <v>UDP0033</v>
          </cell>
          <cell r="O765">
            <v>31.8</v>
          </cell>
          <cell r="P765">
            <v>262</v>
          </cell>
          <cell r="Q765">
            <v>0.27</v>
          </cell>
          <cell r="R765" t="str">
            <v>no</v>
          </cell>
          <cell r="S765" t="str">
            <v>StdNorm</v>
          </cell>
          <cell r="T765" t="str">
            <v>yes</v>
          </cell>
          <cell r="U765">
            <v>44704</v>
          </cell>
          <cell r="V765" t="str">
            <v>220523_A01564_0054_AH523GDRX2</v>
          </cell>
        </row>
        <row r="766">
          <cell r="B766" t="str">
            <v>IPD0468-D01-p01-A06</v>
          </cell>
          <cell r="C766" t="str">
            <v>FFPE DNA</v>
          </cell>
          <cell r="D766" t="str">
            <v>ATE</v>
          </cell>
          <cell r="E766">
            <v>3</v>
          </cell>
          <cell r="F766">
            <v>1.85</v>
          </cell>
          <cell r="G766">
            <v>2.0699999999999998</v>
          </cell>
          <cell r="H766" t="str">
            <v>NA</v>
          </cell>
          <cell r="I766" t="str">
            <v>NA</v>
          </cell>
          <cell r="J766">
            <v>1.2</v>
          </cell>
          <cell r="K766">
            <v>229</v>
          </cell>
          <cell r="L766">
            <v>50</v>
          </cell>
          <cell r="M766" t="str">
            <v>B:1</v>
          </cell>
          <cell r="N766" t="str">
            <v>UDP0034</v>
          </cell>
          <cell r="O766">
            <v>31.4</v>
          </cell>
          <cell r="P766">
            <v>281</v>
          </cell>
          <cell r="Q766">
            <v>0.9</v>
          </cell>
          <cell r="R766" t="str">
            <v>no</v>
          </cell>
          <cell r="S766" t="str">
            <v>StdNorm</v>
          </cell>
          <cell r="T766" t="str">
            <v>yes</v>
          </cell>
          <cell r="U766">
            <v>44704</v>
          </cell>
          <cell r="V766" t="str">
            <v>220523_A01564_0054_AH523GDRX2</v>
          </cell>
        </row>
        <row r="767">
          <cell r="B767" t="str">
            <v>IPD0470-D01-P01-A12</v>
          </cell>
          <cell r="C767" t="str">
            <v>FFPE DNA</v>
          </cell>
          <cell r="D767" t="str">
            <v>ATE</v>
          </cell>
          <cell r="E767">
            <v>3</v>
          </cell>
          <cell r="F767">
            <v>1.88</v>
          </cell>
          <cell r="G767">
            <v>2.38</v>
          </cell>
          <cell r="H767" t="str">
            <v>NA</v>
          </cell>
          <cell r="I767" t="str">
            <v>NA</v>
          </cell>
          <cell r="J767">
            <v>1.57</v>
          </cell>
          <cell r="K767">
            <v>227</v>
          </cell>
          <cell r="L767">
            <v>50</v>
          </cell>
          <cell r="M767" t="str">
            <v>C:1</v>
          </cell>
          <cell r="N767" t="str">
            <v>UDP0035</v>
          </cell>
          <cell r="O767">
            <v>40.200000000000003</v>
          </cell>
          <cell r="P767">
            <v>290</v>
          </cell>
          <cell r="Q767">
            <v>0.45</v>
          </cell>
          <cell r="R767" t="str">
            <v>no</v>
          </cell>
          <cell r="S767" t="str">
            <v>StdNorm</v>
          </cell>
          <cell r="T767" t="str">
            <v>yes</v>
          </cell>
          <cell r="U767">
            <v>44704</v>
          </cell>
          <cell r="V767" t="str">
            <v>220523_A01564_0054_AH523GDRX2</v>
          </cell>
        </row>
        <row r="768">
          <cell r="B768" t="str">
            <v>IPD0471-D01-P01-A12</v>
          </cell>
          <cell r="C768" t="str">
            <v>FFPE DNA</v>
          </cell>
          <cell r="D768" t="str">
            <v>ATE</v>
          </cell>
          <cell r="E768">
            <v>3</v>
          </cell>
          <cell r="F768">
            <v>1.88</v>
          </cell>
          <cell r="G768">
            <v>2.2000000000000002</v>
          </cell>
          <cell r="H768" t="str">
            <v>NA</v>
          </cell>
          <cell r="I768" t="str">
            <v>NA</v>
          </cell>
          <cell r="J768">
            <v>1.6</v>
          </cell>
          <cell r="K768">
            <v>205</v>
          </cell>
          <cell r="L768">
            <v>50</v>
          </cell>
          <cell r="M768" t="str">
            <v>D:1</v>
          </cell>
          <cell r="N768" t="str">
            <v>UDP0036</v>
          </cell>
          <cell r="O768">
            <v>38.4</v>
          </cell>
          <cell r="P768">
            <v>297</v>
          </cell>
          <cell r="Q768">
            <v>0.83</v>
          </cell>
          <cell r="R768" t="str">
            <v>no</v>
          </cell>
          <cell r="S768" t="str">
            <v>StdNorm</v>
          </cell>
          <cell r="T768" t="str">
            <v>yes</v>
          </cell>
          <cell r="U768">
            <v>44704</v>
          </cell>
          <cell r="V768" t="str">
            <v>220523_A01564_0054_AH523GDRX2</v>
          </cell>
        </row>
        <row r="769">
          <cell r="B769" t="str">
            <v>IPD0473-D01-D01-A11</v>
          </cell>
          <cell r="C769" t="str">
            <v>FFPE DNA</v>
          </cell>
          <cell r="D769" t="str">
            <v>AVE</v>
          </cell>
          <cell r="E769">
            <v>1.7891999999999999</v>
          </cell>
          <cell r="F769">
            <v>1.88</v>
          </cell>
          <cell r="G769">
            <v>0.64</v>
          </cell>
          <cell r="H769" t="str">
            <v>NA</v>
          </cell>
          <cell r="I769" t="str">
            <v>NA</v>
          </cell>
          <cell r="J769">
            <v>1.75</v>
          </cell>
          <cell r="K769">
            <v>223</v>
          </cell>
          <cell r="L769">
            <v>50</v>
          </cell>
          <cell r="M769" t="str">
            <v>E:1</v>
          </cell>
          <cell r="N769" t="str">
            <v>UDP0037</v>
          </cell>
          <cell r="O769">
            <v>33.4</v>
          </cell>
          <cell r="P769">
            <v>285</v>
          </cell>
          <cell r="Q769">
            <v>1.68</v>
          </cell>
          <cell r="R769" t="str">
            <v>no</v>
          </cell>
          <cell r="S769" t="str">
            <v>StdNorm</v>
          </cell>
          <cell r="T769" t="str">
            <v>yes</v>
          </cell>
          <cell r="U769">
            <v>44704</v>
          </cell>
          <cell r="V769" t="str">
            <v>220523_A01564_0054_AH523GDRX2</v>
          </cell>
        </row>
        <row r="770">
          <cell r="B770" t="str">
            <v>IPD0474-D01-d02-A09</v>
          </cell>
          <cell r="C770" t="str">
            <v>FFPE DNA</v>
          </cell>
          <cell r="D770" t="str">
            <v>ATE</v>
          </cell>
          <cell r="E770">
            <v>3</v>
          </cell>
          <cell r="F770">
            <v>1.85</v>
          </cell>
          <cell r="G770">
            <v>2.1</v>
          </cell>
          <cell r="H770" t="str">
            <v>NA</v>
          </cell>
          <cell r="I770" t="str">
            <v>NA</v>
          </cell>
          <cell r="J770">
            <v>1.89</v>
          </cell>
          <cell r="K770">
            <v>248</v>
          </cell>
          <cell r="L770">
            <v>50</v>
          </cell>
          <cell r="M770" t="str">
            <v>F:1</v>
          </cell>
          <cell r="N770" t="str">
            <v>UDP0038</v>
          </cell>
          <cell r="O770">
            <v>34.4</v>
          </cell>
          <cell r="P770">
            <v>272</v>
          </cell>
          <cell r="Q770">
            <v>0.76</v>
          </cell>
          <cell r="R770" t="str">
            <v>no</v>
          </cell>
          <cell r="S770" t="str">
            <v>StdNorm</v>
          </cell>
          <cell r="T770" t="str">
            <v>yes</v>
          </cell>
          <cell r="U770">
            <v>44704</v>
          </cell>
          <cell r="V770" t="str">
            <v>220523_A01564_0054_AH523GDRX2</v>
          </cell>
        </row>
        <row r="771">
          <cell r="B771" t="str">
            <v>IPD0475-D01-P01-A09</v>
          </cell>
          <cell r="C771" t="str">
            <v>FFPE DNA</v>
          </cell>
          <cell r="D771" t="str">
            <v>Tris-HCl</v>
          </cell>
          <cell r="E771">
            <v>3</v>
          </cell>
          <cell r="F771">
            <v>1.86</v>
          </cell>
          <cell r="G771">
            <v>1.97</v>
          </cell>
          <cell r="H771" t="str">
            <v>NA</v>
          </cell>
          <cell r="I771" t="str">
            <v>NA</v>
          </cell>
          <cell r="J771">
            <v>2.2400000000000002</v>
          </cell>
          <cell r="K771">
            <v>202</v>
          </cell>
          <cell r="L771">
            <v>50</v>
          </cell>
          <cell r="M771" t="str">
            <v>G:1</v>
          </cell>
          <cell r="N771" t="str">
            <v>UDP0039</v>
          </cell>
          <cell r="O771">
            <v>41.4</v>
          </cell>
          <cell r="P771">
            <v>303</v>
          </cell>
          <cell r="Q771">
            <v>0.44</v>
          </cell>
          <cell r="R771" t="str">
            <v>no</v>
          </cell>
          <cell r="S771" t="str">
            <v>StdNorm</v>
          </cell>
          <cell r="T771" t="str">
            <v>yes</v>
          </cell>
          <cell r="U771">
            <v>44704</v>
          </cell>
          <cell r="V771" t="str">
            <v>220523_A01564_0054_AH523GDRX2</v>
          </cell>
        </row>
        <row r="772">
          <cell r="B772" t="str">
            <v>IPD0356-D01-p02-A15</v>
          </cell>
          <cell r="C772" t="str">
            <v>FFPE DNA</v>
          </cell>
          <cell r="D772" t="str">
            <v>Tris-HCl</v>
          </cell>
          <cell r="E772">
            <v>1.1000000000000001</v>
          </cell>
          <cell r="F772">
            <v>1.95</v>
          </cell>
          <cell r="G772">
            <v>1.05</v>
          </cell>
          <cell r="H772" t="str">
            <v>NA</v>
          </cell>
          <cell r="I772" t="str">
            <v>NA</v>
          </cell>
          <cell r="J772">
            <v>0.61</v>
          </cell>
          <cell r="K772">
            <v>202</v>
          </cell>
          <cell r="L772">
            <v>27.3</v>
          </cell>
          <cell r="M772" t="str">
            <v>H:1</v>
          </cell>
          <cell r="N772" t="str">
            <v>UDP0040</v>
          </cell>
          <cell r="O772">
            <v>32.799999999999997</v>
          </cell>
          <cell r="P772">
            <v>283</v>
          </cell>
          <cell r="Q772">
            <v>1.04</v>
          </cell>
          <cell r="R772" t="str">
            <v>no</v>
          </cell>
          <cell r="S772" t="str">
            <v>StdNorm</v>
          </cell>
          <cell r="T772" t="str">
            <v>yes</v>
          </cell>
          <cell r="U772">
            <v>44704</v>
          </cell>
          <cell r="V772" t="str">
            <v>220523_A01564_0054_AH523GDRX2</v>
          </cell>
        </row>
        <row r="773">
          <cell r="B773" t="str">
            <v>IPD0473-D01-N01-B11</v>
          </cell>
          <cell r="C773" t="str">
            <v>gDNA</v>
          </cell>
          <cell r="D773" t="str">
            <v>AVE</v>
          </cell>
          <cell r="E773">
            <v>3</v>
          </cell>
          <cell r="F773">
            <v>1.96</v>
          </cell>
          <cell r="G773">
            <v>1.33</v>
          </cell>
          <cell r="H773" t="str">
            <v>NA</v>
          </cell>
          <cell r="I773" t="str">
            <v>NA</v>
          </cell>
          <cell r="J773">
            <v>1.81</v>
          </cell>
          <cell r="K773">
            <v>245</v>
          </cell>
          <cell r="L773">
            <v>50</v>
          </cell>
          <cell r="M773" t="str">
            <v>A:2</v>
          </cell>
          <cell r="N773" t="str">
            <v>UDP0015</v>
          </cell>
          <cell r="O773">
            <v>39.200000000000003</v>
          </cell>
          <cell r="P773">
            <v>323</v>
          </cell>
          <cell r="Q773">
            <v>0.72</v>
          </cell>
          <cell r="R773" t="str">
            <v>no</v>
          </cell>
          <cell r="S773" t="str">
            <v>StdNorm</v>
          </cell>
          <cell r="T773" t="str">
            <v>yes</v>
          </cell>
          <cell r="U773">
            <v>44704</v>
          </cell>
          <cell r="V773" t="str">
            <v>220523_A01564_0054_AH523GDRX2</v>
          </cell>
        </row>
        <row r="774">
          <cell r="B774" t="str">
            <v>IPD0475-D01-N01-B09</v>
          </cell>
          <cell r="C774" t="str">
            <v>gDNA</v>
          </cell>
          <cell r="D774" t="str">
            <v>NFW</v>
          </cell>
          <cell r="E774">
            <v>3</v>
          </cell>
          <cell r="F774">
            <v>1.77</v>
          </cell>
          <cell r="G774">
            <v>1.42</v>
          </cell>
          <cell r="H774" t="str">
            <v>NA</v>
          </cell>
          <cell r="I774" t="str">
            <v>NA</v>
          </cell>
          <cell r="J774">
            <v>2.64</v>
          </cell>
          <cell r="K774">
            <v>257</v>
          </cell>
          <cell r="L774">
            <v>50</v>
          </cell>
          <cell r="M774" t="str">
            <v>B:2</v>
          </cell>
          <cell r="N774" t="str">
            <v>UDP0016</v>
          </cell>
          <cell r="O774">
            <v>42.2</v>
          </cell>
          <cell r="P774">
            <v>323</v>
          </cell>
          <cell r="Q774">
            <v>0.65</v>
          </cell>
          <cell r="R774" t="str">
            <v>no</v>
          </cell>
          <cell r="S774" t="str">
            <v>StdNorm</v>
          </cell>
          <cell r="T774" t="str">
            <v>yes</v>
          </cell>
          <cell r="U774">
            <v>44704</v>
          </cell>
          <cell r="V774" t="str">
            <v>220523_A01564_0054_AH523GDRX2</v>
          </cell>
        </row>
        <row r="775">
          <cell r="B775" t="str">
            <v>IPD0463-R03-D01-A15</v>
          </cell>
          <cell r="C775" t="str">
            <v>totalRNA</v>
          </cell>
          <cell r="D775" t="str">
            <v>NFW</v>
          </cell>
          <cell r="E775">
            <v>10.7</v>
          </cell>
          <cell r="F775">
            <v>1.81</v>
          </cell>
          <cell r="G775">
            <v>0.72</v>
          </cell>
          <cell r="H775">
            <v>2</v>
          </cell>
          <cell r="I775">
            <v>63.16</v>
          </cell>
          <cell r="J775" t="str">
            <v>NA</v>
          </cell>
          <cell r="K775" t="str">
            <v>NA</v>
          </cell>
          <cell r="L775">
            <v>90.949999999999989</v>
          </cell>
          <cell r="M775" t="str">
            <v>A:3</v>
          </cell>
          <cell r="N775" t="str">
            <v>UDP0041</v>
          </cell>
          <cell r="O775">
            <v>13</v>
          </cell>
          <cell r="P775">
            <v>276</v>
          </cell>
          <cell r="Q775">
            <v>0.7</v>
          </cell>
          <cell r="R775" t="str">
            <v>no</v>
          </cell>
          <cell r="S775" t="str">
            <v>StdNorm</v>
          </cell>
          <cell r="T775" t="str">
            <v>yes</v>
          </cell>
          <cell r="U775">
            <v>44704</v>
          </cell>
          <cell r="V775" t="str">
            <v>220523_A01564_0054_AH523GDRX2</v>
          </cell>
        </row>
        <row r="776">
          <cell r="B776" t="str">
            <v>IPD0468-R03-p01-A06</v>
          </cell>
          <cell r="C776" t="str">
            <v>totalRNA</v>
          </cell>
          <cell r="D776" t="str">
            <v>NFW</v>
          </cell>
          <cell r="E776">
            <v>10.6</v>
          </cell>
          <cell r="F776">
            <v>1.84</v>
          </cell>
          <cell r="G776">
            <v>1.06</v>
          </cell>
          <cell r="H776">
            <v>3.1</v>
          </cell>
          <cell r="I776">
            <v>68.930000000000007</v>
          </cell>
          <cell r="J776" t="str">
            <v>NA</v>
          </cell>
          <cell r="K776" t="str">
            <v>NA</v>
          </cell>
          <cell r="L776">
            <v>90.1</v>
          </cell>
          <cell r="M776" t="str">
            <v>B:3</v>
          </cell>
          <cell r="N776" t="str">
            <v>UDP0042</v>
          </cell>
          <cell r="O776">
            <v>16.600000000000001</v>
          </cell>
          <cell r="P776">
            <v>287</v>
          </cell>
          <cell r="Q776">
            <v>0.51</v>
          </cell>
          <cell r="R776" t="str">
            <v>no</v>
          </cell>
          <cell r="S776" t="str">
            <v>StdNorm</v>
          </cell>
          <cell r="T776" t="str">
            <v>yes</v>
          </cell>
          <cell r="U776">
            <v>44704</v>
          </cell>
          <cell r="V776" t="str">
            <v>220523_A01564_0054_AH523GDRX2</v>
          </cell>
        </row>
        <row r="777">
          <cell r="B777" t="str">
            <v>IPD0470-R03-P01-A12</v>
          </cell>
          <cell r="C777" t="str">
            <v>totalRNA</v>
          </cell>
          <cell r="D777" t="str">
            <v>NFW</v>
          </cell>
          <cell r="E777">
            <v>10.1</v>
          </cell>
          <cell r="F777">
            <v>2.0099999999999998</v>
          </cell>
          <cell r="G777">
            <v>1.8</v>
          </cell>
          <cell r="H777">
            <v>1.2</v>
          </cell>
          <cell r="I777">
            <v>58.66</v>
          </cell>
          <cell r="J777" t="str">
            <v>NA</v>
          </cell>
          <cell r="K777" t="str">
            <v>NA</v>
          </cell>
          <cell r="L777">
            <v>85.85</v>
          </cell>
          <cell r="M777" t="str">
            <v>C:3</v>
          </cell>
          <cell r="N777" t="str">
            <v>UDP0043</v>
          </cell>
          <cell r="O777">
            <v>21.6</v>
          </cell>
          <cell r="P777">
            <v>284</v>
          </cell>
          <cell r="Q777">
            <v>0.69</v>
          </cell>
          <cell r="R777" t="str">
            <v>no</v>
          </cell>
          <cell r="S777" t="str">
            <v>StdNorm</v>
          </cell>
          <cell r="T777" t="str">
            <v>yes</v>
          </cell>
          <cell r="U777">
            <v>44704</v>
          </cell>
          <cell r="V777" t="str">
            <v>220523_A01564_0054_AH523GDRX2</v>
          </cell>
        </row>
        <row r="778">
          <cell r="B778" t="str">
            <v>IPD0471-R03-P01-A12</v>
          </cell>
          <cell r="C778" t="str">
            <v>totalRNA</v>
          </cell>
          <cell r="D778" t="str">
            <v>NFW</v>
          </cell>
          <cell r="E778">
            <v>11.6</v>
          </cell>
          <cell r="F778">
            <v>1.9</v>
          </cell>
          <cell r="G778">
            <v>1.26</v>
          </cell>
          <cell r="H778">
            <v>2.1</v>
          </cell>
          <cell r="I778">
            <v>43.59</v>
          </cell>
          <cell r="J778" t="str">
            <v>NA</v>
          </cell>
          <cell r="K778" t="str">
            <v>NA</v>
          </cell>
          <cell r="L778">
            <v>98.6</v>
          </cell>
          <cell r="M778" t="str">
            <v>D:3</v>
          </cell>
          <cell r="N778" t="str">
            <v>UDP0044</v>
          </cell>
          <cell r="O778">
            <v>15.4</v>
          </cell>
          <cell r="P778">
            <v>290</v>
          </cell>
          <cell r="Q778">
            <v>0.91</v>
          </cell>
          <cell r="R778" t="str">
            <v>no</v>
          </cell>
          <cell r="S778" t="str">
            <v>StdNorm</v>
          </cell>
          <cell r="T778" t="str">
            <v>yes</v>
          </cell>
          <cell r="U778">
            <v>44704</v>
          </cell>
          <cell r="V778" t="str">
            <v>220523_A01564_0054_AH523GDRX2</v>
          </cell>
        </row>
        <row r="779">
          <cell r="B779" t="str">
            <v>IPD0473-R03-D01-A11</v>
          </cell>
          <cell r="C779" t="str">
            <v>totalRNA</v>
          </cell>
          <cell r="D779" t="str">
            <v>NFW</v>
          </cell>
          <cell r="E779">
            <v>5.5</v>
          </cell>
          <cell r="F779">
            <v>1.94</v>
          </cell>
          <cell r="G779">
            <v>0.57999999999999996</v>
          </cell>
          <cell r="H779">
            <v>1.4</v>
          </cell>
          <cell r="I779">
            <v>79.09</v>
          </cell>
          <cell r="J779" t="str">
            <v>NA</v>
          </cell>
          <cell r="K779" t="str">
            <v>NA</v>
          </cell>
          <cell r="L779">
            <v>46.75</v>
          </cell>
          <cell r="M779" t="str">
            <v>E:3</v>
          </cell>
          <cell r="N779" t="str">
            <v>UDP0045</v>
          </cell>
          <cell r="O779">
            <v>28.4</v>
          </cell>
          <cell r="P779">
            <v>298</v>
          </cell>
          <cell r="Q779">
            <v>0.23</v>
          </cell>
          <cell r="R779" t="str">
            <v>no</v>
          </cell>
          <cell r="S779" t="str">
            <v>StdNorm</v>
          </cell>
          <cell r="T779" t="str">
            <v>yes</v>
          </cell>
          <cell r="U779">
            <v>44704</v>
          </cell>
          <cell r="V779" t="str">
            <v>220523_A01564_0054_AH523GDRX2</v>
          </cell>
        </row>
        <row r="780">
          <cell r="B780" t="str">
            <v>IPD0474-R03-d02-A09</v>
          </cell>
          <cell r="C780" t="str">
            <v>totalRNA</v>
          </cell>
          <cell r="D780" t="str">
            <v>NFW</v>
          </cell>
          <cell r="E780">
            <v>11.1</v>
          </cell>
          <cell r="F780">
            <v>1.98</v>
          </cell>
          <cell r="G780">
            <v>1.63</v>
          </cell>
          <cell r="H780">
            <v>1.7</v>
          </cell>
          <cell r="I780">
            <v>54.06</v>
          </cell>
          <cell r="J780" t="str">
            <v>NA</v>
          </cell>
          <cell r="K780" t="str">
            <v>NA</v>
          </cell>
          <cell r="L780">
            <v>94.35</v>
          </cell>
          <cell r="M780" t="str">
            <v>F:3</v>
          </cell>
          <cell r="N780" t="str">
            <v>UDP0046</v>
          </cell>
          <cell r="O780">
            <v>14.1</v>
          </cell>
          <cell r="P780">
            <v>277</v>
          </cell>
          <cell r="Q780">
            <v>0.7</v>
          </cell>
          <cell r="R780" t="str">
            <v>no</v>
          </cell>
          <cell r="S780" t="str">
            <v>StdNorm</v>
          </cell>
          <cell r="T780" t="str">
            <v>yes</v>
          </cell>
          <cell r="U780">
            <v>44704</v>
          </cell>
          <cell r="V780" t="str">
            <v>220523_A01564_0054_AH523GDRX2</v>
          </cell>
        </row>
        <row r="781">
          <cell r="B781" t="str">
            <v>IPD0475-R03-P01-A09</v>
          </cell>
          <cell r="C781" t="str">
            <v>totalRNA</v>
          </cell>
          <cell r="D781" t="str">
            <v>NFW</v>
          </cell>
          <cell r="E781">
            <v>10.199999999999999</v>
          </cell>
          <cell r="F781">
            <v>1.92</v>
          </cell>
          <cell r="G781">
            <v>1.28</v>
          </cell>
          <cell r="H781">
            <v>1.7</v>
          </cell>
          <cell r="I781">
            <v>69.760000000000005</v>
          </cell>
          <cell r="J781" t="str">
            <v>NA</v>
          </cell>
          <cell r="K781" t="str">
            <v>NA</v>
          </cell>
          <cell r="L781">
            <v>86.699999999999989</v>
          </cell>
          <cell r="M781" t="str">
            <v>G:3</v>
          </cell>
          <cell r="N781" t="str">
            <v>UDP0047</v>
          </cell>
          <cell r="O781">
            <v>34.200000000000003</v>
          </cell>
          <cell r="P781">
            <v>309</v>
          </cell>
          <cell r="Q781">
            <v>0.33</v>
          </cell>
          <cell r="R781" t="str">
            <v>no</v>
          </cell>
          <cell r="S781" t="str">
            <v>StdNorm</v>
          </cell>
          <cell r="T781" t="str">
            <v>yes</v>
          </cell>
          <cell r="U781">
            <v>44704</v>
          </cell>
          <cell r="V781" t="str">
            <v>220523_A01564_0054_AH523GDRX2</v>
          </cell>
        </row>
        <row r="782">
          <cell r="B782" t="str">
            <v>IPD0356-R03-p02-A15</v>
          </cell>
          <cell r="C782" t="str">
            <v>totalRNA</v>
          </cell>
          <cell r="D782" t="str">
            <v>NFW</v>
          </cell>
          <cell r="E782">
            <v>3.3</v>
          </cell>
          <cell r="F782">
            <v>1.69</v>
          </cell>
          <cell r="G782">
            <v>0.2</v>
          </cell>
          <cell r="H782">
            <v>3.3</v>
          </cell>
          <cell r="I782">
            <v>86.9</v>
          </cell>
          <cell r="J782" t="str">
            <v>NA</v>
          </cell>
          <cell r="K782" t="str">
            <v>NA</v>
          </cell>
          <cell r="L782">
            <v>28.049999999999997</v>
          </cell>
          <cell r="M782" t="str">
            <v>H:3</v>
          </cell>
          <cell r="N782" t="str">
            <v>UDP0048</v>
          </cell>
          <cell r="O782">
            <v>22.8</v>
          </cell>
          <cell r="P782">
            <v>311</v>
          </cell>
          <cell r="Q782">
            <v>0.43</v>
          </cell>
          <cell r="R782" t="str">
            <v>no</v>
          </cell>
          <cell r="S782" t="str">
            <v>StdNorm</v>
          </cell>
          <cell r="T782" t="str">
            <v>yes</v>
          </cell>
          <cell r="U782">
            <v>44704</v>
          </cell>
          <cell r="V782" t="str">
            <v>220523_A01564_0054_AH523GDRX2</v>
          </cell>
          <cell r="W782"/>
        </row>
        <row r="783">
          <cell r="B783" t="str">
            <v>IPD0425-D01-P01-A08</v>
          </cell>
          <cell r="C783" t="str">
            <v>FFPE DNA</v>
          </cell>
          <cell r="D783" t="str">
            <v>ATE</v>
          </cell>
          <cell r="E783">
            <v>3</v>
          </cell>
          <cell r="F783">
            <v>1.83</v>
          </cell>
          <cell r="G783">
            <v>1.98</v>
          </cell>
          <cell r="H783" t="str">
            <v>NA</v>
          </cell>
          <cell r="I783" t="str">
            <v>NA</v>
          </cell>
          <cell r="J783">
            <v>1.35</v>
          </cell>
          <cell r="K783">
            <v>265</v>
          </cell>
          <cell r="L783">
            <v>50</v>
          </cell>
          <cell r="M783" t="str">
            <v>A:1</v>
          </cell>
          <cell r="N783" t="str">
            <v>UDP0049</v>
          </cell>
          <cell r="O783">
            <v>32.799999999999997</v>
          </cell>
          <cell r="P783">
            <v>274</v>
          </cell>
          <cell r="Q783">
            <v>0.41</v>
          </cell>
          <cell r="R783" t="str">
            <v>no</v>
          </cell>
          <cell r="S783" t="str">
            <v>StdNorm</v>
          </cell>
          <cell r="T783" t="str">
            <v>yes</v>
          </cell>
          <cell r="U783">
            <v>44711</v>
          </cell>
          <cell r="V783" t="str">
            <v>220530_A01564_0057_BH3YN3DRX2</v>
          </cell>
        </row>
        <row r="784">
          <cell r="B784" t="str">
            <v>IPD0472-D01-D01-A06</v>
          </cell>
          <cell r="C784" t="str">
            <v>FFPE DNA</v>
          </cell>
          <cell r="D784" t="str">
            <v>ATE</v>
          </cell>
          <cell r="E784">
            <v>3</v>
          </cell>
          <cell r="F784">
            <v>1.79</v>
          </cell>
          <cell r="G784">
            <v>1.69</v>
          </cell>
          <cell r="H784" t="str">
            <v>NA</v>
          </cell>
          <cell r="I784" t="str">
            <v>NA</v>
          </cell>
          <cell r="J784">
            <v>1.38</v>
          </cell>
          <cell r="K784">
            <v>244</v>
          </cell>
          <cell r="L784">
            <v>50</v>
          </cell>
          <cell r="M784" t="str">
            <v>B:1</v>
          </cell>
          <cell r="N784" t="str">
            <v>UDP0050</v>
          </cell>
          <cell r="O784">
            <v>39</v>
          </cell>
          <cell r="P784">
            <v>291</v>
          </cell>
          <cell r="Q784">
            <v>7.0000000000000007E-2</v>
          </cell>
          <cell r="R784" t="str">
            <v>no</v>
          </cell>
          <cell r="S784" t="str">
            <v>StdNorm</v>
          </cell>
          <cell r="T784" t="str">
            <v>yes</v>
          </cell>
          <cell r="U784">
            <v>44711</v>
          </cell>
          <cell r="V784" t="str">
            <v>220530_A01564_0057_BH3YN3DRX2</v>
          </cell>
        </row>
        <row r="785">
          <cell r="B785" t="str">
            <v>IPD0476-D01-p01-A08</v>
          </cell>
          <cell r="C785" t="str">
            <v>FFPE DNA</v>
          </cell>
          <cell r="D785" t="str">
            <v>ATE</v>
          </cell>
          <cell r="E785">
            <v>3</v>
          </cell>
          <cell r="F785">
            <v>1.87</v>
          </cell>
          <cell r="G785">
            <v>2.2400000000000002</v>
          </cell>
          <cell r="H785" t="str">
            <v>NA</v>
          </cell>
          <cell r="I785" t="str">
            <v>NA</v>
          </cell>
          <cell r="J785">
            <v>0.95</v>
          </cell>
          <cell r="K785">
            <v>199</v>
          </cell>
          <cell r="L785">
            <v>44.08</v>
          </cell>
          <cell r="M785" t="str">
            <v>C:1</v>
          </cell>
          <cell r="N785" t="str">
            <v>UDP0051</v>
          </cell>
          <cell r="O785">
            <v>43.6</v>
          </cell>
          <cell r="P785">
            <v>297</v>
          </cell>
          <cell r="Q785">
            <v>0.66</v>
          </cell>
          <cell r="R785" t="str">
            <v>no</v>
          </cell>
          <cell r="S785" t="str">
            <v>StdNorm</v>
          </cell>
          <cell r="T785" t="str">
            <v>yes</v>
          </cell>
          <cell r="U785">
            <v>44711</v>
          </cell>
          <cell r="V785" t="str">
            <v>220530_A01564_0057_BH3YN3DRX2</v>
          </cell>
        </row>
        <row r="786">
          <cell r="B786" t="str">
            <v>IPD0486-D01-D01-A19</v>
          </cell>
          <cell r="C786" t="str">
            <v>FFPE DNA</v>
          </cell>
          <cell r="D786" t="str">
            <v>Tris-HCl</v>
          </cell>
          <cell r="E786">
            <v>3</v>
          </cell>
          <cell r="F786">
            <v>1.98</v>
          </cell>
          <cell r="G786">
            <v>2.08</v>
          </cell>
          <cell r="H786" t="str">
            <v>NA</v>
          </cell>
          <cell r="I786" t="str">
            <v>NA</v>
          </cell>
          <cell r="J786">
            <v>1.82</v>
          </cell>
          <cell r="K786">
            <v>224</v>
          </cell>
          <cell r="L786">
            <v>50</v>
          </cell>
          <cell r="M786" t="str">
            <v>D:1</v>
          </cell>
          <cell r="N786" t="str">
            <v>UDP0052</v>
          </cell>
          <cell r="O786">
            <v>34.799999999999997</v>
          </cell>
          <cell r="P786">
            <v>287</v>
          </cell>
          <cell r="Q786">
            <v>0.22</v>
          </cell>
          <cell r="R786" t="str">
            <v>no</v>
          </cell>
          <cell r="S786" t="str">
            <v>StdNorm</v>
          </cell>
          <cell r="T786" t="str">
            <v>yes</v>
          </cell>
          <cell r="U786">
            <v>44711</v>
          </cell>
          <cell r="V786" t="str">
            <v>220530_A01564_0057_BH3YN3DRX2</v>
          </cell>
        </row>
        <row r="787">
          <cell r="B787" t="str">
            <v>IPD0487-D01-p01-A08</v>
          </cell>
          <cell r="C787" t="str">
            <v>FFPE DNA</v>
          </cell>
          <cell r="D787" t="str">
            <v>Tris-HCl</v>
          </cell>
          <cell r="E787">
            <v>3</v>
          </cell>
          <cell r="F787">
            <v>1.99</v>
          </cell>
          <cell r="G787">
            <v>2.67</v>
          </cell>
          <cell r="H787" t="str">
            <v>NA</v>
          </cell>
          <cell r="I787" t="str">
            <v>NA</v>
          </cell>
          <cell r="J787">
            <v>2.2400000000000002</v>
          </cell>
          <cell r="K787">
            <v>202</v>
          </cell>
          <cell r="L787">
            <v>50</v>
          </cell>
          <cell r="M787" t="str">
            <v>E:1</v>
          </cell>
          <cell r="N787" t="str">
            <v>UDP0053</v>
          </cell>
          <cell r="O787">
            <v>42.8</v>
          </cell>
          <cell r="P787">
            <v>295</v>
          </cell>
          <cell r="Q787">
            <v>0.25</v>
          </cell>
          <cell r="R787" t="str">
            <v>no</v>
          </cell>
          <cell r="S787" t="str">
            <v>StdNorm</v>
          </cell>
          <cell r="T787" t="str">
            <v>yes</v>
          </cell>
          <cell r="U787">
            <v>44711</v>
          </cell>
          <cell r="V787" t="str">
            <v>220530_A01564_0057_BH3YN3DRX2</v>
          </cell>
        </row>
        <row r="788">
          <cell r="B788" t="str">
            <v>IPD0486-D01-N01-B19</v>
          </cell>
          <cell r="C788" t="str">
            <v>gDNA</v>
          </cell>
          <cell r="D788" t="str">
            <v>NFW</v>
          </cell>
          <cell r="E788">
            <v>3</v>
          </cell>
          <cell r="F788">
            <v>1.73</v>
          </cell>
          <cell r="G788">
            <v>0.36</v>
          </cell>
          <cell r="H788" t="str">
            <v>NA</v>
          </cell>
          <cell r="I788" t="str">
            <v>NA</v>
          </cell>
          <cell r="J788">
            <v>2.94</v>
          </cell>
          <cell r="K788">
            <v>237</v>
          </cell>
          <cell r="L788">
            <v>50</v>
          </cell>
          <cell r="M788" t="str">
            <v>F:1</v>
          </cell>
          <cell r="N788" t="str">
            <v>UDP0054</v>
          </cell>
          <cell r="O788">
            <v>36.799999999999997</v>
          </cell>
          <cell r="P788">
            <v>318</v>
          </cell>
          <cell r="Q788">
            <v>0.68</v>
          </cell>
          <cell r="R788" t="str">
            <v>no</v>
          </cell>
          <cell r="S788" t="str">
            <v>StdNorm</v>
          </cell>
          <cell r="T788" t="str">
            <v>yes</v>
          </cell>
          <cell r="U788">
            <v>44711</v>
          </cell>
          <cell r="V788" t="str">
            <v>220530_A01564_0057_BH3YN3DRX2</v>
          </cell>
        </row>
        <row r="789">
          <cell r="B789" t="str">
            <v>IPD0487-D01-N01-B08</v>
          </cell>
          <cell r="C789" t="str">
            <v>gDNA</v>
          </cell>
          <cell r="D789" t="str">
            <v>NFW</v>
          </cell>
          <cell r="E789">
            <v>3</v>
          </cell>
          <cell r="F789">
            <v>1.79</v>
          </cell>
          <cell r="G789">
            <v>1.2</v>
          </cell>
          <cell r="H789" t="str">
            <v>NA</v>
          </cell>
          <cell r="I789" t="str">
            <v>NA</v>
          </cell>
          <cell r="J789">
            <v>2.92</v>
          </cell>
          <cell r="K789">
            <v>257</v>
          </cell>
          <cell r="L789">
            <v>50</v>
          </cell>
          <cell r="M789" t="str">
            <v>G:1</v>
          </cell>
          <cell r="N789" t="str">
            <v>UDP0055</v>
          </cell>
          <cell r="O789">
            <v>35</v>
          </cell>
          <cell r="P789">
            <v>312</v>
          </cell>
          <cell r="Q789">
            <v>0.89</v>
          </cell>
          <cell r="R789" t="str">
            <v>no</v>
          </cell>
          <cell r="S789" t="str">
            <v>StdNorm</v>
          </cell>
          <cell r="T789" t="str">
            <v>yes</v>
          </cell>
          <cell r="U789">
            <v>44711</v>
          </cell>
          <cell r="V789" t="str">
            <v>220530_A01564_0057_BH3YN3DRX2</v>
          </cell>
        </row>
        <row r="790">
          <cell r="B790" t="str">
            <v>IPD0425-R03-P01-A08</v>
          </cell>
          <cell r="C790" t="str">
            <v>totalRNA</v>
          </cell>
          <cell r="D790" t="str">
            <v>NFW</v>
          </cell>
          <cell r="E790">
            <v>9.66</v>
          </cell>
          <cell r="F790">
            <v>1.91</v>
          </cell>
          <cell r="G790">
            <v>1.51</v>
          </cell>
          <cell r="H790">
            <v>2</v>
          </cell>
          <cell r="I790">
            <v>53.91</v>
          </cell>
          <cell r="J790" t="str">
            <v>NA</v>
          </cell>
          <cell r="K790" t="str">
            <v>NA</v>
          </cell>
          <cell r="L790">
            <v>82.11</v>
          </cell>
          <cell r="M790" t="str">
            <v>A:2</v>
          </cell>
          <cell r="N790" t="str">
            <v>UDP0068</v>
          </cell>
          <cell r="O790">
            <v>8.18</v>
          </cell>
          <cell r="P790">
            <v>261</v>
          </cell>
          <cell r="Q790">
            <v>0.7</v>
          </cell>
          <cell r="R790" t="str">
            <v>no</v>
          </cell>
          <cell r="S790" t="str">
            <v>StdNorm</v>
          </cell>
          <cell r="T790" t="str">
            <v>yes</v>
          </cell>
          <cell r="U790">
            <v>44711</v>
          </cell>
          <cell r="V790" t="str">
            <v>220530_A01564_0057_BH3YN3DRX2</v>
          </cell>
        </row>
        <row r="791">
          <cell r="B791" t="str">
            <v>IPD0472-R03-D01-A06</v>
          </cell>
          <cell r="C791" t="str">
            <v>totalRNA</v>
          </cell>
          <cell r="D791" t="str">
            <v>NFW</v>
          </cell>
          <cell r="E791">
            <v>13.1</v>
          </cell>
          <cell r="F791">
            <v>1.92</v>
          </cell>
          <cell r="G791">
            <v>1.37</v>
          </cell>
          <cell r="H791">
            <v>2.6</v>
          </cell>
          <cell r="I791">
            <v>59.49</v>
          </cell>
          <cell r="J791" t="str">
            <v>NA</v>
          </cell>
          <cell r="K791" t="str">
            <v>NA</v>
          </cell>
          <cell r="L791">
            <v>111.35</v>
          </cell>
          <cell r="M791" t="str">
            <v>B:2</v>
          </cell>
          <cell r="N791" t="str">
            <v>UDP0069</v>
          </cell>
          <cell r="O791">
            <v>20.8</v>
          </cell>
          <cell r="P791">
            <v>283</v>
          </cell>
          <cell r="Q791">
            <v>0.21</v>
          </cell>
          <cell r="R791" t="str">
            <v>no</v>
          </cell>
          <cell r="S791" t="str">
            <v>StdNorm</v>
          </cell>
          <cell r="T791" t="str">
            <v>yes</v>
          </cell>
          <cell r="U791">
            <v>44711</v>
          </cell>
          <cell r="V791" t="str">
            <v>220530_A01564_0057_BH3YN3DRX2</v>
          </cell>
        </row>
        <row r="792">
          <cell r="B792" t="str">
            <v>IPD0476-R03-p01-A08</v>
          </cell>
          <cell r="C792" t="str">
            <v>totalRNA</v>
          </cell>
          <cell r="D792" t="str">
            <v>NFW</v>
          </cell>
          <cell r="E792">
            <v>14.9</v>
          </cell>
          <cell r="F792">
            <v>1.99</v>
          </cell>
          <cell r="G792">
            <v>1.74</v>
          </cell>
          <cell r="H792">
            <v>2.9</v>
          </cell>
          <cell r="I792">
            <v>83.4</v>
          </cell>
          <cell r="J792" t="str">
            <v>NA</v>
          </cell>
          <cell r="K792" t="str">
            <v>NA</v>
          </cell>
          <cell r="L792">
            <v>126.65</v>
          </cell>
          <cell r="M792" t="str">
            <v>C:2</v>
          </cell>
          <cell r="N792" t="str">
            <v>UDP0070</v>
          </cell>
          <cell r="O792">
            <v>44.8</v>
          </cell>
          <cell r="P792">
            <v>312</v>
          </cell>
          <cell r="Q792">
            <v>0.26</v>
          </cell>
          <cell r="R792" t="str">
            <v>no</v>
          </cell>
          <cell r="S792" t="str">
            <v>StdNorm</v>
          </cell>
          <cell r="T792" t="str">
            <v>yes</v>
          </cell>
          <cell r="U792">
            <v>44711</v>
          </cell>
          <cell r="V792" t="str">
            <v>220530_A01564_0057_BH3YN3DRX2</v>
          </cell>
        </row>
        <row r="793">
          <cell r="B793" t="str">
            <v>IPD0486-R03-D01-A19</v>
          </cell>
          <cell r="C793" t="str">
            <v>totalRNA</v>
          </cell>
          <cell r="D793" t="str">
            <v>NFW</v>
          </cell>
          <cell r="E793">
            <v>9.4</v>
          </cell>
          <cell r="F793">
            <v>1.99</v>
          </cell>
          <cell r="G793">
            <v>0.67</v>
          </cell>
          <cell r="H793">
            <v>2.1</v>
          </cell>
          <cell r="I793">
            <v>70.92</v>
          </cell>
          <cell r="J793" t="str">
            <v>NA</v>
          </cell>
          <cell r="K793" t="str">
            <v>NA</v>
          </cell>
          <cell r="L793">
            <v>79.900000000000006</v>
          </cell>
          <cell r="M793" t="str">
            <v>D:2</v>
          </cell>
          <cell r="N793" t="str">
            <v>UDP0071</v>
          </cell>
          <cell r="O793">
            <v>30.8</v>
          </cell>
          <cell r="P793">
            <v>301</v>
          </cell>
          <cell r="Q793">
            <v>0.37</v>
          </cell>
          <cell r="R793" t="str">
            <v>no</v>
          </cell>
          <cell r="S793" t="str">
            <v>StdNorm</v>
          </cell>
          <cell r="T793" t="str">
            <v>yes</v>
          </cell>
          <cell r="U793">
            <v>44711</v>
          </cell>
          <cell r="V793" t="str">
            <v>220530_A01564_0057_BH3YN3DRX2</v>
          </cell>
        </row>
        <row r="794">
          <cell r="B794" t="str">
            <v>IPD0487-R03-p01-A08</v>
          </cell>
          <cell r="C794" t="str">
            <v>totalRNA</v>
          </cell>
          <cell r="D794" t="str">
            <v>NFW</v>
          </cell>
          <cell r="E794">
            <v>9.7200000000000006</v>
          </cell>
          <cell r="F794">
            <v>1.93</v>
          </cell>
          <cell r="G794">
            <v>0.77</v>
          </cell>
          <cell r="H794">
            <v>1.4</v>
          </cell>
          <cell r="I794">
            <v>70.709999999999994</v>
          </cell>
          <cell r="J794" t="str">
            <v>NA</v>
          </cell>
          <cell r="K794" t="str">
            <v>NA</v>
          </cell>
          <cell r="L794">
            <v>82.62</v>
          </cell>
          <cell r="M794" t="str">
            <v>E:2</v>
          </cell>
          <cell r="N794" t="str">
            <v>UDP0072</v>
          </cell>
          <cell r="O794">
            <v>35.4</v>
          </cell>
          <cell r="P794">
            <v>302</v>
          </cell>
          <cell r="Q794">
            <v>0.31</v>
          </cell>
          <cell r="R794" t="str">
            <v>no</v>
          </cell>
          <cell r="S794" t="str">
            <v>StdNorm</v>
          </cell>
          <cell r="T794" t="str">
            <v>yes</v>
          </cell>
          <cell r="U794">
            <v>44711</v>
          </cell>
          <cell r="V794" t="str">
            <v>220530_A01564_0057_BH3YN3DRX2</v>
          </cell>
          <cell r="W794"/>
        </row>
        <row r="795">
          <cell r="B795" t="str">
            <v>IPD0388-D01-P01-A08</v>
          </cell>
          <cell r="C795" t="str">
            <v>FFPE DNA</v>
          </cell>
          <cell r="D795" t="str">
            <v>ATE</v>
          </cell>
          <cell r="E795">
            <v>3</v>
          </cell>
          <cell r="F795">
            <v>1.8</v>
          </cell>
          <cell r="G795">
            <v>2.2400000000000002</v>
          </cell>
          <cell r="H795" t="str">
            <v>NA</v>
          </cell>
          <cell r="I795" t="str">
            <v>NA</v>
          </cell>
          <cell r="J795">
            <v>1.65</v>
          </cell>
          <cell r="K795">
            <v>208</v>
          </cell>
          <cell r="L795">
            <v>50</v>
          </cell>
          <cell r="O795">
            <v>36.799999999999997</v>
          </cell>
          <cell r="P795">
            <v>296</v>
          </cell>
          <cell r="Q795">
            <v>0.4</v>
          </cell>
        </row>
        <row r="796">
          <cell r="B796" t="str">
            <v>IPD0485-D01-d01-A06</v>
          </cell>
          <cell r="C796" t="str">
            <v>FFPE DNA</v>
          </cell>
          <cell r="D796" t="str">
            <v>ATE</v>
          </cell>
          <cell r="E796">
            <v>3</v>
          </cell>
          <cell r="F796">
            <v>1.88</v>
          </cell>
          <cell r="G796">
            <v>2.2599999999999998</v>
          </cell>
          <cell r="H796" t="str">
            <v>NA</v>
          </cell>
          <cell r="I796" t="str">
            <v>NA</v>
          </cell>
          <cell r="J796">
            <v>0.98799999999999999</v>
          </cell>
          <cell r="K796">
            <v>209</v>
          </cell>
          <cell r="L796">
            <v>44.657600000000002</v>
          </cell>
          <cell r="O796">
            <v>32.799999999999997</v>
          </cell>
          <cell r="P796">
            <v>299</v>
          </cell>
          <cell r="Q796">
            <v>0.28999999999999998</v>
          </cell>
        </row>
        <row r="797">
          <cell r="B797" t="str">
            <v>IPD0488-D01-D01-A11</v>
          </cell>
          <cell r="C797" t="str">
            <v>FFPE DNA</v>
          </cell>
          <cell r="D797" t="str">
            <v>ATE</v>
          </cell>
          <cell r="E797">
            <v>3</v>
          </cell>
          <cell r="F797">
            <v>1.81</v>
          </cell>
          <cell r="G797">
            <v>1.77</v>
          </cell>
          <cell r="H797" t="str">
            <v>NA</v>
          </cell>
          <cell r="I797" t="str">
            <v>NA</v>
          </cell>
          <cell r="J797">
            <v>0.50600000000000001</v>
          </cell>
          <cell r="K797">
            <v>207</v>
          </cell>
          <cell r="L797">
            <v>22.77</v>
          </cell>
          <cell r="O797">
            <v>34.6</v>
          </cell>
          <cell r="P797">
            <v>286</v>
          </cell>
          <cell r="Q797">
            <v>0.72</v>
          </cell>
        </row>
        <row r="798">
          <cell r="B798" t="str">
            <v>IPD0489-D01-R01-A03</v>
          </cell>
          <cell r="C798" t="str">
            <v>FFPE DNA</v>
          </cell>
          <cell r="D798" t="str">
            <v>ATE</v>
          </cell>
          <cell r="E798">
            <v>3</v>
          </cell>
          <cell r="F798">
            <v>1.86</v>
          </cell>
          <cell r="G798">
            <v>2.2400000000000002</v>
          </cell>
          <cell r="H798" t="str">
            <v>NA</v>
          </cell>
          <cell r="I798" t="str">
            <v>NA</v>
          </cell>
          <cell r="J798">
            <v>0.73799999999999999</v>
          </cell>
          <cell r="K798">
            <v>221</v>
          </cell>
          <cell r="L798">
            <v>33.505199999999995</v>
          </cell>
          <cell r="O798">
            <v>33.200000000000003</v>
          </cell>
          <cell r="P798">
            <v>290</v>
          </cell>
          <cell r="Q798">
            <v>0.51</v>
          </cell>
        </row>
        <row r="799">
          <cell r="B799" t="str">
            <v>IPD0491-D01-d01-A06</v>
          </cell>
          <cell r="C799" t="str">
            <v>FFPE DNA</v>
          </cell>
          <cell r="D799" t="str">
            <v>ATE</v>
          </cell>
          <cell r="E799">
            <v>3</v>
          </cell>
          <cell r="F799">
            <v>1.84</v>
          </cell>
          <cell r="G799">
            <v>2.17</v>
          </cell>
          <cell r="H799" t="str">
            <v>NA</v>
          </cell>
          <cell r="I799" t="str">
            <v>NA</v>
          </cell>
          <cell r="J799">
            <v>0.67800000000000005</v>
          </cell>
          <cell r="K799">
            <v>235</v>
          </cell>
          <cell r="L799">
            <v>30.916800000000002</v>
          </cell>
          <cell r="O799">
            <v>34.6</v>
          </cell>
          <cell r="P799">
            <v>274</v>
          </cell>
          <cell r="Q799">
            <v>0.43</v>
          </cell>
        </row>
        <row r="800">
          <cell r="B800" t="str">
            <v>IPD0492-D01-R01-A12</v>
          </cell>
          <cell r="C800" t="str">
            <v>FFPE DNA</v>
          </cell>
          <cell r="D800" t="str">
            <v>Tris-HCl</v>
          </cell>
          <cell r="E800">
            <v>3</v>
          </cell>
          <cell r="F800">
            <v>1.93</v>
          </cell>
          <cell r="G800">
            <v>2.2599999999999998</v>
          </cell>
          <cell r="H800" t="str">
            <v>NA</v>
          </cell>
          <cell r="I800" t="str">
            <v>NA</v>
          </cell>
          <cell r="J800">
            <v>2.1</v>
          </cell>
          <cell r="K800">
            <v>242</v>
          </cell>
          <cell r="L800">
            <v>50</v>
          </cell>
          <cell r="O800">
            <v>35</v>
          </cell>
          <cell r="P800">
            <v>274</v>
          </cell>
          <cell r="Q800">
            <v>0.47</v>
          </cell>
        </row>
        <row r="801">
          <cell r="B801" t="str">
            <v>IPD0496-D01-P01-A19</v>
          </cell>
          <cell r="C801" t="str">
            <v>FFPE DNA</v>
          </cell>
          <cell r="D801" t="str">
            <v>AVE</v>
          </cell>
          <cell r="E801">
            <v>3</v>
          </cell>
          <cell r="F801">
            <v>1.84</v>
          </cell>
          <cell r="G801">
            <v>1.84</v>
          </cell>
          <cell r="H801" t="str">
            <v>NA</v>
          </cell>
          <cell r="I801" t="str">
            <v>NA</v>
          </cell>
          <cell r="J801">
            <v>2.66</v>
          </cell>
          <cell r="K801">
            <v>262</v>
          </cell>
          <cell r="L801">
            <v>50</v>
          </cell>
          <cell r="O801">
            <v>33.200000000000003</v>
          </cell>
          <cell r="P801">
            <v>270</v>
          </cell>
          <cell r="Q801">
            <v>0.9</v>
          </cell>
        </row>
        <row r="802">
          <cell r="B802" t="str">
            <v>IPD0496-D01-N01-B19</v>
          </cell>
          <cell r="C802" t="str">
            <v>gDNA</v>
          </cell>
          <cell r="D802" t="str">
            <v>AVE</v>
          </cell>
          <cell r="E802">
            <v>3</v>
          </cell>
          <cell r="F802">
            <v>1.92</v>
          </cell>
          <cell r="G802">
            <v>0.48</v>
          </cell>
          <cell r="H802" t="str">
            <v>NA</v>
          </cell>
          <cell r="I802" t="str">
            <v>NA</v>
          </cell>
          <cell r="J802">
            <v>2.16</v>
          </cell>
          <cell r="K802">
            <v>241</v>
          </cell>
          <cell r="L802">
            <v>50</v>
          </cell>
          <cell r="O802">
            <v>40</v>
          </cell>
          <cell r="P802">
            <v>319</v>
          </cell>
          <cell r="Q802">
            <v>2.13</v>
          </cell>
        </row>
        <row r="803">
          <cell r="B803" t="str">
            <v>IPD0388-R03-P01-A08</v>
          </cell>
          <cell r="C803" t="str">
            <v>totalRNA</v>
          </cell>
          <cell r="D803" t="str">
            <v>NFW</v>
          </cell>
          <cell r="E803">
            <v>11.1</v>
          </cell>
          <cell r="F803">
            <v>1.79</v>
          </cell>
          <cell r="G803">
            <v>0.72</v>
          </cell>
          <cell r="H803">
            <v>2.9</v>
          </cell>
          <cell r="I803">
            <v>74.91</v>
          </cell>
          <cell r="J803" t="str">
            <v>NA</v>
          </cell>
          <cell r="K803" t="str">
            <v>NA</v>
          </cell>
          <cell r="O803">
            <v>15.6</v>
          </cell>
          <cell r="P803">
            <v>292</v>
          </cell>
          <cell r="Q803">
            <v>0.4</v>
          </cell>
        </row>
        <row r="804">
          <cell r="B804" t="str">
            <v>IPD0485-R03-d01-A06</v>
          </cell>
          <cell r="C804" t="str">
            <v>totalRNA</v>
          </cell>
          <cell r="D804" t="str">
            <v>NFW</v>
          </cell>
          <cell r="E804">
            <v>11.1</v>
          </cell>
          <cell r="F804">
            <v>1.94</v>
          </cell>
          <cell r="G804">
            <v>1.53</v>
          </cell>
          <cell r="H804">
            <v>2.8</v>
          </cell>
          <cell r="I804">
            <v>85.11</v>
          </cell>
          <cell r="J804" t="str">
            <v>NA</v>
          </cell>
          <cell r="K804" t="str">
            <v>NA</v>
          </cell>
          <cell r="O804">
            <v>25.6</v>
          </cell>
          <cell r="P804">
            <v>295</v>
          </cell>
          <cell r="Q804">
            <v>0.45</v>
          </cell>
        </row>
        <row r="805">
          <cell r="B805" t="str">
            <v>IPD0488-R03-D01-A11</v>
          </cell>
          <cell r="C805" t="str">
            <v>totalRNA</v>
          </cell>
          <cell r="D805" t="str">
            <v>NFW</v>
          </cell>
          <cell r="E805">
            <v>13.4</v>
          </cell>
          <cell r="F805">
            <v>1.69</v>
          </cell>
          <cell r="G805">
            <v>0.86</v>
          </cell>
          <cell r="H805">
            <v>3.8</v>
          </cell>
          <cell r="I805">
            <v>88.58</v>
          </cell>
          <cell r="J805" t="str">
            <v>NA</v>
          </cell>
          <cell r="K805" t="str">
            <v>NA</v>
          </cell>
          <cell r="O805">
            <v>8.86</v>
          </cell>
          <cell r="P805">
            <v>292</v>
          </cell>
          <cell r="Q805">
            <v>0.4</v>
          </cell>
        </row>
        <row r="806">
          <cell r="B806" t="str">
            <v>IPD0489-R03-R11-A03</v>
          </cell>
          <cell r="C806" t="str">
            <v>totalRNA</v>
          </cell>
          <cell r="D806" t="str">
            <v>NFW</v>
          </cell>
          <cell r="E806">
            <v>9.58</v>
          </cell>
          <cell r="F806">
            <v>1.92</v>
          </cell>
          <cell r="G806">
            <v>1.88</v>
          </cell>
          <cell r="H806">
            <v>1.8</v>
          </cell>
          <cell r="I806">
            <v>50.53</v>
          </cell>
          <cell r="J806" t="str">
            <v>NA</v>
          </cell>
          <cell r="K806" t="str">
            <v>NA</v>
          </cell>
          <cell r="O806">
            <v>5.12</v>
          </cell>
          <cell r="P806">
            <v>263</v>
          </cell>
          <cell r="Q806">
            <v>1.1100000000000001</v>
          </cell>
        </row>
        <row r="807">
          <cell r="B807" t="str">
            <v>IPD0491-R03-d11-A06</v>
          </cell>
          <cell r="C807" t="str">
            <v>totalRNA</v>
          </cell>
          <cell r="D807" t="str">
            <v>NFW</v>
          </cell>
          <cell r="E807">
            <v>10.7</v>
          </cell>
          <cell r="F807">
            <v>1.91</v>
          </cell>
          <cell r="G807">
            <v>1.59</v>
          </cell>
          <cell r="H807">
            <v>1.8</v>
          </cell>
          <cell r="I807">
            <v>71.12</v>
          </cell>
          <cell r="J807" t="str">
            <v>NA</v>
          </cell>
          <cell r="K807" t="str">
            <v>NA</v>
          </cell>
          <cell r="O807">
            <v>19.5</v>
          </cell>
          <cell r="P807">
            <v>287</v>
          </cell>
          <cell r="Q807">
            <v>0.24</v>
          </cell>
        </row>
        <row r="808">
          <cell r="B808" t="str">
            <v>IPD0492-R03-R01-A12</v>
          </cell>
          <cell r="C808" t="str">
            <v>totalRNA</v>
          </cell>
          <cell r="D808" t="str">
            <v>NFW</v>
          </cell>
          <cell r="E808">
            <v>9.76</v>
          </cell>
          <cell r="F808">
            <v>2.08</v>
          </cell>
          <cell r="G808">
            <v>2.08</v>
          </cell>
          <cell r="H808">
            <v>1.8</v>
          </cell>
          <cell r="I808">
            <v>51.3</v>
          </cell>
          <cell r="J808" t="str">
            <v>NA</v>
          </cell>
          <cell r="K808" t="str">
            <v>NA</v>
          </cell>
          <cell r="O808">
            <v>15.9</v>
          </cell>
          <cell r="P808">
            <v>283</v>
          </cell>
          <cell r="Q808">
            <v>0.4</v>
          </cell>
        </row>
        <row r="809">
          <cell r="B809" t="str">
            <v>IPD0496-R03-P01-A19</v>
          </cell>
          <cell r="C809" t="str">
            <v>totalRNA</v>
          </cell>
          <cell r="D809" t="str">
            <v>NFW</v>
          </cell>
          <cell r="E809">
            <v>19.7</v>
          </cell>
          <cell r="F809">
            <v>2.02</v>
          </cell>
          <cell r="G809">
            <v>2.1</v>
          </cell>
          <cell r="H809">
            <v>1.6</v>
          </cell>
          <cell r="I809">
            <v>67.239999999999995</v>
          </cell>
          <cell r="J809" t="str">
            <v>NA</v>
          </cell>
          <cell r="K809" t="str">
            <v>NA</v>
          </cell>
          <cell r="L809"/>
          <cell r="M809"/>
          <cell r="N809"/>
          <cell r="O809">
            <v>27.2</v>
          </cell>
          <cell r="P809">
            <v>292</v>
          </cell>
          <cell r="Q809">
            <v>0.63</v>
          </cell>
          <cell r="R809"/>
          <cell r="S809"/>
          <cell r="T809"/>
          <cell r="U809"/>
          <cell r="V809"/>
          <cell r="W809"/>
        </row>
        <row r="810">
          <cell r="B810" t="str">
            <v>IPD0490-D01-d01-A09</v>
          </cell>
          <cell r="C810" t="str">
            <v>FFPE DNA</v>
          </cell>
          <cell r="D810" t="str">
            <v>ATE</v>
          </cell>
          <cell r="E810">
            <v>3</v>
          </cell>
          <cell r="F810">
            <v>1.88</v>
          </cell>
          <cell r="G810">
            <v>2.27</v>
          </cell>
          <cell r="H810" t="str">
            <v>NA</v>
          </cell>
          <cell r="I810" t="str">
            <v>NA</v>
          </cell>
          <cell r="J810">
            <v>1.41</v>
          </cell>
          <cell r="K810">
            <v>251</v>
          </cell>
          <cell r="L810">
            <v>50</v>
          </cell>
          <cell r="M810" t="str">
            <v>A:1</v>
          </cell>
          <cell r="N810" t="str">
            <v>UDP0073</v>
          </cell>
          <cell r="O810">
            <v>11.3</v>
          </cell>
          <cell r="P810">
            <v>268</v>
          </cell>
          <cell r="Q810">
            <v>2.41</v>
          </cell>
          <cell r="R810" t="str">
            <v>no</v>
          </cell>
          <cell r="S810" t="str">
            <v>StdNorm</v>
          </cell>
          <cell r="T810" t="str">
            <v>yes</v>
          </cell>
          <cell r="U810">
            <v>44722</v>
          </cell>
          <cell r="V810" t="str">
            <v>220613_A01564_0061_BH733LDRX2</v>
          </cell>
        </row>
        <row r="811">
          <cell r="B811" t="str">
            <v>IPD0493-D01-P01-A10</v>
          </cell>
          <cell r="C811" t="str">
            <v>FFPE DNA</v>
          </cell>
          <cell r="D811" t="str">
            <v>ATE</v>
          </cell>
          <cell r="E811">
            <v>3</v>
          </cell>
          <cell r="F811">
            <v>1.85</v>
          </cell>
          <cell r="G811">
            <v>1.97</v>
          </cell>
          <cell r="H811" t="str">
            <v>NA</v>
          </cell>
          <cell r="I811" t="str">
            <v>NA</v>
          </cell>
          <cell r="J811">
            <v>1.8</v>
          </cell>
          <cell r="K811">
            <v>226</v>
          </cell>
          <cell r="L811">
            <v>50</v>
          </cell>
          <cell r="M811" t="str">
            <v>B:1</v>
          </cell>
          <cell r="N811" t="str">
            <v>UDP0074</v>
          </cell>
          <cell r="O811">
            <v>42.6</v>
          </cell>
          <cell r="P811">
            <v>291</v>
          </cell>
          <cell r="Q811">
            <v>0.18</v>
          </cell>
          <cell r="R811" t="str">
            <v>no</v>
          </cell>
          <cell r="S811" t="str">
            <v>StdNorm</v>
          </cell>
          <cell r="T811" t="str">
            <v>yes</v>
          </cell>
          <cell r="U811">
            <v>44722</v>
          </cell>
          <cell r="V811" t="str">
            <v>220613_A01564_0061_BH733LDRX2</v>
          </cell>
        </row>
        <row r="812">
          <cell r="B812" t="str">
            <v>IPD0497-D01-P01-AXX</v>
          </cell>
          <cell r="C812" t="str">
            <v>FFPE DNA</v>
          </cell>
          <cell r="D812" t="str">
            <v>ATE</v>
          </cell>
          <cell r="E812">
            <v>3</v>
          </cell>
          <cell r="F812">
            <v>1.92</v>
          </cell>
          <cell r="G812">
            <v>2.36</v>
          </cell>
          <cell r="H812" t="str">
            <v>NA</v>
          </cell>
          <cell r="I812" t="str">
            <v>NA</v>
          </cell>
          <cell r="J812">
            <v>1.61</v>
          </cell>
          <cell r="K812">
            <v>204</v>
          </cell>
          <cell r="L812">
            <v>50</v>
          </cell>
          <cell r="M812" t="str">
            <v>C:1</v>
          </cell>
          <cell r="N812" t="str">
            <v>UDP0075</v>
          </cell>
          <cell r="O812">
            <v>34</v>
          </cell>
          <cell r="P812">
            <v>279</v>
          </cell>
          <cell r="Q812">
            <v>2.8</v>
          </cell>
          <cell r="R812" t="str">
            <v>no</v>
          </cell>
          <cell r="S812" t="str">
            <v>StdNorm</v>
          </cell>
          <cell r="T812" t="str">
            <v>yes</v>
          </cell>
          <cell r="U812">
            <v>44722</v>
          </cell>
          <cell r="V812" t="str">
            <v>220613_A01564_0061_BH733LDRX2</v>
          </cell>
        </row>
        <row r="813">
          <cell r="B813" t="str">
            <v>IPD0498-D01-d01-A09</v>
          </cell>
          <cell r="C813" t="str">
            <v>FFPE DNA</v>
          </cell>
          <cell r="D813" t="str">
            <v>ATE</v>
          </cell>
          <cell r="E813">
            <v>3</v>
          </cell>
          <cell r="F813">
            <v>1.89</v>
          </cell>
          <cell r="G813">
            <v>2.36</v>
          </cell>
          <cell r="H813" t="str">
            <v>NA</v>
          </cell>
          <cell r="I813" t="str">
            <v>NA</v>
          </cell>
          <cell r="J813">
            <v>1.1299999999999999</v>
          </cell>
          <cell r="K813">
            <v>244</v>
          </cell>
          <cell r="L813">
            <v>50</v>
          </cell>
          <cell r="M813" t="str">
            <v>D:1</v>
          </cell>
          <cell r="N813" t="str">
            <v>UDP0076</v>
          </cell>
          <cell r="O813">
            <v>37.4</v>
          </cell>
          <cell r="P813">
            <v>271</v>
          </cell>
          <cell r="Q813">
            <v>1.04</v>
          </cell>
          <cell r="R813" t="str">
            <v>no</v>
          </cell>
          <cell r="S813" t="str">
            <v>StdNorm</v>
          </cell>
          <cell r="T813" t="str">
            <v>yes</v>
          </cell>
          <cell r="U813">
            <v>44722</v>
          </cell>
          <cell r="V813" t="str">
            <v>220613_A01564_0061_BH733LDRX2</v>
          </cell>
        </row>
        <row r="814">
          <cell r="B814" t="str">
            <v>IPD0499-D01-r01-A06</v>
          </cell>
          <cell r="C814" t="str">
            <v>FFPE DNA</v>
          </cell>
          <cell r="D814" t="str">
            <v>ATE</v>
          </cell>
          <cell r="E814">
            <v>3</v>
          </cell>
          <cell r="F814">
            <v>1.86</v>
          </cell>
          <cell r="G814">
            <v>2.21</v>
          </cell>
          <cell r="H814" t="str">
            <v>NA</v>
          </cell>
          <cell r="I814" t="str">
            <v>NA</v>
          </cell>
          <cell r="J814">
            <v>1.17</v>
          </cell>
          <cell r="K814">
            <v>244</v>
          </cell>
          <cell r="L814">
            <v>50</v>
          </cell>
          <cell r="M814" t="str">
            <v>E:1</v>
          </cell>
          <cell r="N814" t="str">
            <v>UDP0077</v>
          </cell>
          <cell r="O814">
            <v>37.200000000000003</v>
          </cell>
          <cell r="P814">
            <v>270</v>
          </cell>
          <cell r="Q814">
            <v>0.8</v>
          </cell>
          <cell r="R814" t="str">
            <v>no</v>
          </cell>
          <cell r="S814" t="str">
            <v>StdNorm</v>
          </cell>
          <cell r="T814" t="str">
            <v>yes</v>
          </cell>
          <cell r="U814">
            <v>44722</v>
          </cell>
          <cell r="V814" t="str">
            <v>220613_A01564_0061_BH733LDRX2</v>
          </cell>
        </row>
        <row r="815">
          <cell r="B815" t="str">
            <v>IPD0500-D01-D01-A00</v>
          </cell>
          <cell r="C815" t="str">
            <v>FFPE DNA</v>
          </cell>
          <cell r="D815" t="str">
            <v>ATE</v>
          </cell>
          <cell r="E815">
            <v>2.79</v>
          </cell>
          <cell r="F815">
            <v>1.74</v>
          </cell>
          <cell r="G815">
            <v>1.32</v>
          </cell>
          <cell r="H815" t="str">
            <v>NA</v>
          </cell>
          <cell r="I815" t="str">
            <v>NA</v>
          </cell>
          <cell r="J815">
            <v>2.1800000000000002</v>
          </cell>
          <cell r="K815">
            <v>216</v>
          </cell>
          <cell r="L815">
            <v>50</v>
          </cell>
          <cell r="M815" t="str">
            <v>F:1</v>
          </cell>
          <cell r="N815" t="str">
            <v>UDP0078</v>
          </cell>
          <cell r="O815">
            <v>35.799999999999997</v>
          </cell>
          <cell r="P815">
            <v>285</v>
          </cell>
          <cell r="Q815">
            <v>0.75</v>
          </cell>
          <cell r="R815" t="str">
            <v>no</v>
          </cell>
          <cell r="S815" t="str">
            <v>StdNorm</v>
          </cell>
          <cell r="T815" t="str">
            <v>yes</v>
          </cell>
          <cell r="U815">
            <v>44722</v>
          </cell>
          <cell r="V815" t="str">
            <v>220613_A01564_0061_BH733LDRX2</v>
          </cell>
        </row>
        <row r="816">
          <cell r="B816" t="str">
            <v>IPD0502-D01-p01-A08</v>
          </cell>
          <cell r="C816" t="str">
            <v>FFPE DNA</v>
          </cell>
          <cell r="D816" t="str">
            <v>ATE</v>
          </cell>
          <cell r="E816">
            <v>3</v>
          </cell>
          <cell r="F816">
            <v>1.86</v>
          </cell>
          <cell r="G816">
            <v>2.06</v>
          </cell>
          <cell r="H816" t="str">
            <v>NA</v>
          </cell>
          <cell r="I816" t="str">
            <v>NA</v>
          </cell>
          <cell r="J816">
            <v>2.02</v>
          </cell>
          <cell r="K816">
            <v>196</v>
          </cell>
          <cell r="L816">
            <v>50</v>
          </cell>
          <cell r="M816" t="str">
            <v>G:1</v>
          </cell>
          <cell r="N816" t="str">
            <v>UDP0079</v>
          </cell>
          <cell r="O816">
            <v>33.4</v>
          </cell>
          <cell r="P816">
            <v>285</v>
          </cell>
          <cell r="Q816">
            <v>0.99</v>
          </cell>
          <cell r="R816" t="str">
            <v>no</v>
          </cell>
          <cell r="S816" t="str">
            <v>StdNorm</v>
          </cell>
          <cell r="T816" t="str">
            <v>yes</v>
          </cell>
          <cell r="U816">
            <v>44722</v>
          </cell>
          <cell r="V816" t="str">
            <v>220613_A01564_0061_BH733LDRX2</v>
          </cell>
        </row>
        <row r="817">
          <cell r="B817" t="str">
            <v>IPD0507-D01-P01-A23</v>
          </cell>
          <cell r="C817" t="str">
            <v>FFPE DNA</v>
          </cell>
          <cell r="D817" t="str">
            <v>ATE</v>
          </cell>
          <cell r="E817">
            <v>3</v>
          </cell>
          <cell r="F817">
            <v>2.02</v>
          </cell>
          <cell r="G817">
            <v>2.14</v>
          </cell>
          <cell r="H817" t="str">
            <v>NA</v>
          </cell>
          <cell r="I817" t="str">
            <v>NA</v>
          </cell>
          <cell r="J817">
            <v>2.1800000000000002</v>
          </cell>
          <cell r="K817">
            <v>230</v>
          </cell>
          <cell r="L817">
            <v>50</v>
          </cell>
          <cell r="M817" t="str">
            <v>H:1</v>
          </cell>
          <cell r="N817" t="str">
            <v>UDP0080</v>
          </cell>
          <cell r="O817">
            <v>36.200000000000003</v>
          </cell>
          <cell r="P817">
            <v>286</v>
          </cell>
          <cell r="Q817">
            <v>0.6</v>
          </cell>
          <cell r="R817" t="str">
            <v>no</v>
          </cell>
          <cell r="S817" t="str">
            <v>StdNorm</v>
          </cell>
          <cell r="T817" t="str">
            <v>yes</v>
          </cell>
          <cell r="U817">
            <v>44722</v>
          </cell>
          <cell r="V817" t="str">
            <v>220613_A01564_0061_BH733LDRX2</v>
          </cell>
        </row>
        <row r="818">
          <cell r="B818" t="str">
            <v>IPD0508-D01-d01-A09</v>
          </cell>
          <cell r="C818" t="str">
            <v>FFPE DNA</v>
          </cell>
          <cell r="D818" t="str">
            <v>Tris-HCl</v>
          </cell>
          <cell r="E818">
            <v>3</v>
          </cell>
          <cell r="F818">
            <v>2.06</v>
          </cell>
          <cell r="G818">
            <v>2.1</v>
          </cell>
          <cell r="H818" t="str">
            <v>NA</v>
          </cell>
          <cell r="I818" t="str">
            <v>NA</v>
          </cell>
          <cell r="J818">
            <v>2.1800000000000002</v>
          </cell>
          <cell r="K818">
            <v>228</v>
          </cell>
          <cell r="L818">
            <v>50</v>
          </cell>
          <cell r="M818" t="str">
            <v>A:2</v>
          </cell>
          <cell r="N818" t="str">
            <v>UDP0047</v>
          </cell>
          <cell r="O818">
            <v>0.314</v>
          </cell>
          <cell r="P818" t="str">
            <v>NA</v>
          </cell>
          <cell r="Q818" t="str">
            <v>NA</v>
          </cell>
          <cell r="R818" t="str">
            <v>no</v>
          </cell>
          <cell r="U818"/>
          <cell r="W818" t="str">
            <v>Too low library output for sequencing</v>
          </cell>
        </row>
        <row r="819">
          <cell r="B819" t="str">
            <v>IPD0507-D01-N01-B23</v>
          </cell>
          <cell r="C819" t="str">
            <v>gDNA</v>
          </cell>
          <cell r="D819" t="str">
            <v>AVE</v>
          </cell>
          <cell r="E819">
            <v>3</v>
          </cell>
          <cell r="F819">
            <v>1.97</v>
          </cell>
          <cell r="G819">
            <v>0.99</v>
          </cell>
          <cell r="H819" t="str">
            <v>NA</v>
          </cell>
          <cell r="I819" t="str">
            <v>NA</v>
          </cell>
          <cell r="J819">
            <v>2.44</v>
          </cell>
          <cell r="K819">
            <v>246</v>
          </cell>
          <cell r="L819">
            <v>50</v>
          </cell>
          <cell r="M819" t="str">
            <v>B:2</v>
          </cell>
          <cell r="N819" t="str">
            <v>UDP0048</v>
          </cell>
          <cell r="O819">
            <v>0.1</v>
          </cell>
          <cell r="P819" t="str">
            <v>NA</v>
          </cell>
          <cell r="Q819" t="str">
            <v>NA</v>
          </cell>
          <cell r="R819" t="str">
            <v>no</v>
          </cell>
          <cell r="U819"/>
          <cell r="W819" t="str">
            <v>Too low library output for sequencing</v>
          </cell>
        </row>
        <row r="820">
          <cell r="B820" t="str">
            <v>IPD0490-R03-d01-A09</v>
          </cell>
          <cell r="C820" t="str">
            <v>totalRNA</v>
          </cell>
          <cell r="D820" t="str">
            <v>NFW</v>
          </cell>
          <cell r="E820">
            <v>12.5</v>
          </cell>
          <cell r="F820">
            <v>2.0299999999999998</v>
          </cell>
          <cell r="G820">
            <v>2.0499999999999998</v>
          </cell>
          <cell r="H820">
            <v>1.5</v>
          </cell>
          <cell r="I820">
            <v>60.12</v>
          </cell>
          <cell r="J820" t="str">
            <v>NA</v>
          </cell>
          <cell r="K820" t="str">
            <v>NA</v>
          </cell>
          <cell r="L820">
            <v>106.25</v>
          </cell>
          <cell r="M820" t="str">
            <v>A:3</v>
          </cell>
          <cell r="N820" t="str">
            <v>UDP0081</v>
          </cell>
          <cell r="O820">
            <v>14.7</v>
          </cell>
          <cell r="P820">
            <v>283</v>
          </cell>
          <cell r="Q820">
            <v>0.74</v>
          </cell>
          <cell r="R820" t="str">
            <v>no</v>
          </cell>
          <cell r="S820" t="str">
            <v>StdNorm</v>
          </cell>
          <cell r="T820" t="str">
            <v>yes</v>
          </cell>
          <cell r="U820">
            <v>44722</v>
          </cell>
          <cell r="V820" t="str">
            <v>220613_A01564_0061_BH733LDRX2</v>
          </cell>
        </row>
        <row r="821">
          <cell r="B821" t="str">
            <v>IPD0493-R03-P01-A10</v>
          </cell>
          <cell r="C821" t="str">
            <v>totalRNA</v>
          </cell>
          <cell r="D821" t="str">
            <v>NFW</v>
          </cell>
          <cell r="E821">
            <v>14.7</v>
          </cell>
          <cell r="F821">
            <v>2.0299999999999998</v>
          </cell>
          <cell r="G821">
            <v>2.04</v>
          </cell>
          <cell r="H821">
            <v>1.1000000000000001</v>
          </cell>
          <cell r="I821">
            <v>62.13</v>
          </cell>
          <cell r="J821" t="str">
            <v>NA</v>
          </cell>
          <cell r="K821" t="str">
            <v>NA</v>
          </cell>
          <cell r="L821">
            <v>124.94999999999999</v>
          </cell>
          <cell r="M821" t="str">
            <v>B:3</v>
          </cell>
          <cell r="N821" t="str">
            <v>UDP0082</v>
          </cell>
          <cell r="O821">
            <v>25.6</v>
          </cell>
          <cell r="P821">
            <v>302</v>
          </cell>
          <cell r="Q821">
            <v>0.15</v>
          </cell>
          <cell r="R821" t="str">
            <v>no</v>
          </cell>
          <cell r="S821" t="str">
            <v>StdNorm</v>
          </cell>
          <cell r="T821" t="str">
            <v>yes</v>
          </cell>
          <cell r="U821">
            <v>44722</v>
          </cell>
          <cell r="V821" t="str">
            <v>220613_A01564_0061_BH733LDRX2</v>
          </cell>
        </row>
        <row r="822">
          <cell r="B822" t="str">
            <v>IPD0497-R03-P01-AXX</v>
          </cell>
          <cell r="C822" t="str">
            <v>totalRNA</v>
          </cell>
          <cell r="D822" t="str">
            <v>NFW</v>
          </cell>
          <cell r="E822">
            <v>12.3</v>
          </cell>
          <cell r="F822">
            <v>2.0299999999999998</v>
          </cell>
          <cell r="G822">
            <v>1.99</v>
          </cell>
          <cell r="H822">
            <v>2.6</v>
          </cell>
          <cell r="I822">
            <v>82.51</v>
          </cell>
          <cell r="J822" t="str">
            <v>NA</v>
          </cell>
          <cell r="K822" t="str">
            <v>NA</v>
          </cell>
          <cell r="L822">
            <v>104.55000000000001</v>
          </cell>
          <cell r="M822" t="str">
            <v>C:3</v>
          </cell>
          <cell r="N822" t="str">
            <v>UDP0083</v>
          </cell>
          <cell r="O822">
            <v>35.799999999999997</v>
          </cell>
          <cell r="P822">
            <v>318</v>
          </cell>
          <cell r="Q822">
            <v>0.19</v>
          </cell>
          <cell r="R822" t="str">
            <v>no</v>
          </cell>
          <cell r="S822" t="str">
            <v>StdNorm</v>
          </cell>
          <cell r="T822" t="str">
            <v>yes</v>
          </cell>
          <cell r="U822">
            <v>44722</v>
          </cell>
          <cell r="V822" t="str">
            <v>220613_A01564_0061_BH733LDRX2</v>
          </cell>
        </row>
        <row r="823">
          <cell r="B823" t="str">
            <v>IPD0498-R03-d01-A09</v>
          </cell>
          <cell r="C823" t="str">
            <v>totalRNA</v>
          </cell>
          <cell r="D823" t="str">
            <v>NFW</v>
          </cell>
          <cell r="E823">
            <v>11</v>
          </cell>
          <cell r="F823">
            <v>1.99</v>
          </cell>
          <cell r="G823">
            <v>2.06</v>
          </cell>
          <cell r="H823">
            <v>1.4</v>
          </cell>
          <cell r="I823">
            <v>53.8</v>
          </cell>
          <cell r="J823" t="str">
            <v>NA</v>
          </cell>
          <cell r="K823" t="str">
            <v>NA</v>
          </cell>
          <cell r="L823">
            <v>93.5</v>
          </cell>
          <cell r="M823" t="str">
            <v>D:3</v>
          </cell>
          <cell r="N823" t="str">
            <v>UDP0084</v>
          </cell>
          <cell r="O823">
            <v>12.7</v>
          </cell>
          <cell r="P823">
            <v>288</v>
          </cell>
          <cell r="Q823">
            <v>0.8</v>
          </cell>
          <cell r="R823" t="str">
            <v>no</v>
          </cell>
          <cell r="S823" t="str">
            <v>StdNorm</v>
          </cell>
          <cell r="T823" t="str">
            <v>yes</v>
          </cell>
          <cell r="U823">
            <v>44722</v>
          </cell>
          <cell r="V823" t="str">
            <v>220613_A01564_0061_BH733LDRX2</v>
          </cell>
        </row>
        <row r="824">
          <cell r="B824" t="str">
            <v>IPD0499-R03-r01-A06</v>
          </cell>
          <cell r="C824" t="str">
            <v>totalRNA</v>
          </cell>
          <cell r="D824" t="str">
            <v>NFW</v>
          </cell>
          <cell r="E824">
            <v>11</v>
          </cell>
          <cell r="F824">
            <v>1.96</v>
          </cell>
          <cell r="G824">
            <v>1.83</v>
          </cell>
          <cell r="H824">
            <v>2.5</v>
          </cell>
          <cell r="I824">
            <v>83.19</v>
          </cell>
          <cell r="J824" t="str">
            <v>NA</v>
          </cell>
          <cell r="K824" t="str">
            <v>NA</v>
          </cell>
          <cell r="L824">
            <v>93.5</v>
          </cell>
          <cell r="M824" t="str">
            <v>E:3</v>
          </cell>
          <cell r="N824" t="str">
            <v>UDP0085</v>
          </cell>
          <cell r="O824">
            <v>6.74</v>
          </cell>
          <cell r="P824">
            <v>287</v>
          </cell>
          <cell r="Q824">
            <v>0.93</v>
          </cell>
          <cell r="R824" t="str">
            <v>no</v>
          </cell>
          <cell r="S824" t="str">
            <v>StdNorm</v>
          </cell>
          <cell r="T824" t="str">
            <v>yes</v>
          </cell>
          <cell r="U824">
            <v>44722</v>
          </cell>
          <cell r="V824" t="str">
            <v>220613_A01564_0061_BH733LDRX2</v>
          </cell>
        </row>
        <row r="825">
          <cell r="B825" t="str">
            <v>IPD0502-R03-p11-A08</v>
          </cell>
          <cell r="C825" t="str">
            <v>totalRNA</v>
          </cell>
          <cell r="D825" t="str">
            <v>NFW</v>
          </cell>
          <cell r="E825">
            <v>11.7</v>
          </cell>
          <cell r="F825">
            <v>1.72</v>
          </cell>
          <cell r="G825">
            <v>1.04</v>
          </cell>
          <cell r="H825">
            <v>1.4</v>
          </cell>
          <cell r="I825">
            <v>75.92</v>
          </cell>
          <cell r="J825" t="str">
            <v>NA</v>
          </cell>
          <cell r="K825" t="str">
            <v>NA</v>
          </cell>
          <cell r="L825">
            <v>99.449999999999989</v>
          </cell>
          <cell r="M825" t="str">
            <v>F:3</v>
          </cell>
          <cell r="N825" t="str">
            <v>UDP0086</v>
          </cell>
          <cell r="O825">
            <v>35.200000000000003</v>
          </cell>
          <cell r="P825">
            <v>312</v>
          </cell>
          <cell r="Q825">
            <v>0.36</v>
          </cell>
          <cell r="R825" t="str">
            <v>no</v>
          </cell>
          <cell r="S825" t="str">
            <v>StdNorm</v>
          </cell>
          <cell r="T825" t="str">
            <v>yes</v>
          </cell>
          <cell r="U825">
            <v>44722</v>
          </cell>
          <cell r="V825" t="str">
            <v>220613_A01564_0061_BH733LDRX2</v>
          </cell>
        </row>
        <row r="826">
          <cell r="B826" t="str">
            <v>IPD0507-R03-P01-A23</v>
          </cell>
          <cell r="C826" t="str">
            <v>totalRNA</v>
          </cell>
          <cell r="D826" t="str">
            <v>NFW</v>
          </cell>
          <cell r="E826">
            <v>12.2</v>
          </cell>
          <cell r="F826">
            <v>1.98</v>
          </cell>
          <cell r="G826">
            <v>1.34</v>
          </cell>
          <cell r="H826">
            <v>1.2</v>
          </cell>
          <cell r="I826">
            <v>64.19</v>
          </cell>
          <cell r="J826" t="str">
            <v>NA</v>
          </cell>
          <cell r="K826" t="str">
            <v>NA</v>
          </cell>
          <cell r="L826">
            <v>103.69999999999999</v>
          </cell>
          <cell r="M826" t="str">
            <v>G:3</v>
          </cell>
          <cell r="N826" t="str">
            <v>UDP0087</v>
          </cell>
          <cell r="O826">
            <v>10.9</v>
          </cell>
          <cell r="P826">
            <v>288</v>
          </cell>
          <cell r="Q826">
            <v>0.9</v>
          </cell>
          <cell r="R826" t="str">
            <v>no</v>
          </cell>
          <cell r="S826" t="str">
            <v>StdNorm</v>
          </cell>
          <cell r="T826" t="str">
            <v>yes</v>
          </cell>
          <cell r="U826">
            <v>44722</v>
          </cell>
          <cell r="V826" t="str">
            <v>220613_A01564_0061_BH733LDRX2</v>
          </cell>
        </row>
        <row r="827">
          <cell r="B827" t="str">
            <v>IPD0508-R03-d01-A09</v>
          </cell>
          <cell r="C827" t="str">
            <v>totalRNA</v>
          </cell>
          <cell r="D827" t="str">
            <v>NFW</v>
          </cell>
          <cell r="E827">
            <v>5.4</v>
          </cell>
          <cell r="F827">
            <v>2.19</v>
          </cell>
          <cell r="G827">
            <v>0.33</v>
          </cell>
          <cell r="H827">
            <v>2.8</v>
          </cell>
          <cell r="I827">
            <v>62.86</v>
          </cell>
          <cell r="J827" t="str">
            <v>NA</v>
          </cell>
          <cell r="K827" t="str">
            <v>NA</v>
          </cell>
          <cell r="L827">
            <v>45.900000000000006</v>
          </cell>
          <cell r="M827" t="str">
            <v>H:3</v>
          </cell>
          <cell r="N827" t="str">
            <v>UDP0088</v>
          </cell>
          <cell r="O827">
            <v>3.24</v>
          </cell>
          <cell r="P827">
            <v>295</v>
          </cell>
          <cell r="Q827">
            <v>4.3</v>
          </cell>
          <cell r="R827" t="str">
            <v>no</v>
          </cell>
          <cell r="S827" t="str">
            <v>StdNorm</v>
          </cell>
          <cell r="T827" t="str">
            <v>yes</v>
          </cell>
          <cell r="U827">
            <v>44722</v>
          </cell>
          <cell r="V827" t="str">
            <v>220613_A01564_0061_BH733LDRX2</v>
          </cell>
          <cell r="W827"/>
        </row>
        <row r="828">
          <cell r="B828" t="str">
            <v>IPD0503-D01-p01-A12</v>
          </cell>
          <cell r="C828" t="str">
            <v>FFPE DNA</v>
          </cell>
          <cell r="D828" t="str">
            <v>ATE</v>
          </cell>
          <cell r="E828">
            <v>3</v>
          </cell>
          <cell r="F828">
            <v>1.88</v>
          </cell>
          <cell r="G828">
            <v>2.23</v>
          </cell>
          <cell r="H828" t="str">
            <v>NA</v>
          </cell>
          <cell r="I828" t="str">
            <v>NA</v>
          </cell>
          <cell r="J828">
            <v>1.34</v>
          </cell>
          <cell r="K828">
            <v>259</v>
          </cell>
          <cell r="L828">
            <v>50</v>
          </cell>
          <cell r="M828" t="str">
            <v>A:1</v>
          </cell>
          <cell r="N828" t="str">
            <v>UDP0089</v>
          </cell>
          <cell r="O828">
            <v>44.2</v>
          </cell>
          <cell r="P828">
            <v>279</v>
          </cell>
          <cell r="Q828">
            <v>0.5</v>
          </cell>
          <cell r="R828" t="str">
            <v>no</v>
          </cell>
          <cell r="S828" t="str">
            <v>StdNorm</v>
          </cell>
          <cell r="T828" t="str">
            <v>yes</v>
          </cell>
          <cell r="U828">
            <v>44729</v>
          </cell>
          <cell r="V828" t="str">
            <v>220617_A01564_0062_AH72YGDRX2</v>
          </cell>
        </row>
        <row r="829">
          <cell r="B829" t="str">
            <v>IPD0504-D01-r01-A08</v>
          </cell>
          <cell r="C829" t="str">
            <v>FFPE DNA</v>
          </cell>
          <cell r="D829" t="str">
            <v>ATE</v>
          </cell>
          <cell r="E829">
            <v>0.87</v>
          </cell>
          <cell r="F829">
            <v>1.36</v>
          </cell>
          <cell r="G829">
            <v>1.73</v>
          </cell>
          <cell r="H829" t="str">
            <v>NA</v>
          </cell>
          <cell r="I829" t="str">
            <v>NA</v>
          </cell>
          <cell r="J829">
            <v>0.56799999999999995</v>
          </cell>
          <cell r="K829">
            <v>219</v>
          </cell>
          <cell r="L829">
            <v>26.695999999999998</v>
          </cell>
          <cell r="M829" t="str">
            <v>B:1</v>
          </cell>
          <cell r="N829" t="str">
            <v>UDP0090</v>
          </cell>
          <cell r="O829">
            <v>46.4</v>
          </cell>
          <cell r="P829">
            <v>284</v>
          </cell>
          <cell r="Q829">
            <v>0.1</v>
          </cell>
          <cell r="R829" t="str">
            <v>no</v>
          </cell>
          <cell r="S829" t="str">
            <v>StdNorm</v>
          </cell>
          <cell r="T829" t="str">
            <v>yes</v>
          </cell>
          <cell r="U829">
            <v>44729</v>
          </cell>
          <cell r="V829" t="str">
            <v>220617_A01564_0062_AH72YGDRX2</v>
          </cell>
        </row>
        <row r="830">
          <cell r="B830" t="str">
            <v>IPD0505-D01-p01-A08</v>
          </cell>
          <cell r="C830" t="str">
            <v>FFPE DNA</v>
          </cell>
          <cell r="D830" t="str">
            <v>ATE</v>
          </cell>
          <cell r="E830">
            <v>3</v>
          </cell>
          <cell r="F830">
            <v>1.87</v>
          </cell>
          <cell r="G830">
            <v>2.4</v>
          </cell>
          <cell r="H830" t="str">
            <v>NA</v>
          </cell>
          <cell r="I830" t="str">
            <v>NA</v>
          </cell>
          <cell r="J830">
            <v>1.27</v>
          </cell>
          <cell r="K830">
            <v>203</v>
          </cell>
          <cell r="L830">
            <v>50</v>
          </cell>
          <cell r="M830" t="str">
            <v>C:1</v>
          </cell>
          <cell r="N830" t="str">
            <v>UDP0091</v>
          </cell>
          <cell r="O830">
            <v>41</v>
          </cell>
          <cell r="P830">
            <v>292</v>
          </cell>
          <cell r="Q830">
            <v>0.79</v>
          </cell>
          <cell r="R830" t="str">
            <v>no</v>
          </cell>
          <cell r="S830" t="str">
            <v>StdNorm</v>
          </cell>
          <cell r="T830" t="str">
            <v>yes</v>
          </cell>
          <cell r="U830">
            <v>44729</v>
          </cell>
          <cell r="V830" t="str">
            <v>220617_A01564_0062_AH72YGDRX2</v>
          </cell>
        </row>
        <row r="831">
          <cell r="B831" t="str">
            <v>IPD0509-D01-P01-A08</v>
          </cell>
          <cell r="C831" t="str">
            <v>FFPE DNA</v>
          </cell>
          <cell r="D831" t="str">
            <v>ATE</v>
          </cell>
          <cell r="E831">
            <v>3</v>
          </cell>
          <cell r="F831">
            <v>1.85</v>
          </cell>
          <cell r="G831">
            <v>2.19</v>
          </cell>
          <cell r="H831" t="str">
            <v>NA</v>
          </cell>
          <cell r="I831" t="str">
            <v>NA</v>
          </cell>
          <cell r="J831">
            <v>1.91</v>
          </cell>
          <cell r="K831">
            <v>238</v>
          </cell>
          <cell r="L831">
            <v>50</v>
          </cell>
          <cell r="M831" t="str">
            <v>D:1</v>
          </cell>
          <cell r="N831" t="str">
            <v>UDP0092</v>
          </cell>
          <cell r="O831">
            <v>57</v>
          </cell>
          <cell r="P831">
            <v>298</v>
          </cell>
          <cell r="Q831">
            <v>0.48</v>
          </cell>
          <cell r="R831" t="str">
            <v>no</v>
          </cell>
          <cell r="S831" t="str">
            <v>StdNorm</v>
          </cell>
          <cell r="T831" t="str">
            <v>yes</v>
          </cell>
          <cell r="U831">
            <v>44729</v>
          </cell>
          <cell r="V831" t="str">
            <v>220617_A01564_0062_AH72YGDRX2</v>
          </cell>
        </row>
        <row r="832">
          <cell r="B832" t="str">
            <v>IPD0510-D01-P01-A08</v>
          </cell>
          <cell r="C832" t="str">
            <v>FFPE DNA</v>
          </cell>
          <cell r="D832" t="str">
            <v>ATE</v>
          </cell>
          <cell r="E832">
            <v>3</v>
          </cell>
          <cell r="F832">
            <v>1.87</v>
          </cell>
          <cell r="G832">
            <v>2.34</v>
          </cell>
          <cell r="H832" t="str">
            <v>NA</v>
          </cell>
          <cell r="I832" t="str">
            <v>NA</v>
          </cell>
          <cell r="J832">
            <v>1.74</v>
          </cell>
          <cell r="K832">
            <v>217</v>
          </cell>
          <cell r="L832">
            <v>50</v>
          </cell>
          <cell r="M832" t="str">
            <v>E:1</v>
          </cell>
          <cell r="N832" t="str">
            <v>UDP0093</v>
          </cell>
          <cell r="O832">
            <v>35.799999999999997</v>
          </cell>
          <cell r="P832">
            <v>289</v>
          </cell>
          <cell r="Q832">
            <v>0.4</v>
          </cell>
          <cell r="R832" t="str">
            <v>no</v>
          </cell>
          <cell r="S832" t="str">
            <v>StdNorm</v>
          </cell>
          <cell r="T832" t="str">
            <v>yes</v>
          </cell>
          <cell r="U832">
            <v>44729</v>
          </cell>
          <cell r="V832" t="str">
            <v>220617_A01564_0062_AH72YGDRX2</v>
          </cell>
        </row>
        <row r="833">
          <cell r="B833" t="str">
            <v>IPD0511-D01-P01-A28</v>
          </cell>
          <cell r="C833" t="str">
            <v>FFPE DNA</v>
          </cell>
          <cell r="D833" t="str">
            <v>ATE</v>
          </cell>
          <cell r="E833">
            <v>3</v>
          </cell>
          <cell r="F833">
            <v>1.85</v>
          </cell>
          <cell r="G833">
            <v>2.21</v>
          </cell>
          <cell r="H833" t="str">
            <v>NA</v>
          </cell>
          <cell r="I833" t="str">
            <v>NA</v>
          </cell>
          <cell r="J833">
            <v>2.2200000000000002</v>
          </cell>
          <cell r="K833">
            <v>217</v>
          </cell>
          <cell r="L833">
            <v>50</v>
          </cell>
          <cell r="M833" t="str">
            <v>F:1</v>
          </cell>
          <cell r="N833" t="str">
            <v>UDP0094</v>
          </cell>
          <cell r="O833">
            <v>49</v>
          </cell>
          <cell r="P833">
            <v>284</v>
          </cell>
          <cell r="Q833">
            <v>0.33</v>
          </cell>
          <cell r="R833" t="str">
            <v>no</v>
          </cell>
          <cell r="S833" t="str">
            <v>StdNorm</v>
          </cell>
          <cell r="T833" t="str">
            <v>yes</v>
          </cell>
          <cell r="U833">
            <v>44729</v>
          </cell>
          <cell r="V833" t="str">
            <v>220617_A01564_0062_AH72YGDRX2</v>
          </cell>
        </row>
        <row r="834">
          <cell r="B834" t="str">
            <v>IPD0396-D01-p02-F12</v>
          </cell>
          <cell r="C834" t="str">
            <v>gDNA</v>
          </cell>
          <cell r="D834" t="str">
            <v>AE</v>
          </cell>
          <cell r="E834">
            <v>3</v>
          </cell>
          <cell r="F834">
            <v>1.95</v>
          </cell>
          <cell r="G834">
            <v>1.25</v>
          </cell>
          <cell r="H834" t="str">
            <v>NA</v>
          </cell>
          <cell r="I834" t="str">
            <v>NA</v>
          </cell>
          <cell r="J834">
            <v>2.2200000000000002</v>
          </cell>
          <cell r="K834">
            <v>266</v>
          </cell>
          <cell r="L834">
            <v>50</v>
          </cell>
          <cell r="M834" t="str">
            <v>G:1</v>
          </cell>
          <cell r="N834" t="str">
            <v>UDP0095</v>
          </cell>
          <cell r="O834">
            <v>67.8</v>
          </cell>
          <cell r="P834">
            <v>341</v>
          </cell>
          <cell r="Q834">
            <v>0.48</v>
          </cell>
          <cell r="R834" t="str">
            <v>no</v>
          </cell>
          <cell r="S834" t="str">
            <v>StdNorm</v>
          </cell>
          <cell r="T834" t="str">
            <v>yes</v>
          </cell>
          <cell r="U834">
            <v>44729</v>
          </cell>
          <cell r="V834" t="str">
            <v>220617_A01564_0062_AH72YGDRX2</v>
          </cell>
        </row>
        <row r="835">
          <cell r="B835" t="str">
            <v>IPD0506-D01-P01-F05</v>
          </cell>
          <cell r="C835" t="str">
            <v>gDNA</v>
          </cell>
          <cell r="D835" t="str">
            <v>NFW</v>
          </cell>
          <cell r="E835">
            <v>3</v>
          </cell>
          <cell r="F835">
            <v>1.64</v>
          </cell>
          <cell r="G835">
            <v>1.1599999999999999</v>
          </cell>
          <cell r="H835" t="str">
            <v>NA</v>
          </cell>
          <cell r="I835" t="str">
            <v>NA</v>
          </cell>
          <cell r="J835">
            <v>0.45400000000000001</v>
          </cell>
          <cell r="K835">
            <v>233</v>
          </cell>
          <cell r="L835">
            <v>21.338000000000001</v>
          </cell>
          <cell r="M835" t="str">
            <v>H:1</v>
          </cell>
          <cell r="N835" t="str">
            <v>UDP0096</v>
          </cell>
          <cell r="O835">
            <v>35.200000000000003</v>
          </cell>
          <cell r="P835">
            <v>306</v>
          </cell>
          <cell r="Q835">
            <v>0.67</v>
          </cell>
          <cell r="R835" t="str">
            <v>no</v>
          </cell>
          <cell r="S835" t="str">
            <v>StdNorm</v>
          </cell>
          <cell r="T835" t="str">
            <v>yes</v>
          </cell>
          <cell r="U835">
            <v>44729</v>
          </cell>
          <cell r="V835" t="str">
            <v>220617_A01564_0062_AH72YGDRX2</v>
          </cell>
        </row>
        <row r="836">
          <cell r="B836" t="str">
            <v>IPD0506-D01-N01-B05</v>
          </cell>
          <cell r="C836" t="str">
            <v>gDNA</v>
          </cell>
          <cell r="D836" t="str">
            <v>NFW</v>
          </cell>
          <cell r="E836">
            <v>3</v>
          </cell>
          <cell r="F836">
            <v>1.83</v>
          </cell>
          <cell r="G836">
            <v>2.2200000000000002</v>
          </cell>
          <cell r="H836" t="str">
            <v>NA</v>
          </cell>
          <cell r="I836" t="str">
            <v>NA</v>
          </cell>
          <cell r="J836">
            <v>1.08</v>
          </cell>
          <cell r="K836">
            <v>251</v>
          </cell>
          <cell r="L836">
            <v>48.384</v>
          </cell>
          <cell r="M836" t="str">
            <v>A:2</v>
          </cell>
          <cell r="N836" t="str">
            <v>UDP0072</v>
          </cell>
          <cell r="O836">
            <v>56</v>
          </cell>
          <cell r="P836">
            <v>342</v>
          </cell>
          <cell r="Q836">
            <v>0.55000000000000004</v>
          </cell>
          <cell r="R836" t="str">
            <v>no</v>
          </cell>
          <cell r="S836" t="str">
            <v>StdNorm</v>
          </cell>
          <cell r="T836" t="str">
            <v>yes</v>
          </cell>
          <cell r="U836">
            <v>44729</v>
          </cell>
          <cell r="V836" t="str">
            <v>220617_A01564_0062_AH72YGDRX2</v>
          </cell>
        </row>
        <row r="837">
          <cell r="B837" t="str">
            <v>IPD0508-D01-d11-A09</v>
          </cell>
          <cell r="C837" t="str">
            <v>FFPE DNA</v>
          </cell>
          <cell r="D837" t="str">
            <v>EZNA</v>
          </cell>
          <cell r="E837">
            <v>3</v>
          </cell>
          <cell r="F837">
            <v>2.06</v>
          </cell>
          <cell r="G837">
            <v>2.1</v>
          </cell>
          <cell r="H837" t="str">
            <v>NA</v>
          </cell>
          <cell r="I837" t="str">
            <v>NA</v>
          </cell>
          <cell r="J837">
            <v>2.1800000000000002</v>
          </cell>
          <cell r="K837">
            <v>228</v>
          </cell>
          <cell r="L837">
            <v>50</v>
          </cell>
          <cell r="M837" t="str">
            <v>B:2</v>
          </cell>
          <cell r="N837" t="str">
            <v>UDP0056</v>
          </cell>
          <cell r="O837">
            <v>45.6</v>
          </cell>
          <cell r="P837">
            <v>309</v>
          </cell>
          <cell r="Q837">
            <v>0.79</v>
          </cell>
          <cell r="R837" t="str">
            <v>no</v>
          </cell>
          <cell r="S837" t="str">
            <v>StdNorm</v>
          </cell>
          <cell r="T837" t="str">
            <v>yes</v>
          </cell>
          <cell r="U837">
            <v>44729</v>
          </cell>
          <cell r="V837" t="str">
            <v>220617_A01564_0062_AH72YGDRX2</v>
          </cell>
          <cell r="W837" t="str">
            <v>Gjentatt prøve fra LP Batch 58. Benytter ferdig fragmentert DNA.</v>
          </cell>
        </row>
        <row r="838">
          <cell r="B838" t="str">
            <v>IPD0500-R03-D11-A00</v>
          </cell>
          <cell r="C838" t="str">
            <v>totalRNA</v>
          </cell>
          <cell r="D838" t="str">
            <v>NFW</v>
          </cell>
          <cell r="E838">
            <v>10.8</v>
          </cell>
          <cell r="F838">
            <v>1.82</v>
          </cell>
          <cell r="G838">
            <v>1.1499999999999999</v>
          </cell>
          <cell r="H838">
            <v>1.1000000000000001</v>
          </cell>
          <cell r="I838">
            <v>63.01</v>
          </cell>
          <cell r="J838" t="str">
            <v>NA</v>
          </cell>
          <cell r="K838" t="str">
            <v>NA</v>
          </cell>
          <cell r="L838">
            <v>91.800000000000011</v>
          </cell>
          <cell r="M838" t="str">
            <v>A:3</v>
          </cell>
          <cell r="N838" t="str">
            <v>UDP0001</v>
          </cell>
          <cell r="O838">
            <v>26.2</v>
          </cell>
          <cell r="P838">
            <v>306</v>
          </cell>
          <cell r="Q838">
            <v>0.17</v>
          </cell>
          <cell r="R838" t="str">
            <v>no</v>
          </cell>
          <cell r="S838" t="str">
            <v>StdNorm</v>
          </cell>
          <cell r="T838" t="str">
            <v>yes</v>
          </cell>
          <cell r="U838">
            <v>44729</v>
          </cell>
          <cell r="V838" t="str">
            <v>220617_A01564_0062_AH72YGDRX2</v>
          </cell>
        </row>
        <row r="839">
          <cell r="B839" t="str">
            <v>IPD0503-R03-p01-A12</v>
          </cell>
          <cell r="C839" t="str">
            <v>totalRNA</v>
          </cell>
          <cell r="D839" t="str">
            <v>NFW</v>
          </cell>
          <cell r="E839">
            <v>11.2</v>
          </cell>
          <cell r="F839">
            <v>2.0099999999999998</v>
          </cell>
          <cell r="G839">
            <v>1.7</v>
          </cell>
          <cell r="H839">
            <v>1.2</v>
          </cell>
          <cell r="I839">
            <v>51.94</v>
          </cell>
          <cell r="J839" t="str">
            <v>NA</v>
          </cell>
          <cell r="K839" t="str">
            <v>NA</v>
          </cell>
          <cell r="L839">
            <v>95.199999999999989</v>
          </cell>
          <cell r="M839" t="str">
            <v>B:3</v>
          </cell>
          <cell r="N839" t="str">
            <v>UDP0002</v>
          </cell>
          <cell r="O839">
            <v>19.899999999999999</v>
          </cell>
          <cell r="P839">
            <v>293</v>
          </cell>
          <cell r="Q839">
            <v>0.18</v>
          </cell>
          <cell r="R839" t="str">
            <v>no</v>
          </cell>
          <cell r="S839" t="str">
            <v>StdNorm</v>
          </cell>
          <cell r="T839" t="str">
            <v>yes</v>
          </cell>
          <cell r="U839">
            <v>44729</v>
          </cell>
          <cell r="V839" t="str">
            <v>220617_A01564_0062_AH72YGDRX2</v>
          </cell>
        </row>
        <row r="840">
          <cell r="B840" t="str">
            <v>IPD0504-R03-r01-A08</v>
          </cell>
          <cell r="C840" t="str">
            <v>totalRNA</v>
          </cell>
          <cell r="D840" t="str">
            <v>NFW</v>
          </cell>
          <cell r="E840">
            <v>6.5</v>
          </cell>
          <cell r="F840">
            <v>1.64</v>
          </cell>
          <cell r="G840">
            <v>0.67</v>
          </cell>
          <cell r="H840">
            <v>1.9</v>
          </cell>
          <cell r="I840">
            <v>45.18</v>
          </cell>
          <cell r="J840" t="str">
            <v>NA</v>
          </cell>
          <cell r="K840" t="str">
            <v>NA</v>
          </cell>
          <cell r="L840">
            <v>55.25</v>
          </cell>
          <cell r="M840" t="str">
            <v>C:3</v>
          </cell>
          <cell r="N840" t="str">
            <v>UDP0003</v>
          </cell>
          <cell r="O840">
            <v>7.04</v>
          </cell>
          <cell r="P840">
            <v>279</v>
          </cell>
          <cell r="Q840">
            <v>0.72</v>
          </cell>
          <cell r="R840" t="str">
            <v>no</v>
          </cell>
          <cell r="S840" t="str">
            <v>StdNorm</v>
          </cell>
          <cell r="T840" t="str">
            <v>yes</v>
          </cell>
          <cell r="U840">
            <v>44729</v>
          </cell>
          <cell r="V840" t="str">
            <v>220617_A01564_0062_AH72YGDRX2</v>
          </cell>
        </row>
        <row r="841">
          <cell r="B841" t="str">
            <v>IPD0505-R03-p01-A08</v>
          </cell>
          <cell r="C841" t="str">
            <v>totalRNA</v>
          </cell>
          <cell r="D841" t="str">
            <v>NFW</v>
          </cell>
          <cell r="E841">
            <v>13.3</v>
          </cell>
          <cell r="F841">
            <v>2.0499999999999998</v>
          </cell>
          <cell r="G841">
            <v>1.91</v>
          </cell>
          <cell r="H841">
            <v>1</v>
          </cell>
          <cell r="I841">
            <v>64.34</v>
          </cell>
          <cell r="J841" t="str">
            <v>NA</v>
          </cell>
          <cell r="K841" t="str">
            <v>NA</v>
          </cell>
          <cell r="L841">
            <v>113.05000000000001</v>
          </cell>
          <cell r="M841" t="str">
            <v>D:3</v>
          </cell>
          <cell r="N841" t="str">
            <v>UDP0004</v>
          </cell>
          <cell r="O841">
            <v>45</v>
          </cell>
          <cell r="P841">
            <v>312</v>
          </cell>
          <cell r="Q841">
            <v>0.11</v>
          </cell>
          <cell r="R841" t="str">
            <v>no</v>
          </cell>
          <cell r="S841" t="str">
            <v>StdNorm</v>
          </cell>
          <cell r="T841" t="str">
            <v>yes</v>
          </cell>
          <cell r="U841">
            <v>44729</v>
          </cell>
          <cell r="V841" t="str">
            <v>220617_A01564_0062_AH72YGDRX2</v>
          </cell>
        </row>
        <row r="842">
          <cell r="B842" t="str">
            <v>IPD0509-R03-P01-A08</v>
          </cell>
          <cell r="C842" t="str">
            <v>totalRNA</v>
          </cell>
          <cell r="D842" t="str">
            <v>NFW</v>
          </cell>
          <cell r="E842">
            <v>12.6</v>
          </cell>
          <cell r="F842">
            <v>1.88</v>
          </cell>
          <cell r="G842">
            <v>0.96</v>
          </cell>
          <cell r="H842">
            <v>1.5</v>
          </cell>
          <cell r="I842">
            <v>60.76</v>
          </cell>
          <cell r="J842" t="str">
            <v>NA</v>
          </cell>
          <cell r="K842" t="str">
            <v>NA</v>
          </cell>
          <cell r="L842">
            <v>107.1</v>
          </cell>
          <cell r="M842" t="str">
            <v>E:3</v>
          </cell>
          <cell r="N842" t="str">
            <v>UDP0005</v>
          </cell>
          <cell r="O842">
            <v>37</v>
          </cell>
          <cell r="P842">
            <v>300</v>
          </cell>
          <cell r="Q842">
            <v>0.14000000000000001</v>
          </cell>
          <cell r="R842" t="str">
            <v>no</v>
          </cell>
          <cell r="S842" t="str">
            <v>StdNorm</v>
          </cell>
          <cell r="T842" t="str">
            <v>yes</v>
          </cell>
          <cell r="U842">
            <v>44729</v>
          </cell>
          <cell r="V842" t="str">
            <v>220617_A01564_0062_AH72YGDRX2</v>
          </cell>
        </row>
        <row r="843">
          <cell r="B843" t="str">
            <v>IPD0510-R03-P01-A08</v>
          </cell>
          <cell r="C843" t="str">
            <v>totalRNA</v>
          </cell>
          <cell r="D843" t="str">
            <v>NFW</v>
          </cell>
          <cell r="E843">
            <v>16.7</v>
          </cell>
          <cell r="F843">
            <v>2.0099999999999998</v>
          </cell>
          <cell r="G843">
            <v>1.96</v>
          </cell>
          <cell r="H843">
            <v>1</v>
          </cell>
          <cell r="I843">
            <v>49.42</v>
          </cell>
          <cell r="J843" t="str">
            <v>NA</v>
          </cell>
          <cell r="K843" t="str">
            <v>NA</v>
          </cell>
          <cell r="L843">
            <v>141.94999999999999</v>
          </cell>
          <cell r="M843" t="str">
            <v>F:3</v>
          </cell>
          <cell r="N843" t="str">
            <v>UDP0006</v>
          </cell>
          <cell r="O843">
            <v>28.2</v>
          </cell>
          <cell r="P843">
            <v>290</v>
          </cell>
          <cell r="Q843">
            <v>0.24</v>
          </cell>
          <cell r="R843" t="str">
            <v>no</v>
          </cell>
          <cell r="S843" t="str">
            <v>StdNorm</v>
          </cell>
          <cell r="T843" t="str">
            <v>yes</v>
          </cell>
          <cell r="U843">
            <v>44729</v>
          </cell>
          <cell r="V843" t="str">
            <v>220617_A01564_0062_AH72YGDRX2</v>
          </cell>
        </row>
        <row r="844">
          <cell r="B844" t="str">
            <v>IPD0511-R03-P01-A28</v>
          </cell>
          <cell r="C844" t="str">
            <v>totalRNA</v>
          </cell>
          <cell r="D844" t="str">
            <v>NFW</v>
          </cell>
          <cell r="E844">
            <v>15.1</v>
          </cell>
          <cell r="F844">
            <v>1.92</v>
          </cell>
          <cell r="G844">
            <v>1.43</v>
          </cell>
          <cell r="H844">
            <v>5.9</v>
          </cell>
          <cell r="I844">
            <v>82.05</v>
          </cell>
          <cell r="J844" t="str">
            <v>NA</v>
          </cell>
          <cell r="K844" t="str">
            <v>NA</v>
          </cell>
          <cell r="L844">
            <v>128.35</v>
          </cell>
          <cell r="M844" t="str">
            <v>G:3</v>
          </cell>
          <cell r="N844" t="str">
            <v>UDP0007</v>
          </cell>
          <cell r="O844">
            <v>25.8</v>
          </cell>
          <cell r="P844">
            <v>289</v>
          </cell>
          <cell r="Q844">
            <v>0.24</v>
          </cell>
          <cell r="R844" t="str">
            <v>no</v>
          </cell>
          <cell r="S844" t="str">
            <v>StdNorm</v>
          </cell>
          <cell r="T844" t="str">
            <v>yes</v>
          </cell>
          <cell r="U844">
            <v>44729</v>
          </cell>
          <cell r="V844" t="str">
            <v>220617_A01564_0062_AH72YGDRX2</v>
          </cell>
        </row>
        <row r="845">
          <cell r="B845" t="str">
            <v>IPD0396-R03-p02-F12</v>
          </cell>
          <cell r="C845" t="str">
            <v>totalRNA</v>
          </cell>
          <cell r="D845" t="str">
            <v>NFW</v>
          </cell>
          <cell r="E845">
            <v>9.86</v>
          </cell>
          <cell r="F845">
            <v>2.0699999999999998</v>
          </cell>
          <cell r="G845">
            <v>0.8</v>
          </cell>
          <cell r="H845">
            <v>7.8</v>
          </cell>
          <cell r="I845">
            <v>91.36</v>
          </cell>
          <cell r="J845" t="str">
            <v>NA</v>
          </cell>
          <cell r="K845" t="str">
            <v>NA</v>
          </cell>
          <cell r="L845">
            <v>83.81</v>
          </cell>
          <cell r="M845" t="str">
            <v>H:3</v>
          </cell>
          <cell r="N845" t="str">
            <v>UDP0008</v>
          </cell>
          <cell r="O845">
            <v>34.4</v>
          </cell>
          <cell r="P845">
            <v>348</v>
          </cell>
          <cell r="Q845">
            <v>1.45</v>
          </cell>
          <cell r="R845" t="str">
            <v>no</v>
          </cell>
          <cell r="S845" t="str">
            <v>StdNorm</v>
          </cell>
          <cell r="T845" t="str">
            <v>yes</v>
          </cell>
          <cell r="U845">
            <v>44729</v>
          </cell>
          <cell r="V845" t="str">
            <v>220617_A01564_0062_AH72YGDRX2</v>
          </cell>
        </row>
        <row r="846">
          <cell r="B846" t="str">
            <v>IPD0464-D01-P01-A06</v>
          </cell>
          <cell r="C846" t="str">
            <v>FFPE DNA</v>
          </cell>
          <cell r="D846" t="str">
            <v>ATE</v>
          </cell>
          <cell r="E846">
            <v>3</v>
          </cell>
          <cell r="F846">
            <v>1.83</v>
          </cell>
          <cell r="G846">
            <v>2.25</v>
          </cell>
          <cell r="H846" t="str">
            <v>NA</v>
          </cell>
          <cell r="I846" t="str">
            <v>NA</v>
          </cell>
          <cell r="J846">
            <v>0.83199999999999996</v>
          </cell>
          <cell r="K846">
            <v>278</v>
          </cell>
          <cell r="L846">
            <v>37.44</v>
          </cell>
          <cell r="M846" t="str">
            <v>A:1</v>
          </cell>
          <cell r="N846" t="str">
            <v>UDP0009</v>
          </cell>
          <cell r="O846">
            <v>29.4</v>
          </cell>
          <cell r="P846">
            <v>265</v>
          </cell>
          <cell r="Q846">
            <v>0.18</v>
          </cell>
          <cell r="R846" t="str">
            <v>no</v>
          </cell>
          <cell r="S846" t="str">
            <v>StdNorm</v>
          </cell>
          <cell r="T846" t="str">
            <v>yes</v>
          </cell>
          <cell r="U846">
            <v>44736</v>
          </cell>
          <cell r="V846" t="str">
            <v>220624_A01564_0065_AH733JDRX2</v>
          </cell>
        </row>
        <row r="847">
          <cell r="B847" t="str">
            <v>IPD0464-D01-D02-C06</v>
          </cell>
          <cell r="C847" t="str">
            <v>FFPE DNA</v>
          </cell>
          <cell r="D847" t="str">
            <v>ATE</v>
          </cell>
          <cell r="E847">
            <v>3</v>
          </cell>
          <cell r="F847">
            <v>1.91</v>
          </cell>
          <cell r="G847">
            <v>2.4</v>
          </cell>
          <cell r="H847" t="str">
            <v>NA</v>
          </cell>
          <cell r="I847" t="str">
            <v>NA</v>
          </cell>
          <cell r="J847">
            <v>1.1000000000000001</v>
          </cell>
          <cell r="K847">
            <v>224</v>
          </cell>
          <cell r="L847">
            <v>50</v>
          </cell>
          <cell r="M847" t="str">
            <v>B:1</v>
          </cell>
          <cell r="N847" t="str">
            <v>UDP0010</v>
          </cell>
          <cell r="O847">
            <v>41</v>
          </cell>
          <cell r="P847">
            <v>299</v>
          </cell>
          <cell r="Q847">
            <v>0.47</v>
          </cell>
          <cell r="R847" t="str">
            <v>no</v>
          </cell>
          <cell r="S847" t="str">
            <v>StdNorm</v>
          </cell>
          <cell r="T847" t="str">
            <v>yes</v>
          </cell>
          <cell r="U847">
            <v>44736</v>
          </cell>
          <cell r="V847" t="str">
            <v>220624_A01564_0065_AH733JDRX2</v>
          </cell>
        </row>
        <row r="848">
          <cell r="B848" t="str">
            <v>IPD0501-D01-d01-A03</v>
          </cell>
          <cell r="C848" t="str">
            <v>FFPE DNA</v>
          </cell>
          <cell r="D848" t="str">
            <v>ATE</v>
          </cell>
          <cell r="E848">
            <v>3</v>
          </cell>
          <cell r="F848">
            <v>1.81</v>
          </cell>
          <cell r="G848">
            <v>1.8</v>
          </cell>
          <cell r="H848" t="str">
            <v>NA</v>
          </cell>
          <cell r="I848" t="str">
            <v>NA</v>
          </cell>
          <cell r="J848">
            <v>0.95599999999999996</v>
          </cell>
          <cell r="K848">
            <v>262</v>
          </cell>
          <cell r="L848">
            <v>42.637599999999999</v>
          </cell>
          <cell r="M848" t="str">
            <v>C:1</v>
          </cell>
          <cell r="N848" t="str">
            <v>UDP0011</v>
          </cell>
          <cell r="O848">
            <v>45.8</v>
          </cell>
          <cell r="P848">
            <v>304</v>
          </cell>
          <cell r="Q848">
            <v>0.2</v>
          </cell>
          <cell r="R848" t="str">
            <v>no</v>
          </cell>
          <cell r="S848" t="str">
            <v>StdNorm</v>
          </cell>
          <cell r="T848" t="str">
            <v>yes</v>
          </cell>
          <cell r="U848">
            <v>44736</v>
          </cell>
          <cell r="V848" t="str">
            <v>220624_A01564_0065_AH733JDRX2</v>
          </cell>
        </row>
        <row r="849">
          <cell r="B849" t="str">
            <v>IPD0513-D01-P01-A05</v>
          </cell>
          <cell r="C849" t="str">
            <v>FFPE DNA</v>
          </cell>
          <cell r="D849" t="str">
            <v>ATE</v>
          </cell>
          <cell r="E849">
            <v>3</v>
          </cell>
          <cell r="F849">
            <v>1.72</v>
          </cell>
          <cell r="G849">
            <v>1.69</v>
          </cell>
          <cell r="H849" t="str">
            <v>NA</v>
          </cell>
          <cell r="I849" t="str">
            <v>NA</v>
          </cell>
          <cell r="J849">
            <v>0.89800000000000002</v>
          </cell>
          <cell r="K849">
            <v>304</v>
          </cell>
          <cell r="L849">
            <v>39.3324</v>
          </cell>
          <cell r="M849" t="str">
            <v>D:1</v>
          </cell>
          <cell r="N849" t="str">
            <v>UDP0012</v>
          </cell>
          <cell r="O849">
            <v>25.6</v>
          </cell>
          <cell r="P849">
            <v>246</v>
          </cell>
          <cell r="Q849">
            <v>0.4</v>
          </cell>
          <cell r="R849" t="str">
            <v>no</v>
          </cell>
          <cell r="S849" t="str">
            <v>StdNorm</v>
          </cell>
          <cell r="T849" t="str">
            <v>yes</v>
          </cell>
          <cell r="U849">
            <v>44736</v>
          </cell>
          <cell r="V849" t="str">
            <v>220624_A01564_0065_AH733JDRX2</v>
          </cell>
        </row>
        <row r="850">
          <cell r="B850" t="str">
            <v>IPD0515-D01-P01-A09</v>
          </cell>
          <cell r="C850" t="str">
            <v>FFPE DNA</v>
          </cell>
          <cell r="D850" t="str">
            <v>Tris-HCl</v>
          </cell>
          <cell r="E850">
            <v>3</v>
          </cell>
          <cell r="F850">
            <v>1.85</v>
          </cell>
          <cell r="G850">
            <v>1.88</v>
          </cell>
          <cell r="H850" t="str">
            <v>NA</v>
          </cell>
          <cell r="I850" t="str">
            <v>NA</v>
          </cell>
          <cell r="J850">
            <v>2.68</v>
          </cell>
          <cell r="K850">
            <v>237</v>
          </cell>
          <cell r="L850">
            <v>50</v>
          </cell>
          <cell r="M850" t="str">
            <v>E:1</v>
          </cell>
          <cell r="N850" t="str">
            <v>UDP0013</v>
          </cell>
          <cell r="O850">
            <v>40.6</v>
          </cell>
          <cell r="P850">
            <v>301</v>
          </cell>
          <cell r="Q850">
            <v>0.28000000000000003</v>
          </cell>
          <cell r="R850" t="str">
            <v>no</v>
          </cell>
          <cell r="S850" t="str">
            <v>StdNorm</v>
          </cell>
          <cell r="T850" t="str">
            <v>yes</v>
          </cell>
          <cell r="U850">
            <v>44736</v>
          </cell>
          <cell r="V850" t="str">
            <v>220624_A01564_0065_AH733JDRX2</v>
          </cell>
        </row>
        <row r="851">
          <cell r="B851" t="str">
            <v>IPD0516-D01-d01-A14</v>
          </cell>
          <cell r="C851" t="str">
            <v>FFPE DNA</v>
          </cell>
          <cell r="D851" t="str">
            <v>Tris-HCl</v>
          </cell>
          <cell r="E851">
            <v>0.9</v>
          </cell>
          <cell r="F851">
            <v>1.99</v>
          </cell>
          <cell r="G851">
            <v>1.06</v>
          </cell>
          <cell r="H851" t="str">
            <v>NA</v>
          </cell>
          <cell r="I851" t="str">
            <v>NA</v>
          </cell>
          <cell r="J851">
            <v>0.60599999999999998</v>
          </cell>
          <cell r="K851">
            <v>207</v>
          </cell>
          <cell r="L851">
            <v>28.118399999999998</v>
          </cell>
          <cell r="M851" t="str">
            <v>F:1</v>
          </cell>
          <cell r="N851" t="str">
            <v>UDP0014</v>
          </cell>
          <cell r="O851">
            <v>33.799999999999997</v>
          </cell>
          <cell r="P851">
            <v>284</v>
          </cell>
          <cell r="Q851">
            <v>0.56000000000000005</v>
          </cell>
          <cell r="R851" t="str">
            <v>no</v>
          </cell>
          <cell r="S851" t="str">
            <v>StdNorm</v>
          </cell>
          <cell r="T851" t="str">
            <v>yes</v>
          </cell>
          <cell r="U851">
            <v>44736</v>
          </cell>
          <cell r="V851" t="str">
            <v>220624_A01564_0065_AH733JDRX2</v>
          </cell>
        </row>
        <row r="852">
          <cell r="B852" t="str">
            <v>IPD0517-D01-D01-A15</v>
          </cell>
          <cell r="C852" t="str">
            <v>FFPE DNA</v>
          </cell>
          <cell r="D852" t="str">
            <v>ATE</v>
          </cell>
          <cell r="E852">
            <v>3</v>
          </cell>
          <cell r="F852">
            <v>1.84</v>
          </cell>
          <cell r="G852">
            <v>1.78</v>
          </cell>
          <cell r="H852" t="str">
            <v>NA</v>
          </cell>
          <cell r="I852" t="str">
            <v>NA</v>
          </cell>
          <cell r="J852">
            <v>1.45</v>
          </cell>
          <cell r="K852">
            <v>235</v>
          </cell>
          <cell r="L852">
            <v>50</v>
          </cell>
          <cell r="M852" t="str">
            <v>G:1</v>
          </cell>
          <cell r="N852" t="str">
            <v>UDP0015</v>
          </cell>
          <cell r="O852">
            <v>37.799999999999997</v>
          </cell>
          <cell r="P852">
            <v>279</v>
          </cell>
          <cell r="Q852">
            <v>0.7</v>
          </cell>
          <cell r="R852" t="str">
            <v>no</v>
          </cell>
          <cell r="S852" t="str">
            <v>StdNorm</v>
          </cell>
          <cell r="T852" t="str">
            <v>yes</v>
          </cell>
          <cell r="U852">
            <v>44736</v>
          </cell>
          <cell r="V852" t="str">
            <v>220624_A01564_0065_AH733JDRX2</v>
          </cell>
        </row>
        <row r="853">
          <cell r="B853" t="str">
            <v>IPD0518-D01-d01-A13</v>
          </cell>
          <cell r="C853" t="str">
            <v>FFPE DNA</v>
          </cell>
          <cell r="D853" t="str">
            <v>ATE</v>
          </cell>
          <cell r="E853">
            <v>3</v>
          </cell>
          <cell r="F853">
            <v>1.8</v>
          </cell>
          <cell r="G853">
            <v>2.13</v>
          </cell>
          <cell r="H853" t="str">
            <v>NA</v>
          </cell>
          <cell r="I853" t="str">
            <v>NA</v>
          </cell>
          <cell r="J853">
            <v>1.1399999999999999</v>
          </cell>
          <cell r="K853">
            <v>254</v>
          </cell>
          <cell r="L853">
            <v>50</v>
          </cell>
          <cell r="M853" t="str">
            <v>H:1</v>
          </cell>
          <cell r="N853" t="str">
            <v>UDP0016</v>
          </cell>
          <cell r="O853">
            <v>28.6</v>
          </cell>
          <cell r="P853">
            <v>253</v>
          </cell>
          <cell r="Q853">
            <v>0.67</v>
          </cell>
          <cell r="R853" t="str">
            <v>no</v>
          </cell>
          <cell r="S853" t="str">
            <v>StdNorm</v>
          </cell>
          <cell r="T853" t="str">
            <v>yes</v>
          </cell>
          <cell r="U853">
            <v>44736</v>
          </cell>
          <cell r="V853" t="str">
            <v>220624_A01564_0065_AH733JDRX2</v>
          </cell>
        </row>
        <row r="854">
          <cell r="B854" t="str">
            <v>IPD0519-D01-P01-A03</v>
          </cell>
          <cell r="C854" t="str">
            <v>FFPE DNA</v>
          </cell>
          <cell r="D854" t="str">
            <v>ATE</v>
          </cell>
          <cell r="E854">
            <v>3</v>
          </cell>
          <cell r="F854">
            <v>1.86</v>
          </cell>
          <cell r="G854">
            <v>2.29</v>
          </cell>
          <cell r="H854" t="str">
            <v>NA</v>
          </cell>
          <cell r="I854" t="str">
            <v>NA</v>
          </cell>
          <cell r="J854">
            <v>1.31</v>
          </cell>
          <cell r="K854">
            <v>234</v>
          </cell>
          <cell r="L854">
            <v>50</v>
          </cell>
          <cell r="M854" t="str">
            <v>A:2</v>
          </cell>
          <cell r="N854" t="str">
            <v>UDP0017</v>
          </cell>
          <cell r="O854">
            <v>29.2</v>
          </cell>
          <cell r="P854">
            <v>288</v>
          </cell>
          <cell r="Q854">
            <v>0.44</v>
          </cell>
          <cell r="R854" t="str">
            <v>no</v>
          </cell>
          <cell r="S854" t="str">
            <v>StdNorm</v>
          </cell>
          <cell r="T854" t="str">
            <v>yes</v>
          </cell>
          <cell r="U854">
            <v>44736</v>
          </cell>
          <cell r="V854" t="str">
            <v>220624_A01564_0064_BH72NCDRX2</v>
          </cell>
        </row>
        <row r="855">
          <cell r="B855" t="str">
            <v>IPD0526-D01-D01-A11</v>
          </cell>
          <cell r="C855" t="str">
            <v>FFPE DNA</v>
          </cell>
          <cell r="D855" t="str">
            <v>ATE</v>
          </cell>
          <cell r="E855">
            <v>3</v>
          </cell>
          <cell r="F855">
            <v>1.91</v>
          </cell>
          <cell r="G855">
            <v>1.9</v>
          </cell>
          <cell r="H855" t="str">
            <v>NA</v>
          </cell>
          <cell r="I855" t="str">
            <v>NA</v>
          </cell>
          <cell r="J855">
            <v>0.57599999999999996</v>
          </cell>
          <cell r="K855">
            <v>198</v>
          </cell>
          <cell r="L855">
            <v>26.150399999999998</v>
          </cell>
          <cell r="M855" t="str">
            <v>B:2</v>
          </cell>
          <cell r="N855" t="str">
            <v>UDP0018</v>
          </cell>
          <cell r="O855">
            <v>36.4</v>
          </cell>
          <cell r="P855">
            <v>305</v>
          </cell>
          <cell r="Q855">
            <v>0.41</v>
          </cell>
          <cell r="R855" t="str">
            <v>no</v>
          </cell>
          <cell r="S855" t="str">
            <v>StdNorm</v>
          </cell>
          <cell r="T855" t="str">
            <v>yes</v>
          </cell>
          <cell r="U855">
            <v>44736</v>
          </cell>
          <cell r="V855" t="str">
            <v>220624_A01564_0064_BH72NCDRX2</v>
          </cell>
        </row>
        <row r="856">
          <cell r="B856" t="str">
            <v>IPD0527-D01-D01-A25</v>
          </cell>
          <cell r="C856" t="str">
            <v>FFPE DNA</v>
          </cell>
          <cell r="D856" t="str">
            <v>AVE</v>
          </cell>
          <cell r="E856">
            <v>3</v>
          </cell>
          <cell r="F856">
            <v>1.91</v>
          </cell>
          <cell r="G856">
            <v>1.8</v>
          </cell>
          <cell r="H856" t="str">
            <v>NA</v>
          </cell>
          <cell r="I856" t="str">
            <v>NA</v>
          </cell>
          <cell r="J856">
            <v>1.82</v>
          </cell>
          <cell r="K856">
            <v>244</v>
          </cell>
          <cell r="L856">
            <v>50</v>
          </cell>
          <cell r="M856" t="str">
            <v>C:2</v>
          </cell>
          <cell r="N856" t="str">
            <v>UDP0019</v>
          </cell>
          <cell r="O856">
            <v>38.200000000000003</v>
          </cell>
          <cell r="P856">
            <v>287</v>
          </cell>
          <cell r="Q856">
            <v>0.43</v>
          </cell>
          <cell r="R856" t="str">
            <v>no</v>
          </cell>
          <cell r="S856" t="str">
            <v>StdNorm</v>
          </cell>
          <cell r="T856" t="str">
            <v>yes</v>
          </cell>
          <cell r="U856">
            <v>44736</v>
          </cell>
          <cell r="V856" t="str">
            <v>220624_A01564_0064_BH72NCDRX2</v>
          </cell>
        </row>
        <row r="857">
          <cell r="B857" t="str">
            <v>IPD0528-D01-P01-AXX</v>
          </cell>
          <cell r="C857" t="str">
            <v>FFPE DNA</v>
          </cell>
          <cell r="D857" t="str">
            <v>ATE</v>
          </cell>
          <cell r="E857">
            <v>3</v>
          </cell>
          <cell r="F857">
            <v>1.88</v>
          </cell>
          <cell r="G857">
            <v>2.27</v>
          </cell>
          <cell r="H857" t="str">
            <v>NA</v>
          </cell>
          <cell r="I857" t="str">
            <v>NA</v>
          </cell>
          <cell r="J857">
            <v>1.31</v>
          </cell>
          <cell r="K857">
            <v>208</v>
          </cell>
          <cell r="L857">
            <v>50</v>
          </cell>
          <cell r="M857" t="str">
            <v>D:2</v>
          </cell>
          <cell r="N857" t="str">
            <v>UDP0020</v>
          </cell>
          <cell r="O857">
            <v>40</v>
          </cell>
          <cell r="P857">
            <v>302</v>
          </cell>
          <cell r="Q857">
            <v>1.1599999999999999</v>
          </cell>
          <cell r="R857" t="str">
            <v>no</v>
          </cell>
          <cell r="S857" t="str">
            <v>StdNorm</v>
          </cell>
          <cell r="T857" t="str">
            <v>yes</v>
          </cell>
          <cell r="U857">
            <v>44736</v>
          </cell>
          <cell r="V857" t="str">
            <v>220624_A01564_0064_BH72NCDRX2</v>
          </cell>
        </row>
        <row r="858">
          <cell r="B858" t="str">
            <v>IPD0529-D01-D01-A24</v>
          </cell>
          <cell r="C858" t="str">
            <v>FFPE DNA</v>
          </cell>
          <cell r="D858" t="str">
            <v>ATE</v>
          </cell>
          <cell r="E858">
            <v>3</v>
          </cell>
          <cell r="F858">
            <v>1.88</v>
          </cell>
          <cell r="G858">
            <v>2.08</v>
          </cell>
          <cell r="H858" t="str">
            <v>NA</v>
          </cell>
          <cell r="I858" t="str">
            <v>NA</v>
          </cell>
          <cell r="J858">
            <v>1.21</v>
          </cell>
          <cell r="K858">
            <v>244</v>
          </cell>
          <cell r="L858">
            <v>50</v>
          </cell>
          <cell r="M858" t="str">
            <v>E:2</v>
          </cell>
          <cell r="N858" t="str">
            <v>UDP0021</v>
          </cell>
          <cell r="O858">
            <v>33.4</v>
          </cell>
          <cell r="P858">
            <v>270</v>
          </cell>
          <cell r="Q858">
            <v>1.25</v>
          </cell>
          <cell r="R858" t="str">
            <v>no</v>
          </cell>
          <cell r="S858" t="str">
            <v>StdNorm</v>
          </cell>
          <cell r="T858" t="str">
            <v>yes</v>
          </cell>
          <cell r="U858">
            <v>44736</v>
          </cell>
          <cell r="V858" t="str">
            <v>220624_A01564_0064_BH72NCDRX2</v>
          </cell>
        </row>
        <row r="859">
          <cell r="B859" t="str">
            <v>IPD0534-D01-R01-A29</v>
          </cell>
          <cell r="C859" t="str">
            <v>FFPE DNA</v>
          </cell>
          <cell r="D859" t="str">
            <v>Tris-HCl</v>
          </cell>
          <cell r="E859">
            <v>3</v>
          </cell>
          <cell r="F859">
            <v>1.88</v>
          </cell>
          <cell r="G859">
            <v>2.12</v>
          </cell>
          <cell r="H859" t="str">
            <v>NA</v>
          </cell>
          <cell r="I859" t="str">
            <v>NA</v>
          </cell>
          <cell r="J859">
            <v>1.78</v>
          </cell>
          <cell r="K859">
            <v>214</v>
          </cell>
          <cell r="L859">
            <v>50</v>
          </cell>
          <cell r="M859" t="str">
            <v>F:2</v>
          </cell>
          <cell r="N859" t="str">
            <v>UDP0022</v>
          </cell>
          <cell r="O859">
            <v>28</v>
          </cell>
          <cell r="P859">
            <v>250</v>
          </cell>
          <cell r="Q859">
            <v>0.91</v>
          </cell>
          <cell r="R859" t="str">
            <v>no</v>
          </cell>
          <cell r="S859" t="str">
            <v>StdNorm</v>
          </cell>
          <cell r="T859" t="str">
            <v>yes</v>
          </cell>
          <cell r="U859">
            <v>44736</v>
          </cell>
          <cell r="V859" t="str">
            <v>220624_A01564_0064_BH72NCDRX2</v>
          </cell>
        </row>
        <row r="860">
          <cell r="B860" t="str">
            <v>IPD0535-D01-P01-A08</v>
          </cell>
          <cell r="C860" t="str">
            <v>FFPE DNA</v>
          </cell>
          <cell r="D860" t="str">
            <v>Tris-HCl</v>
          </cell>
          <cell r="E860">
            <v>3</v>
          </cell>
          <cell r="F860">
            <v>1.94</v>
          </cell>
          <cell r="G860">
            <v>1.97</v>
          </cell>
          <cell r="H860" t="str">
            <v>NA</v>
          </cell>
          <cell r="I860" t="str">
            <v>NA</v>
          </cell>
          <cell r="J860">
            <v>1.1499999999999999</v>
          </cell>
          <cell r="K860">
            <v>264</v>
          </cell>
          <cell r="L860">
            <v>50</v>
          </cell>
          <cell r="M860" t="str">
            <v>G:2</v>
          </cell>
          <cell r="N860" t="str">
            <v>UDP0023</v>
          </cell>
          <cell r="O860">
            <v>38.6</v>
          </cell>
          <cell r="P860">
            <v>278</v>
          </cell>
          <cell r="Q860">
            <v>0.62</v>
          </cell>
          <cell r="R860" t="str">
            <v>no</v>
          </cell>
          <cell r="S860" t="str">
            <v>StdNorm</v>
          </cell>
          <cell r="T860" t="str">
            <v>yes</v>
          </cell>
          <cell r="U860">
            <v>44736</v>
          </cell>
          <cell r="V860" t="str">
            <v>220624_A01564_0064_BH72NCDRX2</v>
          </cell>
        </row>
        <row r="861">
          <cell r="B861" t="str">
            <v>IPD0464-R03-P01-A06</v>
          </cell>
          <cell r="C861" t="str">
            <v>totalRNA</v>
          </cell>
          <cell r="D861" t="str">
            <v>NFW</v>
          </cell>
          <cell r="E861">
            <v>12.1</v>
          </cell>
          <cell r="F861">
            <v>1.95</v>
          </cell>
          <cell r="G861">
            <v>1.77</v>
          </cell>
          <cell r="H861">
            <v>1.8</v>
          </cell>
          <cell r="I861">
            <v>54.05</v>
          </cell>
          <cell r="J861" t="str">
            <v>NA</v>
          </cell>
          <cell r="K861" t="str">
            <v>NA</v>
          </cell>
          <cell r="L861">
            <v>102.85</v>
          </cell>
          <cell r="M861" t="str">
            <v>A:3</v>
          </cell>
          <cell r="N861" t="str">
            <v>UDP0025</v>
          </cell>
          <cell r="O861">
            <v>6.28</v>
          </cell>
          <cell r="P861">
            <v>257</v>
          </cell>
          <cell r="Q861">
            <v>0.7</v>
          </cell>
          <cell r="R861" t="str">
            <v>no</v>
          </cell>
          <cell r="S861" t="str">
            <v>StdNorm</v>
          </cell>
          <cell r="T861" t="str">
            <v>yes</v>
          </cell>
          <cell r="U861">
            <v>44736</v>
          </cell>
          <cell r="V861" t="str">
            <v>220624_A01564_0065_AH733JDRX2</v>
          </cell>
        </row>
        <row r="862">
          <cell r="B862" t="str">
            <v>IPD0464-R03-D02-C06</v>
          </cell>
          <cell r="C862" t="str">
            <v>totalRNA</v>
          </cell>
          <cell r="D862" t="str">
            <v>NFW</v>
          </cell>
          <cell r="E862">
            <v>10</v>
          </cell>
          <cell r="F862">
            <v>1.89</v>
          </cell>
          <cell r="G862">
            <v>1.32</v>
          </cell>
          <cell r="H862">
            <v>2.2999999999999998</v>
          </cell>
          <cell r="I862">
            <v>34.56</v>
          </cell>
          <cell r="J862" t="str">
            <v>NA</v>
          </cell>
          <cell r="K862" t="str">
            <v>NA</v>
          </cell>
          <cell r="L862">
            <v>85</v>
          </cell>
          <cell r="M862" t="str">
            <v>B:3</v>
          </cell>
          <cell r="N862" t="str">
            <v>UDP0026</v>
          </cell>
          <cell r="O862">
            <v>0.89400000000000002</v>
          </cell>
          <cell r="P862">
            <v>197</v>
          </cell>
          <cell r="Q862">
            <v>18.309999999999999</v>
          </cell>
          <cell r="R862" t="str">
            <v>no</v>
          </cell>
          <cell r="S862"/>
          <cell r="U862"/>
        </row>
        <row r="863">
          <cell r="B863" t="str">
            <v>IPD0501-R03-d01-A03</v>
          </cell>
          <cell r="C863" t="str">
            <v>totalRNA</v>
          </cell>
          <cell r="D863" t="str">
            <v>NFW</v>
          </cell>
          <cell r="E863">
            <v>10.9</v>
          </cell>
          <cell r="F863">
            <v>1.75</v>
          </cell>
          <cell r="G863">
            <v>0.7</v>
          </cell>
          <cell r="H863">
            <v>3.2</v>
          </cell>
          <cell r="I863">
            <v>85.19</v>
          </cell>
          <cell r="J863" t="str">
            <v>NA</v>
          </cell>
          <cell r="K863" t="str">
            <v>NA</v>
          </cell>
          <cell r="L863">
            <v>92.65</v>
          </cell>
          <cell r="M863" t="str">
            <v>C:3</v>
          </cell>
          <cell r="N863" t="str">
            <v>UDP0027</v>
          </cell>
          <cell r="O863">
            <v>31.8</v>
          </cell>
          <cell r="P863">
            <v>286</v>
          </cell>
          <cell r="Q863">
            <v>0.19</v>
          </cell>
          <cell r="R863" t="str">
            <v>no</v>
          </cell>
          <cell r="S863" t="str">
            <v>StdNorm</v>
          </cell>
          <cell r="T863" t="str">
            <v>yes</v>
          </cell>
          <cell r="U863">
            <v>44736</v>
          </cell>
          <cell r="V863" t="str">
            <v>220624_A01564_0065_AH733JDRX2</v>
          </cell>
        </row>
        <row r="864">
          <cell r="B864" t="str">
            <v>IPD0513-R03-P01-A05</v>
          </cell>
          <cell r="C864" t="str">
            <v>totalRNA</v>
          </cell>
          <cell r="D864" t="str">
            <v>NFW</v>
          </cell>
          <cell r="E864">
            <v>11.9</v>
          </cell>
          <cell r="F864">
            <v>1.88</v>
          </cell>
          <cell r="G864">
            <v>1.79</v>
          </cell>
          <cell r="H864">
            <v>2.5</v>
          </cell>
          <cell r="I864">
            <v>72.88</v>
          </cell>
          <cell r="J864" t="str">
            <v>NA</v>
          </cell>
          <cell r="K864" t="str">
            <v>NA</v>
          </cell>
          <cell r="L864">
            <v>101.15</v>
          </cell>
          <cell r="M864" t="str">
            <v>D:3</v>
          </cell>
          <cell r="N864" t="str">
            <v>UDP0028</v>
          </cell>
          <cell r="O864">
            <v>8.74</v>
          </cell>
          <cell r="P864">
            <v>257</v>
          </cell>
          <cell r="Q864">
            <v>0.65</v>
          </cell>
          <cell r="R864" t="str">
            <v>no</v>
          </cell>
          <cell r="S864" t="str">
            <v>StdNorm</v>
          </cell>
          <cell r="T864" t="str">
            <v>yes</v>
          </cell>
          <cell r="U864">
            <v>44736</v>
          </cell>
          <cell r="V864" t="str">
            <v>220624_A01564_0065_AH733JDRX2</v>
          </cell>
        </row>
        <row r="865">
          <cell r="B865" t="str">
            <v>IPD0515-R03-P01-A09</v>
          </cell>
          <cell r="C865" t="str">
            <v>totalRNA</v>
          </cell>
          <cell r="D865" t="str">
            <v>NFW</v>
          </cell>
          <cell r="E865">
            <v>10.4</v>
          </cell>
          <cell r="F865">
            <v>2.06</v>
          </cell>
          <cell r="G865">
            <v>1.1100000000000001</v>
          </cell>
          <cell r="H865">
            <v>1.3</v>
          </cell>
          <cell r="I865">
            <v>53.64</v>
          </cell>
          <cell r="J865" t="str">
            <v>NA</v>
          </cell>
          <cell r="K865" t="str">
            <v>NA</v>
          </cell>
          <cell r="L865">
            <v>88.4</v>
          </cell>
          <cell r="M865" t="str">
            <v>E:3</v>
          </cell>
          <cell r="N865" t="str">
            <v>UDP0029</v>
          </cell>
          <cell r="O865">
            <v>23.6</v>
          </cell>
          <cell r="P865">
            <v>293</v>
          </cell>
          <cell r="Q865">
            <v>0.41</v>
          </cell>
          <cell r="R865" t="str">
            <v>no</v>
          </cell>
          <cell r="S865" t="str">
            <v>StdNorm</v>
          </cell>
          <cell r="T865" t="str">
            <v>yes</v>
          </cell>
          <cell r="U865">
            <v>44736</v>
          </cell>
          <cell r="V865" t="str">
            <v>220624_A01564_0064_BH72NCDRX2</v>
          </cell>
        </row>
        <row r="866">
          <cell r="B866" t="str">
            <v>IPD0516-R03-d01-A14</v>
          </cell>
          <cell r="C866" t="str">
            <v>totalRNA</v>
          </cell>
          <cell r="D866" t="str">
            <v>NFW</v>
          </cell>
          <cell r="E866">
            <v>9.1</v>
          </cell>
          <cell r="F866">
            <v>2.1</v>
          </cell>
          <cell r="G866">
            <v>0.94</v>
          </cell>
          <cell r="H866">
            <v>1.3</v>
          </cell>
          <cell r="I866">
            <v>63.77</v>
          </cell>
          <cell r="J866" t="str">
            <v>NA</v>
          </cell>
          <cell r="K866" t="str">
            <v>NA</v>
          </cell>
          <cell r="L866">
            <v>77.349999999999994</v>
          </cell>
          <cell r="M866" t="str">
            <v>F:3</v>
          </cell>
          <cell r="N866" t="str">
            <v>UDP0030</v>
          </cell>
          <cell r="O866">
            <v>34.6</v>
          </cell>
          <cell r="P866">
            <v>295</v>
          </cell>
          <cell r="Q866">
            <v>0.25</v>
          </cell>
          <cell r="R866" t="str">
            <v>no</v>
          </cell>
          <cell r="S866" t="str">
            <v>StdNorm</v>
          </cell>
          <cell r="T866" t="str">
            <v>yes</v>
          </cell>
          <cell r="U866">
            <v>44736</v>
          </cell>
          <cell r="V866" t="str">
            <v>220624_A01564_0064_BH72NCDRX2</v>
          </cell>
        </row>
        <row r="867">
          <cell r="B867" t="str">
            <v>IPD0518-R03-d01-A13</v>
          </cell>
          <cell r="C867" t="str">
            <v>totalRNA</v>
          </cell>
          <cell r="D867" t="str">
            <v>NFW</v>
          </cell>
          <cell r="E867">
            <v>12.5</v>
          </cell>
          <cell r="F867">
            <v>1.82</v>
          </cell>
          <cell r="G867">
            <v>1.41</v>
          </cell>
          <cell r="H867">
            <v>3.1</v>
          </cell>
          <cell r="I867">
            <v>46.41</v>
          </cell>
          <cell r="J867" t="str">
            <v>NA</v>
          </cell>
          <cell r="K867" t="str">
            <v>NA</v>
          </cell>
          <cell r="L867">
            <v>106.25</v>
          </cell>
          <cell r="M867" t="str">
            <v>G:3</v>
          </cell>
          <cell r="N867" t="str">
            <v>UDP0031</v>
          </cell>
          <cell r="O867">
            <v>11.8</v>
          </cell>
          <cell r="P867">
            <v>263</v>
          </cell>
          <cell r="Q867">
            <v>0.42</v>
          </cell>
          <cell r="R867" t="str">
            <v>no</v>
          </cell>
          <cell r="S867" t="str">
            <v>StdNorm</v>
          </cell>
          <cell r="T867" t="str">
            <v>yes</v>
          </cell>
          <cell r="U867">
            <v>44736</v>
          </cell>
          <cell r="V867" t="str">
            <v>220624_A01564_0064_BH72NCDRX2</v>
          </cell>
        </row>
        <row r="868">
          <cell r="B868" t="str">
            <v>IPD0529-R03-D01-A24</v>
          </cell>
          <cell r="C868" t="str">
            <v>totalRNA</v>
          </cell>
          <cell r="D868" t="str">
            <v>NFW</v>
          </cell>
          <cell r="E868">
            <v>17</v>
          </cell>
          <cell r="F868">
            <v>1.96</v>
          </cell>
          <cell r="G868">
            <v>1.91</v>
          </cell>
          <cell r="H868">
            <v>1.7</v>
          </cell>
          <cell r="I868">
            <v>24.16</v>
          </cell>
          <cell r="J868" t="str">
            <v>NA</v>
          </cell>
          <cell r="K868" t="str">
            <v>NA</v>
          </cell>
          <cell r="L868">
            <v>144.5</v>
          </cell>
          <cell r="M868" t="str">
            <v>H:3</v>
          </cell>
          <cell r="N868" t="str">
            <v>UDP0032</v>
          </cell>
          <cell r="O868">
            <v>7.8</v>
          </cell>
          <cell r="P868">
            <v>256</v>
          </cell>
          <cell r="Q868">
            <v>0.85</v>
          </cell>
          <cell r="R868" t="str">
            <v>no</v>
          </cell>
          <cell r="S868" t="str">
            <v>StdNorm</v>
          </cell>
          <cell r="T868" t="str">
            <v>yes</v>
          </cell>
          <cell r="U868">
            <v>44736</v>
          </cell>
          <cell r="V868" t="str">
            <v>220624_A01564_0064_BH72NCDRX2</v>
          </cell>
        </row>
        <row r="869">
          <cell r="B869" t="str">
            <v>IPD0530-D01-P01-AXX</v>
          </cell>
          <cell r="C869" t="str">
            <v>FFPE DNA</v>
          </cell>
          <cell r="D869" t="str">
            <v>ATE</v>
          </cell>
          <cell r="E869">
            <v>3</v>
          </cell>
          <cell r="F869">
            <v>1.86</v>
          </cell>
          <cell r="G869">
            <v>2.27</v>
          </cell>
          <cell r="H869" t="str">
            <v>NA</v>
          </cell>
          <cell r="I869" t="str">
            <v>NA</v>
          </cell>
          <cell r="J869">
            <v>1.42</v>
          </cell>
          <cell r="K869">
            <v>209</v>
          </cell>
          <cell r="L869">
            <v>50</v>
          </cell>
          <cell r="M869" t="str">
            <v>A:1</v>
          </cell>
          <cell r="N869" t="str">
            <v>UDP0033</v>
          </cell>
          <cell r="O869">
            <v>37.4</v>
          </cell>
          <cell r="P869">
            <v>272</v>
          </cell>
          <cell r="Q869">
            <v>0.63</v>
          </cell>
          <cell r="R869" t="str">
            <v>no</v>
          </cell>
          <cell r="S869" t="str">
            <v>StdNorm</v>
          </cell>
          <cell r="T869" t="str">
            <v>yes</v>
          </cell>
          <cell r="U869">
            <v>44743</v>
          </cell>
          <cell r="V869" t="str">
            <v>22701_A01564_0066_BHCWN7DRX2</v>
          </cell>
        </row>
        <row r="870">
          <cell r="B870" t="str">
            <v>IPD0532-D01-P01-A22</v>
          </cell>
          <cell r="C870" t="str">
            <v>FFPE DNA</v>
          </cell>
          <cell r="D870" t="str">
            <v>ATE</v>
          </cell>
          <cell r="E870">
            <v>3</v>
          </cell>
          <cell r="F870">
            <v>1.83</v>
          </cell>
          <cell r="G870">
            <v>2.0699999999999998</v>
          </cell>
          <cell r="H870" t="str">
            <v>NA</v>
          </cell>
          <cell r="I870" t="str">
            <v>NA</v>
          </cell>
          <cell r="J870">
            <v>1.87</v>
          </cell>
          <cell r="K870">
            <v>242</v>
          </cell>
          <cell r="L870">
            <v>50</v>
          </cell>
          <cell r="M870" t="str">
            <v>B:1</v>
          </cell>
          <cell r="N870" t="str">
            <v>UDP0034</v>
          </cell>
          <cell r="O870">
            <v>35.799999999999997</v>
          </cell>
          <cell r="P870">
            <v>262</v>
          </cell>
          <cell r="Q870">
            <v>1.1000000000000001</v>
          </cell>
          <cell r="R870" t="str">
            <v>no</v>
          </cell>
          <cell r="S870" t="str">
            <v>StdNorm</v>
          </cell>
          <cell r="T870" t="str">
            <v>yes</v>
          </cell>
          <cell r="U870">
            <v>44743</v>
          </cell>
          <cell r="V870" t="str">
            <v>22701_A01564_0066_BHCWN7DRX2</v>
          </cell>
        </row>
        <row r="871">
          <cell r="B871" t="str">
            <v>IPD0538-D01-p01-A09</v>
          </cell>
          <cell r="C871" t="str">
            <v>FFPE DNA</v>
          </cell>
          <cell r="D871" t="str">
            <v>ATE</v>
          </cell>
          <cell r="E871">
            <v>3</v>
          </cell>
          <cell r="F871">
            <v>1.94</v>
          </cell>
          <cell r="G871">
            <v>2.17</v>
          </cell>
          <cell r="H871" t="str">
            <v>NA</v>
          </cell>
          <cell r="I871" t="str">
            <v>NA</v>
          </cell>
          <cell r="J871">
            <v>0.63400000000000001</v>
          </cell>
          <cell r="K871">
            <v>207</v>
          </cell>
          <cell r="L871">
            <v>26.88</v>
          </cell>
          <cell r="M871" t="str">
            <v>C:1</v>
          </cell>
          <cell r="N871" t="str">
            <v>UDP0035</v>
          </cell>
          <cell r="O871">
            <v>45</v>
          </cell>
          <cell r="P871">
            <v>279</v>
          </cell>
          <cell r="Q871">
            <v>0.76</v>
          </cell>
          <cell r="R871" t="str">
            <v>no</v>
          </cell>
          <cell r="S871" t="str">
            <v>StdNorm</v>
          </cell>
          <cell r="T871" t="str">
            <v>yes</v>
          </cell>
          <cell r="U871">
            <v>44743</v>
          </cell>
          <cell r="V871" t="str">
            <v>22701_A01564_0066_BHCWN7DRX2</v>
          </cell>
        </row>
        <row r="872">
          <cell r="B872" t="str">
            <v>IPD0539-D01-P01-A03</v>
          </cell>
          <cell r="C872" t="str">
            <v>FFPE DNA</v>
          </cell>
          <cell r="D872" t="str">
            <v>ATE</v>
          </cell>
          <cell r="E872">
            <v>1.1000000000000001</v>
          </cell>
          <cell r="F872">
            <v>2.0299999999999998</v>
          </cell>
          <cell r="G872">
            <v>0.6</v>
          </cell>
          <cell r="H872" t="str">
            <v>NA</v>
          </cell>
          <cell r="I872" t="str">
            <v>NA</v>
          </cell>
          <cell r="J872">
            <v>0.57799999999999996</v>
          </cell>
          <cell r="K872">
            <v>182</v>
          </cell>
          <cell r="L872">
            <v>25.43</v>
          </cell>
          <cell r="M872" t="str">
            <v>D:1</v>
          </cell>
          <cell r="N872" t="str">
            <v>UDP0036</v>
          </cell>
          <cell r="O872">
            <v>36.200000000000003</v>
          </cell>
          <cell r="P872">
            <v>283</v>
          </cell>
          <cell r="Q872">
            <v>0.64</v>
          </cell>
          <cell r="R872" t="str">
            <v>no</v>
          </cell>
          <cell r="S872" t="str">
            <v>StdNorm</v>
          </cell>
          <cell r="T872" t="str">
            <v>yes</v>
          </cell>
          <cell r="U872">
            <v>44743</v>
          </cell>
          <cell r="V872" t="str">
            <v>22701_A01564_0066_BHCWN7DRX2</v>
          </cell>
        </row>
        <row r="873">
          <cell r="B873" t="str">
            <v>IPD0540-D01-P01-A08</v>
          </cell>
          <cell r="C873" t="str">
            <v>FFPE DNA</v>
          </cell>
          <cell r="D873" t="str">
            <v>ATE</v>
          </cell>
          <cell r="E873">
            <v>3</v>
          </cell>
          <cell r="F873">
            <v>1.9</v>
          </cell>
          <cell r="G873">
            <v>2.36</v>
          </cell>
          <cell r="H873" t="str">
            <v>NA</v>
          </cell>
          <cell r="I873" t="str">
            <v>NA</v>
          </cell>
          <cell r="J873">
            <v>2.96</v>
          </cell>
          <cell r="K873">
            <v>190</v>
          </cell>
          <cell r="L873">
            <v>50</v>
          </cell>
          <cell r="M873" t="str">
            <v>E:1</v>
          </cell>
          <cell r="N873" t="str">
            <v>UDP0037</v>
          </cell>
          <cell r="O873">
            <v>44.4</v>
          </cell>
          <cell r="P873">
            <v>277</v>
          </cell>
          <cell r="Q873">
            <v>2.39</v>
          </cell>
          <cell r="R873" t="str">
            <v>no</v>
          </cell>
          <cell r="S873" t="str">
            <v>StdNorm</v>
          </cell>
          <cell r="T873" t="str">
            <v>yes</v>
          </cell>
          <cell r="U873">
            <v>44743</v>
          </cell>
          <cell r="V873" t="str">
            <v>22701_A01564_0066_BHCWN7DRX2</v>
          </cell>
        </row>
        <row r="874">
          <cell r="B874" t="str">
            <v>IPD0542-D01-P01-A03</v>
          </cell>
          <cell r="C874" t="str">
            <v>FFPE DNA</v>
          </cell>
          <cell r="D874" t="str">
            <v>NA</v>
          </cell>
          <cell r="E874">
            <v>2.2000000000000002</v>
          </cell>
          <cell r="F874">
            <v>2.06</v>
          </cell>
          <cell r="G874">
            <v>1.75</v>
          </cell>
          <cell r="H874" t="str">
            <v>NA</v>
          </cell>
          <cell r="I874" t="str">
            <v>NA</v>
          </cell>
          <cell r="J874">
            <v>2.14</v>
          </cell>
          <cell r="K874">
            <v>197</v>
          </cell>
          <cell r="L874">
            <v>50</v>
          </cell>
          <cell r="M874" t="str">
            <v>F:1</v>
          </cell>
          <cell r="N874" t="str">
            <v>UDP0038</v>
          </cell>
          <cell r="O874">
            <v>45.6</v>
          </cell>
          <cell r="P874">
            <v>288</v>
          </cell>
          <cell r="Q874">
            <v>0.71</v>
          </cell>
          <cell r="R874" t="str">
            <v>no</v>
          </cell>
          <cell r="S874" t="str">
            <v>StdNorm</v>
          </cell>
          <cell r="T874" t="str">
            <v>yes</v>
          </cell>
          <cell r="U874">
            <v>44743</v>
          </cell>
          <cell r="V874" t="str">
            <v>22701_A01564_0066_BHCWN7DRX2</v>
          </cell>
        </row>
        <row r="875">
          <cell r="B875" t="str">
            <v>IPD0543-D01-P01-A23</v>
          </cell>
          <cell r="C875" t="str">
            <v>FFPE DNA</v>
          </cell>
          <cell r="D875" t="str">
            <v>Tris-HCl</v>
          </cell>
          <cell r="E875">
            <v>3</v>
          </cell>
          <cell r="F875">
            <v>1.81</v>
          </cell>
          <cell r="G875">
            <v>1.61</v>
          </cell>
          <cell r="H875" t="str">
            <v>NA</v>
          </cell>
          <cell r="I875" t="str">
            <v>NA</v>
          </cell>
          <cell r="J875">
            <v>1.54</v>
          </cell>
          <cell r="K875">
            <v>195</v>
          </cell>
          <cell r="L875">
            <v>50</v>
          </cell>
          <cell r="M875" t="str">
            <v>G:1</v>
          </cell>
          <cell r="N875" t="str">
            <v>UDP0039</v>
          </cell>
          <cell r="O875">
            <v>42.8</v>
          </cell>
          <cell r="P875">
            <v>274</v>
          </cell>
          <cell r="Q875">
            <v>0.83</v>
          </cell>
          <cell r="R875" t="str">
            <v>no</v>
          </cell>
          <cell r="S875" t="str">
            <v>StdNorm</v>
          </cell>
          <cell r="T875" t="str">
            <v>yes</v>
          </cell>
          <cell r="U875">
            <v>44743</v>
          </cell>
          <cell r="V875" t="str">
            <v>22701_A01564_0066_BHCWN7DRX2</v>
          </cell>
        </row>
        <row r="876">
          <cell r="B876" t="str">
            <v>IPD0543-D01-N01-B23</v>
          </cell>
          <cell r="C876" t="str">
            <v>gDNA</v>
          </cell>
          <cell r="D876" t="str">
            <v>ddH2O</v>
          </cell>
          <cell r="E876">
            <v>3</v>
          </cell>
          <cell r="F876">
            <v>1.7</v>
          </cell>
          <cell r="G876">
            <v>0.9</v>
          </cell>
          <cell r="H876" t="str">
            <v>NA</v>
          </cell>
          <cell r="I876" t="str">
            <v>NA</v>
          </cell>
          <cell r="J876">
            <v>1.66</v>
          </cell>
          <cell r="K876">
            <v>235</v>
          </cell>
          <cell r="L876">
            <v>50</v>
          </cell>
          <cell r="M876" t="str">
            <v>H:1</v>
          </cell>
          <cell r="N876" t="str">
            <v>UDP0040</v>
          </cell>
          <cell r="O876">
            <v>41.4</v>
          </cell>
          <cell r="P876">
            <v>305</v>
          </cell>
          <cell r="Q876">
            <v>1.52</v>
          </cell>
          <cell r="R876" t="str">
            <v>no</v>
          </cell>
          <cell r="S876" t="str">
            <v>StdNorm</v>
          </cell>
          <cell r="T876" t="str">
            <v>yes</v>
          </cell>
          <cell r="U876">
            <v>44743</v>
          </cell>
          <cell r="V876" t="str">
            <v>22701_A01564_0066_BHCWN7DRX2</v>
          </cell>
        </row>
        <row r="877">
          <cell r="B877" t="str">
            <v>IPD0517-R03-D11-A15</v>
          </cell>
          <cell r="C877" t="str">
            <v>totalRNA</v>
          </cell>
          <cell r="D877" t="str">
            <v>NFW</v>
          </cell>
          <cell r="E877">
            <v>9.66</v>
          </cell>
          <cell r="F877">
            <v>1.87</v>
          </cell>
          <cell r="G877">
            <v>1.37</v>
          </cell>
          <cell r="H877">
            <v>1.1000000000000001</v>
          </cell>
          <cell r="I877">
            <v>60.44</v>
          </cell>
          <cell r="J877" t="str">
            <v>NA</v>
          </cell>
          <cell r="K877" t="str">
            <v>NA</v>
          </cell>
          <cell r="L877">
            <v>82.11</v>
          </cell>
          <cell r="M877" t="str">
            <v>A:2</v>
          </cell>
          <cell r="N877" t="str">
            <v>UDP0041</v>
          </cell>
          <cell r="O877">
            <v>19.100000000000001</v>
          </cell>
          <cell r="P877">
            <v>284</v>
          </cell>
          <cell r="Q877">
            <v>0.42</v>
          </cell>
          <cell r="R877" t="str">
            <v>no</v>
          </cell>
          <cell r="S877" t="str">
            <v>StdNorm</v>
          </cell>
          <cell r="T877" t="str">
            <v>yes</v>
          </cell>
          <cell r="U877">
            <v>44743</v>
          </cell>
          <cell r="V877" t="str">
            <v>22701_A01564_0066_BHCWN7DRX2</v>
          </cell>
        </row>
        <row r="878">
          <cell r="B878" t="str">
            <v>IPD0527-R03-D01-A25</v>
          </cell>
          <cell r="C878" t="str">
            <v>totalRNA</v>
          </cell>
          <cell r="D878" t="str">
            <v>NFW</v>
          </cell>
          <cell r="E878">
            <v>13.7</v>
          </cell>
          <cell r="F878">
            <v>1.98</v>
          </cell>
          <cell r="G878">
            <v>0.99</v>
          </cell>
          <cell r="H878">
            <v>2.6</v>
          </cell>
          <cell r="I878">
            <v>89.69</v>
          </cell>
          <cell r="J878" t="str">
            <v>NA</v>
          </cell>
          <cell r="K878" t="str">
            <v>NA</v>
          </cell>
          <cell r="L878">
            <v>116.44999999999999</v>
          </cell>
          <cell r="M878" t="str">
            <v>B:2</v>
          </cell>
          <cell r="N878" t="str">
            <v>UDP0042</v>
          </cell>
          <cell r="O878">
            <v>32.799999999999997</v>
          </cell>
          <cell r="P878">
            <v>303</v>
          </cell>
          <cell r="Q878">
            <v>0.3</v>
          </cell>
          <cell r="R878" t="str">
            <v>no</v>
          </cell>
          <cell r="S878" t="str">
            <v>StdNorm</v>
          </cell>
          <cell r="T878" t="str">
            <v>yes</v>
          </cell>
          <cell r="U878">
            <v>44743</v>
          </cell>
          <cell r="V878" t="str">
            <v>22701_A01564_0066_BHCWN7DRX2</v>
          </cell>
        </row>
        <row r="879">
          <cell r="B879" t="str">
            <v>IPD0528-R03-P01-AXX</v>
          </cell>
          <cell r="C879" t="str">
            <v>totalRNA</v>
          </cell>
          <cell r="D879" t="str">
            <v>NFW</v>
          </cell>
          <cell r="E879">
            <v>11.2</v>
          </cell>
          <cell r="F879">
            <v>2.04</v>
          </cell>
          <cell r="G879">
            <v>1.86</v>
          </cell>
          <cell r="H879">
            <v>3.5</v>
          </cell>
          <cell r="I879">
            <v>87.01</v>
          </cell>
          <cell r="J879" t="str">
            <v>NA</v>
          </cell>
          <cell r="K879" t="str">
            <v>NA</v>
          </cell>
          <cell r="L879">
            <v>95.199999999999989</v>
          </cell>
          <cell r="M879" t="str">
            <v>C:2</v>
          </cell>
          <cell r="N879" t="str">
            <v>UDP0043</v>
          </cell>
          <cell r="O879">
            <v>29.6</v>
          </cell>
          <cell r="P879">
            <v>303</v>
          </cell>
          <cell r="Q879">
            <v>0.6</v>
          </cell>
          <cell r="R879" t="str">
            <v>no</v>
          </cell>
          <cell r="S879" t="str">
            <v>StdNorm</v>
          </cell>
          <cell r="T879" t="str">
            <v>yes</v>
          </cell>
          <cell r="U879">
            <v>44743</v>
          </cell>
          <cell r="V879" t="str">
            <v>22701_A01564_0066_BHCWN7DRX2</v>
          </cell>
        </row>
        <row r="880">
          <cell r="B880" t="str">
            <v>IPD0530-R03-P01-AXX</v>
          </cell>
          <cell r="C880" t="str">
            <v>totalRNA</v>
          </cell>
          <cell r="D880" t="str">
            <v>NFW</v>
          </cell>
          <cell r="E880">
            <v>12.1</v>
          </cell>
          <cell r="F880">
            <v>1.96</v>
          </cell>
          <cell r="G880">
            <v>1.98</v>
          </cell>
          <cell r="H880">
            <v>2.4</v>
          </cell>
          <cell r="I880">
            <v>82.28</v>
          </cell>
          <cell r="J880" t="str">
            <v>NA</v>
          </cell>
          <cell r="K880" t="str">
            <v>NA</v>
          </cell>
          <cell r="L880">
            <v>102.85</v>
          </cell>
          <cell r="M880" t="str">
            <v>D:2</v>
          </cell>
          <cell r="N880" t="str">
            <v>UDP0044</v>
          </cell>
          <cell r="O880">
            <v>19.899999999999999</v>
          </cell>
          <cell r="P880">
            <v>285</v>
          </cell>
          <cell r="Q880">
            <v>0.91</v>
          </cell>
          <cell r="R880" t="str">
            <v>no</v>
          </cell>
          <cell r="S880" t="str">
            <v>StdNorm</v>
          </cell>
          <cell r="T880" t="str">
            <v>yes</v>
          </cell>
          <cell r="U880">
            <v>44743</v>
          </cell>
          <cell r="V880" t="str">
            <v>22701_A01564_0066_BHCWN7DRX2</v>
          </cell>
        </row>
        <row r="881">
          <cell r="B881" t="str">
            <v>IPD0534-R03-R01-A29</v>
          </cell>
          <cell r="C881" t="str">
            <v>totalRNA</v>
          </cell>
          <cell r="D881" t="str">
            <v>NFW</v>
          </cell>
          <cell r="E881">
            <v>11.6</v>
          </cell>
          <cell r="F881">
            <v>1.87</v>
          </cell>
          <cell r="G881">
            <v>1.91</v>
          </cell>
          <cell r="H881">
            <v>3.4</v>
          </cell>
          <cell r="I881">
            <v>74.06</v>
          </cell>
          <cell r="J881" t="str">
            <v>NA</v>
          </cell>
          <cell r="K881" t="str">
            <v>NA</v>
          </cell>
          <cell r="L881">
            <v>98.6</v>
          </cell>
          <cell r="M881" t="str">
            <v>E:2</v>
          </cell>
          <cell r="N881" t="str">
            <v>UDP0045</v>
          </cell>
          <cell r="O881">
            <v>20.399999999999999</v>
          </cell>
          <cell r="P881">
            <v>283</v>
          </cell>
          <cell r="Q881">
            <v>0.88</v>
          </cell>
          <cell r="R881" t="str">
            <v>no</v>
          </cell>
          <cell r="S881" t="str">
            <v>StdNorm</v>
          </cell>
          <cell r="T881" t="str">
            <v>yes</v>
          </cell>
          <cell r="U881">
            <v>44743</v>
          </cell>
          <cell r="V881" t="str">
            <v>22701_A01564_0066_BHCWN7DRX2</v>
          </cell>
        </row>
        <row r="882">
          <cell r="B882" t="str">
            <v>IPD0535-R03-P01-A08</v>
          </cell>
          <cell r="C882" t="str">
            <v>totalRNA</v>
          </cell>
          <cell r="D882" t="str">
            <v>NFW</v>
          </cell>
          <cell r="E882">
            <v>11.2</v>
          </cell>
          <cell r="F882">
            <v>1.92</v>
          </cell>
          <cell r="G882">
            <v>1.5</v>
          </cell>
          <cell r="H882">
            <v>1</v>
          </cell>
          <cell r="I882">
            <v>29.71</v>
          </cell>
          <cell r="J882" t="str">
            <v>NA</v>
          </cell>
          <cell r="K882" t="str">
            <v>NA</v>
          </cell>
          <cell r="L882">
            <v>95.199999999999989</v>
          </cell>
          <cell r="M882" t="str">
            <v>F:2</v>
          </cell>
          <cell r="N882" t="str">
            <v>UDP0046</v>
          </cell>
          <cell r="O882">
            <v>16.2</v>
          </cell>
          <cell r="P882">
            <v>267</v>
          </cell>
          <cell r="Q882">
            <v>0.57999999999999996</v>
          </cell>
          <cell r="R882" t="str">
            <v>no</v>
          </cell>
          <cell r="S882" t="str">
            <v>StdNorm</v>
          </cell>
          <cell r="T882" t="str">
            <v>yes</v>
          </cell>
          <cell r="U882">
            <v>44743</v>
          </cell>
          <cell r="V882" t="str">
            <v>22701_A01564_0066_BHCWN7DRX2</v>
          </cell>
        </row>
        <row r="883">
          <cell r="B883" t="str">
            <v>IPD0540-R03-P01-A08</v>
          </cell>
          <cell r="C883" t="str">
            <v>totalRNA</v>
          </cell>
          <cell r="D883" t="str">
            <v>NFW</v>
          </cell>
          <cell r="E883">
            <v>11</v>
          </cell>
          <cell r="F883">
            <v>2.0299999999999998</v>
          </cell>
          <cell r="G883">
            <v>2.04</v>
          </cell>
          <cell r="H883">
            <v>2.7</v>
          </cell>
          <cell r="I883">
            <v>88.16</v>
          </cell>
          <cell r="J883" t="str">
            <v>NA</v>
          </cell>
          <cell r="K883" t="str">
            <v>NA</v>
          </cell>
          <cell r="L883">
            <v>93.5</v>
          </cell>
          <cell r="M883" t="str">
            <v>G:2</v>
          </cell>
          <cell r="N883" t="str">
            <v>UDP0047</v>
          </cell>
          <cell r="O883">
            <v>35.799999999999997</v>
          </cell>
          <cell r="P883">
            <v>304</v>
          </cell>
          <cell r="Q883">
            <v>0.56999999999999995</v>
          </cell>
          <cell r="R883" t="str">
            <v>no</v>
          </cell>
          <cell r="S883" t="str">
            <v>StdNorm</v>
          </cell>
          <cell r="T883" t="str">
            <v>yes</v>
          </cell>
          <cell r="U883">
            <v>44743</v>
          </cell>
          <cell r="V883" t="str">
            <v>22701_A01564_0066_BHCWN7DRX2</v>
          </cell>
        </row>
        <row r="884">
          <cell r="B884" t="str">
            <v>IPD0543-R03-P01-A23</v>
          </cell>
          <cell r="C884" t="str">
            <v>totalRNA</v>
          </cell>
          <cell r="D884" t="str">
            <v>NFW</v>
          </cell>
          <cell r="E884">
            <v>9.2799999999999994</v>
          </cell>
          <cell r="F884">
            <v>2.0099999999999998</v>
          </cell>
          <cell r="G884">
            <v>1.22</v>
          </cell>
          <cell r="H884">
            <v>1</v>
          </cell>
          <cell r="I884">
            <v>50.69</v>
          </cell>
          <cell r="J884" t="str">
            <v>NA</v>
          </cell>
          <cell r="K884" t="str">
            <v>NA</v>
          </cell>
          <cell r="L884">
            <v>78.88</v>
          </cell>
          <cell r="M884" t="str">
            <v>H:2</v>
          </cell>
          <cell r="N884" t="str">
            <v>UDP0048</v>
          </cell>
          <cell r="O884">
            <v>33</v>
          </cell>
          <cell r="P884">
            <v>297</v>
          </cell>
          <cell r="Q884">
            <v>0.56999999999999995</v>
          </cell>
          <cell r="R884" t="str">
            <v>no</v>
          </cell>
          <cell r="S884" t="str">
            <v>StdNorm</v>
          </cell>
          <cell r="T884" t="str">
            <v>yes</v>
          </cell>
          <cell r="U884">
            <v>44743</v>
          </cell>
          <cell r="V884" t="str">
            <v>22701_A01564_0066_BHCWN7DRX2</v>
          </cell>
        </row>
        <row r="885">
          <cell r="B885" t="str">
            <v>IPD0531-D01-R01-A28</v>
          </cell>
          <cell r="C885" t="str">
            <v>FFPE DNA</v>
          </cell>
          <cell r="D885" t="str">
            <v>ATE</v>
          </cell>
          <cell r="E885">
            <v>3</v>
          </cell>
          <cell r="F885">
            <v>1.85</v>
          </cell>
          <cell r="G885">
            <v>2.0499999999999998</v>
          </cell>
          <cell r="H885" t="str">
            <v>NA</v>
          </cell>
          <cell r="I885" t="str">
            <v>NA</v>
          </cell>
          <cell r="J885">
            <v>0.95199999999999996</v>
          </cell>
          <cell r="K885">
            <v>240</v>
          </cell>
          <cell r="L885">
            <v>42.74</v>
          </cell>
          <cell r="M885" t="str">
            <v>A:1</v>
          </cell>
          <cell r="N885" t="str">
            <v>UDP0049</v>
          </cell>
          <cell r="O885">
            <v>31.4</v>
          </cell>
          <cell r="P885">
            <v>282</v>
          </cell>
          <cell r="Q885">
            <v>0.31</v>
          </cell>
          <cell r="R885" t="str">
            <v>no</v>
          </cell>
          <cell r="S885" t="str">
            <v>StdNorm</v>
          </cell>
          <cell r="T885" t="str">
            <v>yes</v>
          </cell>
          <cell r="U885">
            <v>44778</v>
          </cell>
          <cell r="V885" t="str">
            <v>220805_A01564_0071_AHCWCKDRX2</v>
          </cell>
        </row>
        <row r="886">
          <cell r="B886" t="str">
            <v>IPD0533-D01-P01-A03</v>
          </cell>
          <cell r="C886" t="str">
            <v>FFPE DNA</v>
          </cell>
          <cell r="D886" t="str">
            <v>ATE</v>
          </cell>
          <cell r="E886">
            <v>0.86</v>
          </cell>
          <cell r="F886">
            <v>1.65</v>
          </cell>
          <cell r="G886">
            <v>0.9</v>
          </cell>
          <cell r="H886" t="str">
            <v>NA</v>
          </cell>
          <cell r="I886" t="str">
            <v>NA</v>
          </cell>
          <cell r="J886">
            <v>0.46200000000000002</v>
          </cell>
          <cell r="K886">
            <v>245</v>
          </cell>
          <cell r="L886">
            <v>20.420000000000002</v>
          </cell>
          <cell r="M886" t="str">
            <v>B:1</v>
          </cell>
          <cell r="N886" t="str">
            <v>UDP0050</v>
          </cell>
          <cell r="O886">
            <v>25.6</v>
          </cell>
          <cell r="P886">
            <v>278</v>
          </cell>
          <cell r="Q886">
            <v>0.31</v>
          </cell>
          <cell r="R886" t="str">
            <v>no</v>
          </cell>
          <cell r="S886" t="str">
            <v>StdNorm</v>
          </cell>
          <cell r="T886" t="str">
            <v>yes</v>
          </cell>
          <cell r="U886">
            <v>44778</v>
          </cell>
          <cell r="V886" t="str">
            <v>220805_A01564_0071_AHCWCKDRX2</v>
          </cell>
        </row>
        <row r="887">
          <cell r="B887" t="str">
            <v>IPD0536-D01-d01-A09</v>
          </cell>
          <cell r="C887" t="str">
            <v>FFPE DNA</v>
          </cell>
          <cell r="D887" t="str">
            <v>ATE</v>
          </cell>
          <cell r="E887">
            <v>3</v>
          </cell>
          <cell r="F887">
            <v>1.76</v>
          </cell>
          <cell r="G887">
            <v>1.68</v>
          </cell>
          <cell r="H887" t="str">
            <v>NA</v>
          </cell>
          <cell r="I887" t="str">
            <v>NA</v>
          </cell>
          <cell r="J887">
            <v>1.48</v>
          </cell>
          <cell r="K887">
            <v>269</v>
          </cell>
          <cell r="L887">
            <v>50</v>
          </cell>
          <cell r="M887" t="str">
            <v>C:1</v>
          </cell>
          <cell r="N887" t="str">
            <v>UDP0051</v>
          </cell>
          <cell r="O887">
            <v>36.200000000000003</v>
          </cell>
          <cell r="P887">
            <v>269</v>
          </cell>
          <cell r="Q887">
            <v>0.49</v>
          </cell>
          <cell r="R887" t="str">
            <v>no</v>
          </cell>
          <cell r="S887" t="str">
            <v>StdNorm</v>
          </cell>
          <cell r="T887" t="str">
            <v>yes</v>
          </cell>
          <cell r="U887">
            <v>44778</v>
          </cell>
          <cell r="V887" t="str">
            <v>220805_A01564_0071_AHCWCKDRX2</v>
          </cell>
        </row>
        <row r="888">
          <cell r="B888" t="str">
            <v>IPD0537-D01-P01-A12</v>
          </cell>
          <cell r="C888" t="str">
            <v>FFPE DNA</v>
          </cell>
          <cell r="D888" t="str">
            <v>ATE</v>
          </cell>
          <cell r="E888">
            <v>3</v>
          </cell>
          <cell r="F888">
            <v>1.86</v>
          </cell>
          <cell r="G888">
            <v>1.88</v>
          </cell>
          <cell r="H888" t="str">
            <v>NA</v>
          </cell>
          <cell r="I888" t="str">
            <v>NA</v>
          </cell>
          <cell r="J888">
            <v>0.93200000000000005</v>
          </cell>
          <cell r="K888">
            <v>234</v>
          </cell>
          <cell r="L888">
            <v>43.8</v>
          </cell>
          <cell r="M888" t="str">
            <v>D:1</v>
          </cell>
          <cell r="N888" t="str">
            <v>UDP0052</v>
          </cell>
          <cell r="O888">
            <v>36</v>
          </cell>
          <cell r="P888">
            <v>298</v>
          </cell>
          <cell r="Q888">
            <v>0.11</v>
          </cell>
          <cell r="R888" t="str">
            <v>no</v>
          </cell>
          <cell r="S888" t="str">
            <v>StdNorm</v>
          </cell>
          <cell r="T888" t="str">
            <v>yes</v>
          </cell>
          <cell r="U888">
            <v>44778</v>
          </cell>
          <cell r="V888" t="str">
            <v>220805_A01564_0071_AHCWCKDRX2</v>
          </cell>
        </row>
        <row r="889">
          <cell r="B889" t="str">
            <v>IPD0547-D01-d01-AXX</v>
          </cell>
          <cell r="C889" t="str">
            <v>FFPE DNA</v>
          </cell>
          <cell r="D889" t="str">
            <v>ATE</v>
          </cell>
          <cell r="E889">
            <v>3</v>
          </cell>
          <cell r="F889">
            <v>1.87</v>
          </cell>
          <cell r="G889">
            <v>2.25</v>
          </cell>
          <cell r="H889" t="str">
            <v>NA</v>
          </cell>
          <cell r="I889" t="str">
            <v>NA</v>
          </cell>
          <cell r="J889">
            <v>1.28</v>
          </cell>
          <cell r="K889">
            <v>219</v>
          </cell>
          <cell r="L889">
            <v>50</v>
          </cell>
          <cell r="M889" t="str">
            <v>E:1</v>
          </cell>
          <cell r="N889" t="str">
            <v>UDP0053</v>
          </cell>
          <cell r="O889">
            <v>41.8</v>
          </cell>
          <cell r="P889">
            <v>293</v>
          </cell>
          <cell r="Q889">
            <v>0.18</v>
          </cell>
          <cell r="R889" t="str">
            <v>no</v>
          </cell>
          <cell r="S889" t="str">
            <v>StdNorm</v>
          </cell>
          <cell r="T889" t="str">
            <v>yes</v>
          </cell>
          <cell r="U889">
            <v>44778</v>
          </cell>
          <cell r="V889" t="str">
            <v>220805_A01564_0071_AHCWCKDRX2</v>
          </cell>
        </row>
        <row r="890">
          <cell r="B890" t="str">
            <v>IPD0548-D01-p01-AXX</v>
          </cell>
          <cell r="C890" t="str">
            <v>FFPE DNA</v>
          </cell>
          <cell r="D890" t="str">
            <v>ATE</v>
          </cell>
          <cell r="E890">
            <v>0.99</v>
          </cell>
          <cell r="F890">
            <v>1.61</v>
          </cell>
          <cell r="G890">
            <v>0.66</v>
          </cell>
          <cell r="H890" t="str">
            <v>NA</v>
          </cell>
          <cell r="I890" t="str">
            <v>NA</v>
          </cell>
          <cell r="J890">
            <v>0.71599999999999997</v>
          </cell>
          <cell r="K890">
            <v>216</v>
          </cell>
          <cell r="L890">
            <v>31.64</v>
          </cell>
          <cell r="M890" t="str">
            <v>F:1</v>
          </cell>
          <cell r="N890" t="str">
            <v>UDP0054</v>
          </cell>
          <cell r="O890">
            <v>24.4</v>
          </cell>
          <cell r="P890">
            <v>254</v>
          </cell>
          <cell r="Q890">
            <v>0.73</v>
          </cell>
          <cell r="R890" t="str">
            <v>no</v>
          </cell>
          <cell r="S890" t="str">
            <v>StdNorm</v>
          </cell>
          <cell r="T890" t="str">
            <v>yes</v>
          </cell>
          <cell r="U890">
            <v>44778</v>
          </cell>
          <cell r="V890" t="str">
            <v>220805_A01564_0071_AHCWCKDRX2</v>
          </cell>
        </row>
        <row r="891">
          <cell r="B891" t="str">
            <v>IPD0553-D01-p01-A03</v>
          </cell>
          <cell r="C891" t="str">
            <v>FFPE DNA</v>
          </cell>
          <cell r="D891" t="str">
            <v>Tris-HCl</v>
          </cell>
          <cell r="E891">
            <v>3</v>
          </cell>
          <cell r="F891">
            <v>2.0299999999999998</v>
          </cell>
          <cell r="G891">
            <v>1.37</v>
          </cell>
          <cell r="H891" t="str">
            <v>NA</v>
          </cell>
          <cell r="I891" t="str">
            <v>NA</v>
          </cell>
          <cell r="J891">
            <v>1.64</v>
          </cell>
          <cell r="K891">
            <v>201</v>
          </cell>
          <cell r="L891">
            <v>50</v>
          </cell>
          <cell r="M891" t="str">
            <v>G:1</v>
          </cell>
          <cell r="N891" t="str">
            <v>UDP0055</v>
          </cell>
          <cell r="O891">
            <v>44.6</v>
          </cell>
          <cell r="P891">
            <v>297</v>
          </cell>
          <cell r="Q891">
            <v>0.28999999999999998</v>
          </cell>
          <cell r="R891" t="str">
            <v>no</v>
          </cell>
          <cell r="S891" t="str">
            <v>StdNorm</v>
          </cell>
          <cell r="T891" t="str">
            <v>yes</v>
          </cell>
          <cell r="U891">
            <v>44778</v>
          </cell>
          <cell r="V891" t="str">
            <v>220805_A01564_0071_AHCWCKDRX2</v>
          </cell>
        </row>
        <row r="892">
          <cell r="B892" t="str">
            <v>IPD0554-D01-P01-AXX</v>
          </cell>
          <cell r="C892" t="str">
            <v>FFPE DNA</v>
          </cell>
          <cell r="D892" t="str">
            <v>Tris-HCl</v>
          </cell>
          <cell r="E892">
            <v>3</v>
          </cell>
          <cell r="F892">
            <v>2.08</v>
          </cell>
          <cell r="G892">
            <v>1.04</v>
          </cell>
          <cell r="H892" t="str">
            <v>NA</v>
          </cell>
          <cell r="I892" t="str">
            <v>NA</v>
          </cell>
          <cell r="J892">
            <v>2.12</v>
          </cell>
          <cell r="K892">
            <v>213</v>
          </cell>
          <cell r="L892">
            <v>50</v>
          </cell>
          <cell r="M892" t="str">
            <v>H:1</v>
          </cell>
          <cell r="N892" t="str">
            <v>UDP0056</v>
          </cell>
          <cell r="O892">
            <v>41.2</v>
          </cell>
          <cell r="P892">
            <v>300</v>
          </cell>
          <cell r="Q892">
            <v>0.55000000000000004</v>
          </cell>
          <cell r="R892" t="str">
            <v>no</v>
          </cell>
          <cell r="S892" t="str">
            <v>StdNorm</v>
          </cell>
          <cell r="T892" t="str">
            <v>yes</v>
          </cell>
          <cell r="U892">
            <v>44778</v>
          </cell>
          <cell r="V892" t="str">
            <v>220805_A01564_0071_AHCWCKDRX2</v>
          </cell>
        </row>
        <row r="893">
          <cell r="B893" t="str">
            <v>IPD0531-R03-R01-A28</v>
          </cell>
          <cell r="C893" t="str">
            <v>totalRNA</v>
          </cell>
          <cell r="D893" t="str">
            <v>NFW</v>
          </cell>
          <cell r="E893">
            <v>14.6</v>
          </cell>
          <cell r="F893">
            <v>2</v>
          </cell>
          <cell r="G893">
            <v>1.84</v>
          </cell>
          <cell r="H893">
            <v>1.3</v>
          </cell>
          <cell r="I893">
            <v>50.69</v>
          </cell>
          <cell r="J893" t="str">
            <v>NA</v>
          </cell>
          <cell r="K893" t="str">
            <v>NA</v>
          </cell>
          <cell r="L893">
            <v>124.1</v>
          </cell>
          <cell r="M893" t="str">
            <v>A:2</v>
          </cell>
          <cell r="N893" t="str">
            <v>UDP0057</v>
          </cell>
          <cell r="O893">
            <v>18.3</v>
          </cell>
          <cell r="P893">
            <v>288</v>
          </cell>
          <cell r="Q893">
            <v>7.0000000000000007E-2</v>
          </cell>
          <cell r="R893" t="str">
            <v>no</v>
          </cell>
          <cell r="S893" t="str">
            <v>StdNorm</v>
          </cell>
          <cell r="T893" t="str">
            <v>yes</v>
          </cell>
          <cell r="U893">
            <v>44778</v>
          </cell>
          <cell r="V893" t="str">
            <v>220805_A01564_0071_AHCWCKDRX2</v>
          </cell>
        </row>
        <row r="894">
          <cell r="B894" t="str">
            <v>IPD0533-R03-P01-A03</v>
          </cell>
          <cell r="C894" t="str">
            <v>totalRNA</v>
          </cell>
          <cell r="D894" t="str">
            <v>NFW</v>
          </cell>
          <cell r="E894">
            <v>8.5</v>
          </cell>
          <cell r="F894">
            <v>2.0099999999999998</v>
          </cell>
          <cell r="G894">
            <v>0.1</v>
          </cell>
          <cell r="H894">
            <v>1.3</v>
          </cell>
          <cell r="I894">
            <v>58.62</v>
          </cell>
          <cell r="J894" t="str">
            <v>NA</v>
          </cell>
          <cell r="K894" t="str">
            <v>NA</v>
          </cell>
          <cell r="L894">
            <v>72.25</v>
          </cell>
          <cell r="M894" t="str">
            <v>B:2</v>
          </cell>
          <cell r="N894" t="str">
            <v>UDP0058</v>
          </cell>
          <cell r="O894">
            <v>17</v>
          </cell>
          <cell r="P894">
            <v>302</v>
          </cell>
          <cell r="Q894">
            <v>0.01</v>
          </cell>
          <cell r="R894" t="str">
            <v>no</v>
          </cell>
          <cell r="S894" t="str">
            <v>StdNorm</v>
          </cell>
          <cell r="T894" t="str">
            <v>yes</v>
          </cell>
          <cell r="U894">
            <v>44778</v>
          </cell>
          <cell r="V894" t="str">
            <v>220805_A01564_0071_AHCWCKDRX2</v>
          </cell>
        </row>
        <row r="895">
          <cell r="B895" t="str">
            <v>IPD0536-R03-d01-A09</v>
          </cell>
          <cell r="C895" t="str">
            <v>totalRNA</v>
          </cell>
          <cell r="D895" t="str">
            <v>NFW</v>
          </cell>
          <cell r="E895">
            <v>7.9</v>
          </cell>
          <cell r="F895">
            <v>1.84</v>
          </cell>
          <cell r="G895">
            <v>0.43</v>
          </cell>
          <cell r="H895">
            <v>1.7</v>
          </cell>
          <cell r="I895">
            <v>32.32</v>
          </cell>
          <cell r="J895" t="str">
            <v>NA</v>
          </cell>
          <cell r="K895" t="str">
            <v>NA</v>
          </cell>
          <cell r="L895">
            <v>67.150000000000006</v>
          </cell>
          <cell r="M895" t="str">
            <v>C:2</v>
          </cell>
          <cell r="N895" t="str">
            <v>UDP0059</v>
          </cell>
          <cell r="O895">
            <v>14</v>
          </cell>
          <cell r="P895">
            <v>292</v>
          </cell>
          <cell r="Q895">
            <v>0.28000000000000003</v>
          </cell>
          <cell r="R895" t="str">
            <v>no</v>
          </cell>
          <cell r="S895" t="str">
            <v>StdNorm</v>
          </cell>
          <cell r="T895" t="str">
            <v>yes</v>
          </cell>
          <cell r="U895">
            <v>44778</v>
          </cell>
          <cell r="V895" t="str">
            <v>220805_A01564_0071_AHCWCKDRX2</v>
          </cell>
        </row>
        <row r="896">
          <cell r="B896" t="str">
            <v>IPD0537-R03-P01-A12</v>
          </cell>
          <cell r="C896" t="str">
            <v>totalRNA</v>
          </cell>
          <cell r="D896" t="str">
            <v>NFW</v>
          </cell>
          <cell r="E896">
            <v>7.66</v>
          </cell>
          <cell r="F896">
            <v>2</v>
          </cell>
          <cell r="G896">
            <v>1.58</v>
          </cell>
          <cell r="H896">
            <v>1</v>
          </cell>
          <cell r="I896">
            <v>48.4</v>
          </cell>
          <cell r="J896" t="str">
            <v>NA</v>
          </cell>
          <cell r="K896" t="str">
            <v>NA</v>
          </cell>
          <cell r="L896">
            <v>65.11</v>
          </cell>
          <cell r="M896" t="str">
            <v>D:2</v>
          </cell>
          <cell r="N896" t="str">
            <v>UDP0060</v>
          </cell>
          <cell r="O896">
            <v>23</v>
          </cell>
          <cell r="P896">
            <v>301</v>
          </cell>
          <cell r="Q896">
            <v>0.18</v>
          </cell>
          <cell r="R896" t="str">
            <v>no</v>
          </cell>
          <cell r="S896" t="str">
            <v>StdNorm</v>
          </cell>
          <cell r="T896" t="str">
            <v>yes</v>
          </cell>
          <cell r="U896">
            <v>44778</v>
          </cell>
          <cell r="V896" t="str">
            <v>220805_A01564_0071_AHCWCKDRX2</v>
          </cell>
        </row>
        <row r="897">
          <cell r="B897" t="str">
            <v>IPD0547-R03-d11-AXX</v>
          </cell>
          <cell r="C897" t="str">
            <v>totalRNA</v>
          </cell>
          <cell r="D897" t="str">
            <v>NFW</v>
          </cell>
          <cell r="E897">
            <v>11.2</v>
          </cell>
          <cell r="F897">
            <v>1.65</v>
          </cell>
          <cell r="G897">
            <v>0.95</v>
          </cell>
          <cell r="H897">
            <v>2.4</v>
          </cell>
          <cell r="I897">
            <v>79.36</v>
          </cell>
          <cell r="J897" t="str">
            <v>NA</v>
          </cell>
          <cell r="K897" t="str">
            <v>NA</v>
          </cell>
          <cell r="L897">
            <v>95.199999999999989</v>
          </cell>
          <cell r="M897" t="str">
            <v>E:2</v>
          </cell>
          <cell r="N897" t="str">
            <v>UDP0061</v>
          </cell>
          <cell r="O897">
            <v>22.8</v>
          </cell>
          <cell r="P897">
            <v>287</v>
          </cell>
          <cell r="Q897">
            <v>0.35</v>
          </cell>
          <cell r="R897" t="str">
            <v>no</v>
          </cell>
          <cell r="S897" t="str">
            <v>StdNorm</v>
          </cell>
          <cell r="T897" t="str">
            <v>yes</v>
          </cell>
          <cell r="U897">
            <v>44778</v>
          </cell>
          <cell r="V897" t="str">
            <v>220805_A01564_0071_AHCWCKDRX2</v>
          </cell>
        </row>
        <row r="898">
          <cell r="B898" t="str">
            <v>IPD0548-R03-p01-AXX</v>
          </cell>
          <cell r="C898" t="str">
            <v>totalRNA</v>
          </cell>
          <cell r="D898" t="str">
            <v>NFW</v>
          </cell>
          <cell r="E898">
            <v>17.600000000000001</v>
          </cell>
          <cell r="F898">
            <v>1.95</v>
          </cell>
          <cell r="G898">
            <v>1.82</v>
          </cell>
          <cell r="H898">
            <v>1.8</v>
          </cell>
          <cell r="I898">
            <v>18.079999999999998</v>
          </cell>
          <cell r="J898" t="str">
            <v>NA</v>
          </cell>
          <cell r="K898" t="str">
            <v>NA</v>
          </cell>
          <cell r="L898">
            <v>149.60000000000002</v>
          </cell>
          <cell r="M898" t="str">
            <v>F:2</v>
          </cell>
          <cell r="N898" t="str">
            <v>UDP0062</v>
          </cell>
          <cell r="O898">
            <v>11.4</v>
          </cell>
          <cell r="P898">
            <v>268</v>
          </cell>
          <cell r="Q898">
            <v>0.5</v>
          </cell>
          <cell r="R898" t="str">
            <v>no</v>
          </cell>
          <cell r="S898" t="str">
            <v>StdNorm</v>
          </cell>
          <cell r="T898" t="str">
            <v>yes</v>
          </cell>
          <cell r="U898">
            <v>44778</v>
          </cell>
          <cell r="V898" t="str">
            <v>220805_A01564_0071_AHCWCKDRX2</v>
          </cell>
        </row>
        <row r="899">
          <cell r="B899" t="str">
            <v>IPD0553-R03-p01-A03</v>
          </cell>
          <cell r="C899" t="str">
            <v>totalRNA</v>
          </cell>
          <cell r="D899" t="str">
            <v>NFW</v>
          </cell>
          <cell r="E899">
            <v>10.6</v>
          </cell>
          <cell r="F899">
            <v>2.1800000000000002</v>
          </cell>
          <cell r="G899">
            <v>0.86</v>
          </cell>
          <cell r="H899">
            <v>2.7</v>
          </cell>
          <cell r="I899">
            <v>80.680000000000007</v>
          </cell>
          <cell r="J899" t="str">
            <v>NA</v>
          </cell>
          <cell r="K899" t="str">
            <v>NA</v>
          </cell>
          <cell r="L899">
            <v>90.1</v>
          </cell>
          <cell r="M899" t="str">
            <v>G:2</v>
          </cell>
          <cell r="N899" t="str">
            <v>UDP0063</v>
          </cell>
          <cell r="O899">
            <v>33.6</v>
          </cell>
          <cell r="P899">
            <v>315</v>
          </cell>
          <cell r="Q899">
            <v>0.55000000000000004</v>
          </cell>
          <cell r="R899" t="str">
            <v>no</v>
          </cell>
          <cell r="S899" t="str">
            <v>StdNorm</v>
          </cell>
          <cell r="T899" t="str">
            <v>yes</v>
          </cell>
          <cell r="U899">
            <v>44778</v>
          </cell>
          <cell r="V899" t="str">
            <v>220805_A01564_0071_AHCWCKDRX2</v>
          </cell>
        </row>
        <row r="900">
          <cell r="B900" t="str">
            <v>IPD0554-R03-P01-AXX</v>
          </cell>
          <cell r="C900" t="str">
            <v>totalRNA</v>
          </cell>
          <cell r="D900" t="str">
            <v>NFW</v>
          </cell>
          <cell r="E900">
            <v>13.1</v>
          </cell>
          <cell r="F900">
            <v>1.96</v>
          </cell>
          <cell r="G900">
            <v>2.0099999999999998</v>
          </cell>
          <cell r="H900">
            <v>2.5</v>
          </cell>
          <cell r="I900">
            <v>88.17</v>
          </cell>
          <cell r="J900" t="str">
            <v>NA</v>
          </cell>
          <cell r="K900" t="str">
            <v>NA</v>
          </cell>
          <cell r="L900">
            <v>111.35</v>
          </cell>
          <cell r="M900" t="str">
            <v>H:2</v>
          </cell>
          <cell r="N900" t="str">
            <v>UDP0064</v>
          </cell>
          <cell r="O900">
            <v>43.6</v>
          </cell>
          <cell r="P900">
            <v>321</v>
          </cell>
          <cell r="Q900">
            <v>1.1499999999999999</v>
          </cell>
          <cell r="R900" t="str">
            <v>no</v>
          </cell>
          <cell r="S900" t="str">
            <v>StdNorm</v>
          </cell>
          <cell r="T900" t="str">
            <v>yes</v>
          </cell>
          <cell r="U900">
            <v>44778</v>
          </cell>
          <cell r="V900" t="str">
            <v>220805_A01564_0071_AHCWCKDRX2</v>
          </cell>
        </row>
        <row r="901">
          <cell r="B901" t="str">
            <v>IPD0549-D01-r01-A26</v>
          </cell>
          <cell r="C901" t="str">
            <v>FFPE DNA</v>
          </cell>
          <cell r="D901" t="str">
            <v>Tris-HCl</v>
          </cell>
          <cell r="E901">
            <v>3</v>
          </cell>
          <cell r="F901">
            <v>1.87</v>
          </cell>
          <cell r="G901">
            <v>2.25</v>
          </cell>
          <cell r="H901" t="str">
            <v>NA</v>
          </cell>
          <cell r="I901" t="str">
            <v>NA</v>
          </cell>
          <cell r="J901">
            <v>3.18</v>
          </cell>
          <cell r="K901">
            <v>239</v>
          </cell>
          <cell r="L901">
            <v>50</v>
          </cell>
          <cell r="M901" t="str">
            <v>A:1</v>
          </cell>
          <cell r="N901" t="str">
            <v>UDP0065</v>
          </cell>
          <cell r="O901">
            <v>30.6</v>
          </cell>
          <cell r="P901">
            <v>264</v>
          </cell>
          <cell r="Q901">
            <v>0.25</v>
          </cell>
          <cell r="R901" t="str">
            <v>no</v>
          </cell>
          <cell r="S901" t="str">
            <v>StdNorm</v>
          </cell>
          <cell r="T901" t="str">
            <v>yes</v>
          </cell>
          <cell r="U901">
            <v>44785</v>
          </cell>
          <cell r="V901" t="str">
            <v>220812_A01564_0073_AHCWHNDRX2</v>
          </cell>
        </row>
        <row r="902">
          <cell r="B902" t="str">
            <v>IPD0550-D01-P01-A07</v>
          </cell>
          <cell r="C902" t="str">
            <v>FFPE DNA</v>
          </cell>
          <cell r="D902" t="str">
            <v>ATE</v>
          </cell>
          <cell r="E902">
            <v>3</v>
          </cell>
          <cell r="F902">
            <v>1.96</v>
          </cell>
          <cell r="G902">
            <v>1.88</v>
          </cell>
          <cell r="H902" t="str">
            <v>NA</v>
          </cell>
          <cell r="I902" t="str">
            <v>NA</v>
          </cell>
          <cell r="J902">
            <v>1.46</v>
          </cell>
          <cell r="K902">
            <v>200</v>
          </cell>
          <cell r="L902">
            <v>50</v>
          </cell>
          <cell r="M902" t="str">
            <v>B:1</v>
          </cell>
          <cell r="N902" t="str">
            <v>UDP0066</v>
          </cell>
          <cell r="O902">
            <v>38.6</v>
          </cell>
          <cell r="P902">
            <v>309</v>
          </cell>
          <cell r="Q902">
            <v>0.06</v>
          </cell>
          <cell r="R902" t="str">
            <v>no</v>
          </cell>
          <cell r="S902" t="str">
            <v>StdNorm</v>
          </cell>
          <cell r="T902" t="str">
            <v>yes</v>
          </cell>
          <cell r="U902">
            <v>44785</v>
          </cell>
          <cell r="V902" t="str">
            <v>220812_A01564_0073_AHCWHNDRX2</v>
          </cell>
        </row>
        <row r="903">
          <cell r="B903" t="str">
            <v>IPD0555-D01-D01-A16</v>
          </cell>
          <cell r="C903" t="str">
            <v>FFPE DNA</v>
          </cell>
          <cell r="D903" t="str">
            <v>Tris-HCl</v>
          </cell>
          <cell r="E903">
            <v>1.3</v>
          </cell>
          <cell r="F903">
            <v>2.0099999999999998</v>
          </cell>
          <cell r="G903">
            <v>1.6</v>
          </cell>
          <cell r="H903" t="str">
            <v>NA</v>
          </cell>
          <cell r="I903" t="str">
            <v>NA</v>
          </cell>
          <cell r="J903">
            <v>1.03</v>
          </cell>
          <cell r="K903">
            <v>198</v>
          </cell>
          <cell r="L903">
            <v>44.29</v>
          </cell>
          <cell r="M903" t="str">
            <v>C:1</v>
          </cell>
          <cell r="N903" t="str">
            <v>UDP0067</v>
          </cell>
          <cell r="O903">
            <v>44.8</v>
          </cell>
          <cell r="P903">
            <v>302</v>
          </cell>
          <cell r="Q903">
            <v>0.36</v>
          </cell>
          <cell r="R903" t="str">
            <v>no</v>
          </cell>
          <cell r="S903" t="str">
            <v>StdNorm</v>
          </cell>
          <cell r="T903" t="str">
            <v>yes</v>
          </cell>
          <cell r="U903">
            <v>44785</v>
          </cell>
          <cell r="V903" t="str">
            <v>220812_A01564_0073_AHCWHNDRX2</v>
          </cell>
        </row>
        <row r="904">
          <cell r="B904" t="str">
            <v>IPD0556-D01-D01-A11</v>
          </cell>
          <cell r="C904" t="str">
            <v>FFPE DNA</v>
          </cell>
          <cell r="D904" t="str">
            <v>ATE</v>
          </cell>
          <cell r="E904">
            <v>3</v>
          </cell>
          <cell r="F904">
            <v>1.75</v>
          </cell>
          <cell r="G904">
            <v>1.55</v>
          </cell>
          <cell r="H904" t="str">
            <v>NA</v>
          </cell>
          <cell r="I904" t="str">
            <v>NA</v>
          </cell>
          <cell r="J904">
            <v>1.81</v>
          </cell>
          <cell r="K904">
            <v>230</v>
          </cell>
          <cell r="L904">
            <v>50</v>
          </cell>
          <cell r="M904" t="str">
            <v>D:1</v>
          </cell>
          <cell r="N904" t="str">
            <v>UDP0068</v>
          </cell>
          <cell r="O904">
            <v>35.6</v>
          </cell>
          <cell r="P904">
            <v>286</v>
          </cell>
          <cell r="Q904">
            <v>0.27</v>
          </cell>
          <cell r="R904" t="str">
            <v>no</v>
          </cell>
          <cell r="S904" t="str">
            <v>StdNorm</v>
          </cell>
          <cell r="T904" t="str">
            <v>yes</v>
          </cell>
          <cell r="U904">
            <v>44785</v>
          </cell>
          <cell r="V904" t="str">
            <v>220812_A01564_0073_AHCWHNDRX2</v>
          </cell>
        </row>
        <row r="905">
          <cell r="B905" t="str">
            <v>IPD0557-D01-d01-A01</v>
          </cell>
          <cell r="C905" t="str">
            <v>FFPE DNA</v>
          </cell>
          <cell r="D905" t="str">
            <v>ATE</v>
          </cell>
          <cell r="E905">
            <v>3</v>
          </cell>
          <cell r="F905">
            <v>1.93</v>
          </cell>
          <cell r="G905">
            <v>2.37</v>
          </cell>
          <cell r="H905" t="str">
            <v>NA</v>
          </cell>
          <cell r="I905" t="str">
            <v>NA</v>
          </cell>
          <cell r="J905">
            <v>1.64</v>
          </cell>
          <cell r="K905">
            <v>207</v>
          </cell>
          <cell r="L905">
            <v>50</v>
          </cell>
          <cell r="M905" t="str">
            <v>E:1</v>
          </cell>
          <cell r="N905" t="str">
            <v>UDP0069</v>
          </cell>
          <cell r="O905">
            <v>41.8</v>
          </cell>
          <cell r="P905">
            <v>290</v>
          </cell>
          <cell r="Q905">
            <v>0.48</v>
          </cell>
          <cell r="R905" t="str">
            <v>no</v>
          </cell>
          <cell r="S905" t="str">
            <v>StdNorm</v>
          </cell>
          <cell r="T905" t="str">
            <v>yes</v>
          </cell>
          <cell r="U905">
            <v>44785</v>
          </cell>
          <cell r="V905" t="str">
            <v>220812_A01564_0073_AHCWHNDRX2</v>
          </cell>
        </row>
        <row r="906">
          <cell r="B906" t="str">
            <v>IPD0559-D01-D01-AXX</v>
          </cell>
          <cell r="C906" t="str">
            <v>FFPE DNA</v>
          </cell>
          <cell r="D906" t="str">
            <v>Tris-HCl</v>
          </cell>
          <cell r="E906">
            <v>1.4</v>
          </cell>
          <cell r="F906">
            <v>1.98</v>
          </cell>
          <cell r="G906">
            <v>1.91</v>
          </cell>
          <cell r="H906" t="str">
            <v>NA</v>
          </cell>
          <cell r="I906" t="str">
            <v>NA</v>
          </cell>
          <cell r="J906">
            <v>1.01</v>
          </cell>
          <cell r="K906">
            <v>207</v>
          </cell>
          <cell r="L906">
            <v>44.44</v>
          </cell>
          <cell r="M906" t="str">
            <v>F:1</v>
          </cell>
          <cell r="N906" t="str">
            <v>UDP0070</v>
          </cell>
          <cell r="O906">
            <v>41.2</v>
          </cell>
          <cell r="P906">
            <v>287</v>
          </cell>
          <cell r="Q906">
            <v>0.57999999999999996</v>
          </cell>
          <cell r="R906" t="str">
            <v>no</v>
          </cell>
          <cell r="S906" t="str">
            <v>StdNorm</v>
          </cell>
          <cell r="T906" t="str">
            <v>yes</v>
          </cell>
          <cell r="U906">
            <v>44785</v>
          </cell>
          <cell r="V906" t="str">
            <v>220812_A01564_0073_AHCWHNDRX2</v>
          </cell>
        </row>
        <row r="907">
          <cell r="B907" t="str">
            <v>IPD0567-D01-P01-A18</v>
          </cell>
          <cell r="C907" t="str">
            <v>FFPE DNA</v>
          </cell>
          <cell r="D907" t="str">
            <v>ATE</v>
          </cell>
          <cell r="E907">
            <v>3</v>
          </cell>
          <cell r="F907">
            <v>1.89</v>
          </cell>
          <cell r="G907">
            <v>2.39</v>
          </cell>
          <cell r="H907" t="str">
            <v>NA</v>
          </cell>
          <cell r="I907" t="str">
            <v>NA</v>
          </cell>
          <cell r="J907">
            <v>2</v>
          </cell>
          <cell r="K907">
            <v>196</v>
          </cell>
          <cell r="L907">
            <v>50</v>
          </cell>
          <cell r="M907" t="str">
            <v>G:1</v>
          </cell>
          <cell r="N907" t="str">
            <v>UDP0071</v>
          </cell>
          <cell r="O907">
            <v>41.8</v>
          </cell>
          <cell r="P907">
            <v>287</v>
          </cell>
          <cell r="Q907">
            <v>1.32</v>
          </cell>
          <cell r="R907" t="str">
            <v>no</v>
          </cell>
          <cell r="S907" t="str">
            <v>StdNorm</v>
          </cell>
          <cell r="T907" t="str">
            <v>yes</v>
          </cell>
          <cell r="U907">
            <v>44785</v>
          </cell>
          <cell r="V907" t="str">
            <v>220812_A01564_0073_AHCWHNDRX2</v>
          </cell>
          <cell r="W907" t="str">
            <v>Tatt ut 18 ul til test av CU på Hamilton.</v>
          </cell>
        </row>
        <row r="908">
          <cell r="B908" t="str">
            <v>IPD0549-D01-N01-B26</v>
          </cell>
          <cell r="C908" t="str">
            <v>gDNA</v>
          </cell>
          <cell r="D908" t="str">
            <v>ddH2O</v>
          </cell>
          <cell r="E908">
            <v>3</v>
          </cell>
          <cell r="F908">
            <v>1.53</v>
          </cell>
          <cell r="G908">
            <v>0.86</v>
          </cell>
          <cell r="H908" t="str">
            <v>NA</v>
          </cell>
          <cell r="I908" t="str">
            <v>NA</v>
          </cell>
          <cell r="J908">
            <v>1.38</v>
          </cell>
          <cell r="K908">
            <v>235</v>
          </cell>
          <cell r="L908">
            <v>50</v>
          </cell>
          <cell r="M908" t="str">
            <v>H:1</v>
          </cell>
          <cell r="N908" t="str">
            <v>UDP0072</v>
          </cell>
          <cell r="O908">
            <v>1.5</v>
          </cell>
          <cell r="P908">
            <v>285</v>
          </cell>
          <cell r="Q908">
            <v>8.8800000000000008</v>
          </cell>
          <cell r="R908" t="str">
            <v>no</v>
          </cell>
          <cell r="S908" t="str">
            <v>StdNorm</v>
          </cell>
          <cell r="T908" t="str">
            <v>no</v>
          </cell>
          <cell r="U908"/>
        </row>
        <row r="909">
          <cell r="B909" t="str">
            <v>IPD0555-D01-N01-B16</v>
          </cell>
          <cell r="C909" t="str">
            <v>gDNA</v>
          </cell>
          <cell r="D909" t="str">
            <v>ddH2O</v>
          </cell>
          <cell r="E909">
            <v>3</v>
          </cell>
          <cell r="F909">
            <v>1.54</v>
          </cell>
          <cell r="G909">
            <v>0.85</v>
          </cell>
          <cell r="H909" t="str">
            <v>NA</v>
          </cell>
          <cell r="I909" t="str">
            <v>NA</v>
          </cell>
          <cell r="J909">
            <v>1.85</v>
          </cell>
          <cell r="K909">
            <v>249</v>
          </cell>
          <cell r="L909">
            <v>50</v>
          </cell>
          <cell r="M909" t="str">
            <v>A:2</v>
          </cell>
          <cell r="N909" t="str">
            <v>UDP0073</v>
          </cell>
          <cell r="O909">
            <v>37.4</v>
          </cell>
          <cell r="P909">
            <v>305</v>
          </cell>
          <cell r="Q909">
            <v>2.0299999999999998</v>
          </cell>
          <cell r="R909" t="str">
            <v>no</v>
          </cell>
          <cell r="S909" t="str">
            <v>StdNorm</v>
          </cell>
          <cell r="T909" t="str">
            <v>yes</v>
          </cell>
          <cell r="U909">
            <v>44785</v>
          </cell>
          <cell r="V909" t="str">
            <v>220812_A01564_0073_AHCWHNDRX2</v>
          </cell>
          <cell r="W909" t="str">
            <v>Tatt ut 18 ul til test av CU på Hamilton.</v>
          </cell>
        </row>
        <row r="910">
          <cell r="B910" t="str">
            <v>IPD0559-D01-N01-BXX</v>
          </cell>
          <cell r="C910" t="str">
            <v>gDNA</v>
          </cell>
          <cell r="D910" t="str">
            <v>NFW</v>
          </cell>
          <cell r="E910">
            <v>3</v>
          </cell>
          <cell r="F910">
            <v>1.8</v>
          </cell>
          <cell r="G910">
            <v>2</v>
          </cell>
          <cell r="H910" t="str">
            <v>NA</v>
          </cell>
          <cell r="I910" t="str">
            <v>NA</v>
          </cell>
          <cell r="J910">
            <v>2.7</v>
          </cell>
          <cell r="K910">
            <v>251</v>
          </cell>
          <cell r="L910">
            <v>50</v>
          </cell>
          <cell r="M910" t="str">
            <v>B:2</v>
          </cell>
          <cell r="N910" t="str">
            <v>UDP0074</v>
          </cell>
          <cell r="O910">
            <v>50</v>
          </cell>
          <cell r="P910">
            <v>328</v>
          </cell>
          <cell r="Q910">
            <v>0.46</v>
          </cell>
          <cell r="R910" t="str">
            <v>no</v>
          </cell>
          <cell r="S910" t="str">
            <v>StdNorm</v>
          </cell>
          <cell r="T910" t="str">
            <v>yes</v>
          </cell>
          <cell r="U910">
            <v>44785</v>
          </cell>
          <cell r="V910" t="str">
            <v>220812_A01564_0073_AHCWHNDRX2</v>
          </cell>
        </row>
        <row r="911">
          <cell r="B911" t="str">
            <v>IPD0560-D01-P01-B16</v>
          </cell>
          <cell r="C911" t="str">
            <v>gDNA</v>
          </cell>
          <cell r="D911" t="str">
            <v>NFW</v>
          </cell>
          <cell r="E911">
            <v>3</v>
          </cell>
          <cell r="F911">
            <v>1.85</v>
          </cell>
          <cell r="G911">
            <v>1.69</v>
          </cell>
          <cell r="H911" t="str">
            <v>NA</v>
          </cell>
          <cell r="I911" t="str">
            <v>NA</v>
          </cell>
          <cell r="J911">
            <v>2.48</v>
          </cell>
          <cell r="K911">
            <v>232</v>
          </cell>
          <cell r="L911">
            <v>50</v>
          </cell>
          <cell r="M911" t="str">
            <v>C:2</v>
          </cell>
          <cell r="N911" t="str">
            <v>UDP0075</v>
          </cell>
          <cell r="O911">
            <v>31.8</v>
          </cell>
          <cell r="P911">
            <v>310</v>
          </cell>
          <cell r="Q911">
            <v>3.1</v>
          </cell>
          <cell r="R911" t="str">
            <v>no</v>
          </cell>
          <cell r="S911" t="str">
            <v>StdNorm</v>
          </cell>
          <cell r="T911" t="str">
            <v>yes</v>
          </cell>
          <cell r="U911">
            <v>44785</v>
          </cell>
          <cell r="V911" t="str">
            <v>220812_A01564_0073_AHCWHNDRX2</v>
          </cell>
          <cell r="W911" t="str">
            <v>Tatt ut 18 ul til test av CU på Hamilton.</v>
          </cell>
        </row>
        <row r="912">
          <cell r="B912" t="str">
            <v>IPD0560-D01-N01-B16</v>
          </cell>
          <cell r="C912" t="str">
            <v>gDNA</v>
          </cell>
          <cell r="D912" t="str">
            <v>NFW</v>
          </cell>
          <cell r="E912">
            <v>3</v>
          </cell>
          <cell r="F912">
            <v>1.87</v>
          </cell>
          <cell r="G912">
            <v>1.5</v>
          </cell>
          <cell r="H912" t="str">
            <v>NA</v>
          </cell>
          <cell r="I912" t="str">
            <v>NA</v>
          </cell>
          <cell r="J912">
            <v>2.08</v>
          </cell>
          <cell r="K912">
            <v>239</v>
          </cell>
          <cell r="L912">
            <v>50</v>
          </cell>
          <cell r="M912" t="str">
            <v>D:2</v>
          </cell>
          <cell r="N912" t="str">
            <v>UDP0076</v>
          </cell>
          <cell r="O912">
            <v>34.4</v>
          </cell>
          <cell r="P912">
            <v>294</v>
          </cell>
          <cell r="Q912">
            <v>4.63</v>
          </cell>
          <cell r="R912" t="str">
            <v>no</v>
          </cell>
          <cell r="S912" t="str">
            <v>StdNorm</v>
          </cell>
          <cell r="T912" t="str">
            <v>yes</v>
          </cell>
          <cell r="U912">
            <v>44785</v>
          </cell>
          <cell r="V912" t="str">
            <v>220812_A01564_0073_AHCWHNDRX2</v>
          </cell>
          <cell r="W912" t="str">
            <v>Tatt ut 18 ul til test av CU på Hamilton.</v>
          </cell>
        </row>
        <row r="913">
          <cell r="B913" t="str">
            <v>IPD0549-R03-r01-A26</v>
          </cell>
          <cell r="C913" t="str">
            <v>totalRNA</v>
          </cell>
          <cell r="D913" t="str">
            <v>NFW</v>
          </cell>
          <cell r="E913">
            <v>11.3</v>
          </cell>
          <cell r="F913">
            <v>1.9</v>
          </cell>
          <cell r="G913">
            <v>1.49</v>
          </cell>
          <cell r="H913">
            <v>1.8</v>
          </cell>
          <cell r="I913">
            <v>45.9</v>
          </cell>
          <cell r="J913" t="str">
            <v>NA</v>
          </cell>
          <cell r="K913" t="str">
            <v>NA</v>
          </cell>
          <cell r="L913">
            <v>96.050000000000011</v>
          </cell>
          <cell r="M913" t="str">
            <v>A:3</v>
          </cell>
          <cell r="N913" t="str">
            <v>UDP0081</v>
          </cell>
          <cell r="O913">
            <v>4.18</v>
          </cell>
          <cell r="P913">
            <v>260</v>
          </cell>
          <cell r="Q913">
            <v>0.99</v>
          </cell>
          <cell r="R913" t="str">
            <v>no</v>
          </cell>
          <cell r="S913" t="str">
            <v>StdNorm</v>
          </cell>
          <cell r="T913" t="str">
            <v>yes</v>
          </cell>
          <cell r="U913">
            <v>44785</v>
          </cell>
          <cell r="V913" t="str">
            <v>220812_A01564_0073_AHCWHNDRX2</v>
          </cell>
        </row>
        <row r="914">
          <cell r="B914" t="str">
            <v>IPD0550-R03-P01-A07</v>
          </cell>
          <cell r="C914" t="str">
            <v>totalRNA</v>
          </cell>
          <cell r="D914" t="str">
            <v>NFW</v>
          </cell>
          <cell r="E914">
            <v>13.9</v>
          </cell>
          <cell r="F914">
            <v>2.0499999999999998</v>
          </cell>
          <cell r="G914">
            <v>2.16</v>
          </cell>
          <cell r="H914">
            <v>1.1000000000000001</v>
          </cell>
          <cell r="I914">
            <v>60.39</v>
          </cell>
          <cell r="J914" t="str">
            <v>NA</v>
          </cell>
          <cell r="K914" t="str">
            <v>NA</v>
          </cell>
          <cell r="L914">
            <v>118.15</v>
          </cell>
          <cell r="M914" t="str">
            <v>B:3</v>
          </cell>
          <cell r="N914" t="str">
            <v>UDP0082</v>
          </cell>
          <cell r="O914">
            <v>22.8</v>
          </cell>
          <cell r="P914">
            <v>305</v>
          </cell>
          <cell r="Q914">
            <v>0.04</v>
          </cell>
          <cell r="R914" t="str">
            <v>no</v>
          </cell>
          <cell r="S914" t="str">
            <v>StdNorm</v>
          </cell>
          <cell r="T914" t="str">
            <v>yes</v>
          </cell>
          <cell r="U914">
            <v>44785</v>
          </cell>
          <cell r="V914" t="str">
            <v>220812_A01564_0073_AHCWHNDRX2</v>
          </cell>
        </row>
        <row r="915">
          <cell r="B915" t="str">
            <v>IPD0555-R03-D01-A16</v>
          </cell>
          <cell r="C915" t="str">
            <v>totalRNA</v>
          </cell>
          <cell r="D915" t="str">
            <v>NFW</v>
          </cell>
          <cell r="E915">
            <v>5.0999999999999996</v>
          </cell>
          <cell r="F915">
            <v>1.81</v>
          </cell>
          <cell r="G915">
            <v>0.43</v>
          </cell>
          <cell r="H915">
            <v>2.6</v>
          </cell>
          <cell r="I915">
            <v>81.86</v>
          </cell>
          <cell r="J915" t="str">
            <v>NA</v>
          </cell>
          <cell r="K915" t="str">
            <v>NA</v>
          </cell>
          <cell r="L915">
            <v>43.349999999999994</v>
          </cell>
          <cell r="M915" t="str">
            <v>C:3</v>
          </cell>
          <cell r="N915" t="str">
            <v>UDP0083</v>
          </cell>
          <cell r="O915">
            <v>29</v>
          </cell>
          <cell r="P915">
            <v>323</v>
          </cell>
          <cell r="Q915">
            <v>0.12</v>
          </cell>
          <cell r="R915" t="str">
            <v>no</v>
          </cell>
          <cell r="S915" t="str">
            <v>StdNorm</v>
          </cell>
          <cell r="T915" t="str">
            <v>yes</v>
          </cell>
          <cell r="U915">
            <v>44785</v>
          </cell>
          <cell r="V915" t="str">
            <v>220812_A01564_0073_AHCWHNDRX2</v>
          </cell>
        </row>
        <row r="916">
          <cell r="B916" t="str">
            <v>IPD0556-R03-D01-A11</v>
          </cell>
          <cell r="C916" t="str">
            <v>totalRNA</v>
          </cell>
          <cell r="D916" t="str">
            <v>NFW</v>
          </cell>
          <cell r="E916">
            <v>14.1</v>
          </cell>
          <cell r="F916">
            <v>1.97</v>
          </cell>
          <cell r="G916">
            <v>1.4</v>
          </cell>
          <cell r="H916">
            <v>1.1000000000000001</v>
          </cell>
          <cell r="I916">
            <v>60.08</v>
          </cell>
          <cell r="J916" t="str">
            <v>NA</v>
          </cell>
          <cell r="K916" t="str">
            <v>NA</v>
          </cell>
          <cell r="L916">
            <v>119.85</v>
          </cell>
          <cell r="M916" t="str">
            <v>D:3</v>
          </cell>
          <cell r="N916" t="str">
            <v>UDP0084</v>
          </cell>
          <cell r="O916">
            <v>22.8</v>
          </cell>
          <cell r="P916">
            <v>307</v>
          </cell>
          <cell r="Q916">
            <v>0.15</v>
          </cell>
          <cell r="R916" t="str">
            <v>no</v>
          </cell>
          <cell r="S916" t="str">
            <v>StdNorm</v>
          </cell>
          <cell r="T916" t="str">
            <v>yes</v>
          </cell>
          <cell r="U916">
            <v>44785</v>
          </cell>
          <cell r="V916" t="str">
            <v>220812_A01564_0073_AHCWHNDRX2</v>
          </cell>
        </row>
        <row r="917">
          <cell r="B917" t="str">
            <v>IPD0557-R03-d01-A01</v>
          </cell>
          <cell r="C917" t="str">
            <v>totalRNA</v>
          </cell>
          <cell r="D917" t="str">
            <v>NFW</v>
          </cell>
          <cell r="E917">
            <v>11.9</v>
          </cell>
          <cell r="F917">
            <v>1.83</v>
          </cell>
          <cell r="G917">
            <v>1.21</v>
          </cell>
          <cell r="H917">
            <v>1.4</v>
          </cell>
          <cell r="I917">
            <v>44.96</v>
          </cell>
          <cell r="J917" t="str">
            <v>NA</v>
          </cell>
          <cell r="K917" t="str">
            <v>NA</v>
          </cell>
          <cell r="L917">
            <v>101.15</v>
          </cell>
          <cell r="M917" t="str">
            <v>E:3</v>
          </cell>
          <cell r="N917" t="str">
            <v>UDP0085</v>
          </cell>
          <cell r="O917">
            <v>17.399999999999999</v>
          </cell>
          <cell r="P917">
            <v>293</v>
          </cell>
          <cell r="Q917">
            <v>0.49</v>
          </cell>
          <cell r="R917" t="str">
            <v>no</v>
          </cell>
          <cell r="S917" t="str">
            <v>StdNorm</v>
          </cell>
          <cell r="T917" t="str">
            <v>yes</v>
          </cell>
          <cell r="U917">
            <v>44785</v>
          </cell>
          <cell r="V917" t="str">
            <v>220812_A01564_0073_AHCWHNDRX2</v>
          </cell>
        </row>
        <row r="918">
          <cell r="B918" t="str">
            <v>IPD0559-R03-D01-AXX</v>
          </cell>
          <cell r="C918" t="str">
            <v>totalRNA</v>
          </cell>
          <cell r="D918" t="str">
            <v>NFW</v>
          </cell>
          <cell r="E918">
            <v>11.4</v>
          </cell>
          <cell r="F918">
            <v>2.02</v>
          </cell>
          <cell r="G918">
            <v>0.2</v>
          </cell>
          <cell r="H918">
            <v>2.6</v>
          </cell>
          <cell r="I918">
            <v>79.91</v>
          </cell>
          <cell r="J918" t="str">
            <v>NA</v>
          </cell>
          <cell r="K918" t="str">
            <v>NA</v>
          </cell>
          <cell r="L918">
            <v>96.9</v>
          </cell>
          <cell r="M918" t="str">
            <v>F:3</v>
          </cell>
          <cell r="N918" t="str">
            <v>UDP0086</v>
          </cell>
          <cell r="O918">
            <v>30.8</v>
          </cell>
          <cell r="P918">
            <v>316</v>
          </cell>
          <cell r="Q918">
            <v>0.12</v>
          </cell>
          <cell r="R918" t="str">
            <v>no</v>
          </cell>
          <cell r="S918" t="str">
            <v>StdNorm</v>
          </cell>
          <cell r="T918" t="str">
            <v>yes</v>
          </cell>
          <cell r="U918">
            <v>44785</v>
          </cell>
          <cell r="V918" t="str">
            <v>220812_A01564_0073_AHCWHNDRX2</v>
          </cell>
        </row>
        <row r="919">
          <cell r="B919" t="str">
            <v>IPD0567-R03-P01-A18</v>
          </cell>
          <cell r="C919" t="str">
            <v>totalRNA</v>
          </cell>
          <cell r="D919" t="str">
            <v>NFW</v>
          </cell>
          <cell r="E919">
            <v>15.7</v>
          </cell>
          <cell r="F919">
            <v>2.0299999999999998</v>
          </cell>
          <cell r="G919">
            <v>1.98</v>
          </cell>
          <cell r="H919">
            <v>3.7</v>
          </cell>
          <cell r="I919">
            <v>87.12</v>
          </cell>
          <cell r="J919" t="str">
            <v>NA</v>
          </cell>
          <cell r="K919" t="str">
            <v>NA</v>
          </cell>
          <cell r="L919">
            <v>133.44999999999999</v>
          </cell>
          <cell r="M919" t="str">
            <v>G:3</v>
          </cell>
          <cell r="N919" t="str">
            <v>UDP0087</v>
          </cell>
          <cell r="O919">
            <v>30.4</v>
          </cell>
          <cell r="P919">
            <v>305</v>
          </cell>
          <cell r="Q919">
            <v>0.21</v>
          </cell>
          <cell r="R919" t="str">
            <v>no</v>
          </cell>
          <cell r="S919" t="str">
            <v>StdNorm</v>
          </cell>
          <cell r="T919" t="str">
            <v>yes</v>
          </cell>
          <cell r="U919">
            <v>44785</v>
          </cell>
          <cell r="V919" t="str">
            <v>220812_A01564_0073_AHCWHNDRX2</v>
          </cell>
        </row>
        <row r="920">
          <cell r="B920" t="str">
            <v>IPD0560-R03-P01-B16</v>
          </cell>
          <cell r="C920" t="str">
            <v>totalRNA</v>
          </cell>
          <cell r="D920" t="str">
            <v>NFW</v>
          </cell>
          <cell r="E920">
            <v>14.5</v>
          </cell>
          <cell r="F920">
            <v>1.99</v>
          </cell>
          <cell r="G920">
            <v>1.48</v>
          </cell>
          <cell r="H920">
            <v>5.6</v>
          </cell>
          <cell r="I920">
            <v>85.9</v>
          </cell>
          <cell r="J920" t="str">
            <v>NA</v>
          </cell>
          <cell r="K920" t="str">
            <v>NA</v>
          </cell>
          <cell r="L920">
            <v>123.25</v>
          </cell>
          <cell r="M920" t="str">
            <v>H:3</v>
          </cell>
          <cell r="N920" t="str">
            <v>UDP0088</v>
          </cell>
          <cell r="O920">
            <v>24.6</v>
          </cell>
          <cell r="P920">
            <v>323</v>
          </cell>
          <cell r="Q920">
            <v>0.86</v>
          </cell>
          <cell r="R920" t="str">
            <v>yes</v>
          </cell>
          <cell r="S920" t="str">
            <v>StdNorm</v>
          </cell>
          <cell r="T920" t="str">
            <v>yes</v>
          </cell>
          <cell r="U920">
            <v>44785</v>
          </cell>
          <cell r="V920" t="str">
            <v>220812_A01564_0073_AHCWHNDRX2</v>
          </cell>
        </row>
        <row r="921">
          <cell r="B921" t="str">
            <v>IPD0558-D01-P01-A13</v>
          </cell>
          <cell r="C921" t="str">
            <v>FFPE DNA</v>
          </cell>
          <cell r="D921" t="str">
            <v>ATE</v>
          </cell>
          <cell r="E921">
            <v>3</v>
          </cell>
          <cell r="F921">
            <v>1.82</v>
          </cell>
          <cell r="G921">
            <v>1.49</v>
          </cell>
          <cell r="H921" t="str">
            <v>NA</v>
          </cell>
          <cell r="I921" t="str">
            <v>NA</v>
          </cell>
          <cell r="J921">
            <v>0.84199999999999997</v>
          </cell>
          <cell r="K921">
            <v>286</v>
          </cell>
          <cell r="L921">
            <v>37.6</v>
          </cell>
          <cell r="M921" t="str">
            <v>A:1</v>
          </cell>
          <cell r="N921" t="str">
            <v>UDP0089</v>
          </cell>
          <cell r="O921">
            <v>30.2</v>
          </cell>
          <cell r="P921">
            <v>260</v>
          </cell>
          <cell r="Q921">
            <v>0.24</v>
          </cell>
          <cell r="R921" t="str">
            <v>no</v>
          </cell>
          <cell r="S921" t="str">
            <v>StdNorm</v>
          </cell>
          <cell r="T921" t="str">
            <v>yes</v>
          </cell>
          <cell r="U921">
            <v>44792</v>
          </cell>
          <cell r="V921" t="str">
            <v>220819_A01564_0074_BHCWTGDRX2</v>
          </cell>
        </row>
        <row r="922">
          <cell r="B922" t="str">
            <v>IPD0561-D01-d01-A18</v>
          </cell>
          <cell r="C922" t="str">
            <v>FFPE DNA</v>
          </cell>
          <cell r="D922" t="str">
            <v>ATE</v>
          </cell>
          <cell r="E922">
            <v>3</v>
          </cell>
          <cell r="F922">
            <v>1.88</v>
          </cell>
          <cell r="G922">
            <v>2.39</v>
          </cell>
          <cell r="H922" t="str">
            <v>NA</v>
          </cell>
          <cell r="I922" t="str">
            <v>NA</v>
          </cell>
          <cell r="J922">
            <v>1.42</v>
          </cell>
          <cell r="K922">
            <v>223</v>
          </cell>
          <cell r="L922">
            <v>50</v>
          </cell>
          <cell r="M922" t="str">
            <v>B:1</v>
          </cell>
          <cell r="N922" t="str">
            <v>UDP0090</v>
          </cell>
          <cell r="O922">
            <v>38.4</v>
          </cell>
          <cell r="P922">
            <v>276</v>
          </cell>
          <cell r="Q922">
            <v>0.33</v>
          </cell>
          <cell r="R922" t="str">
            <v>no</v>
          </cell>
          <cell r="S922" t="str">
            <v>StdNorm</v>
          </cell>
          <cell r="T922" t="str">
            <v>yes</v>
          </cell>
          <cell r="U922">
            <v>44792</v>
          </cell>
          <cell r="V922" t="str">
            <v>220819_A01564_0074_BHCWTGDRX2</v>
          </cell>
        </row>
        <row r="923">
          <cell r="B923" t="str">
            <v>IPD0568-D01-P01-A08</v>
          </cell>
          <cell r="C923" t="str">
            <v>FFPE DNA</v>
          </cell>
          <cell r="D923" t="str">
            <v>ATE</v>
          </cell>
          <cell r="E923">
            <v>3</v>
          </cell>
          <cell r="F923">
            <v>1.83</v>
          </cell>
          <cell r="G923">
            <v>1.64</v>
          </cell>
          <cell r="H923" t="str">
            <v>NA</v>
          </cell>
          <cell r="I923" t="str">
            <v>NA</v>
          </cell>
          <cell r="J923">
            <v>1.99</v>
          </cell>
          <cell r="K923">
            <v>206</v>
          </cell>
          <cell r="L923">
            <v>50</v>
          </cell>
          <cell r="M923" t="str">
            <v>C:1</v>
          </cell>
          <cell r="N923" t="str">
            <v>UDP0091</v>
          </cell>
          <cell r="O923">
            <v>35</v>
          </cell>
          <cell r="P923">
            <v>277</v>
          </cell>
          <cell r="Q923">
            <v>1.26</v>
          </cell>
          <cell r="R923" t="str">
            <v>no</v>
          </cell>
          <cell r="S923" t="str">
            <v>StdNorm</v>
          </cell>
          <cell r="T923" t="str">
            <v>yes</v>
          </cell>
          <cell r="U923">
            <v>44792</v>
          </cell>
          <cell r="V923" t="str">
            <v>220819_A01564_0074_BHCWTGDRX2</v>
          </cell>
        </row>
        <row r="924">
          <cell r="B924" t="str">
            <v>IPD0571-D01-P01-A08</v>
          </cell>
          <cell r="C924" t="str">
            <v>FFPE DNA</v>
          </cell>
          <cell r="D924" t="str">
            <v>ATE</v>
          </cell>
          <cell r="E924">
            <v>3</v>
          </cell>
          <cell r="F924">
            <v>1.9</v>
          </cell>
          <cell r="G924">
            <v>2.39</v>
          </cell>
          <cell r="H924" t="str">
            <v>NA</v>
          </cell>
          <cell r="I924" t="str">
            <v>NA</v>
          </cell>
          <cell r="J924">
            <v>1.18</v>
          </cell>
          <cell r="K924">
            <v>205</v>
          </cell>
          <cell r="L924">
            <v>50</v>
          </cell>
          <cell r="M924" t="str">
            <v>D:1</v>
          </cell>
          <cell r="N924" t="str">
            <v>UDP0092</v>
          </cell>
          <cell r="O924">
            <v>42.4</v>
          </cell>
          <cell r="P924">
            <v>289</v>
          </cell>
          <cell r="Q924">
            <v>0.35</v>
          </cell>
          <cell r="R924" t="str">
            <v>no</v>
          </cell>
          <cell r="S924" t="str">
            <v>StdNorm</v>
          </cell>
          <cell r="T924" t="str">
            <v>yes</v>
          </cell>
          <cell r="U924">
            <v>44792</v>
          </cell>
          <cell r="V924" t="str">
            <v>220819_A01564_0074_BHCWTGDRX2</v>
          </cell>
        </row>
        <row r="925">
          <cell r="B925" t="str">
            <v>IPD0572-D01-d01-A09</v>
          </cell>
          <cell r="C925" t="str">
            <v>FFPE DNA</v>
          </cell>
          <cell r="D925" t="str">
            <v>ATE</v>
          </cell>
          <cell r="E925">
            <v>3</v>
          </cell>
          <cell r="F925">
            <v>1.87</v>
          </cell>
          <cell r="G925">
            <v>2.16</v>
          </cell>
          <cell r="H925" t="str">
            <v>NA</v>
          </cell>
          <cell r="I925" t="str">
            <v>NA</v>
          </cell>
          <cell r="J925">
            <v>2.02</v>
          </cell>
          <cell r="K925">
            <v>198</v>
          </cell>
          <cell r="L925">
            <v>50</v>
          </cell>
          <cell r="M925" t="str">
            <v>E:1</v>
          </cell>
          <cell r="N925" t="str">
            <v>UDP0093</v>
          </cell>
          <cell r="O925">
            <v>42.2</v>
          </cell>
          <cell r="P925">
            <v>297</v>
          </cell>
          <cell r="Q925">
            <v>0.21</v>
          </cell>
          <cell r="R925" t="str">
            <v>no</v>
          </cell>
          <cell r="S925" t="str">
            <v>StdNorm</v>
          </cell>
          <cell r="T925" t="str">
            <v>yes</v>
          </cell>
          <cell r="U925">
            <v>44792</v>
          </cell>
          <cell r="V925" t="str">
            <v>220819_A01564_0074_BHCWTGDRX2</v>
          </cell>
        </row>
        <row r="926">
          <cell r="B926" t="str">
            <v>IPD0573-D01-P01-A15</v>
          </cell>
          <cell r="C926" t="str">
            <v>FFPE DNA</v>
          </cell>
          <cell r="D926" t="str">
            <v>ATE</v>
          </cell>
          <cell r="E926">
            <v>2.97</v>
          </cell>
          <cell r="F926">
            <v>1.96</v>
          </cell>
          <cell r="G926">
            <v>1.43</v>
          </cell>
          <cell r="H926" t="str">
            <v>NA</v>
          </cell>
          <cell r="I926" t="str">
            <v>NA</v>
          </cell>
          <cell r="J926">
            <v>1.66</v>
          </cell>
          <cell r="K926">
            <v>232</v>
          </cell>
          <cell r="L926">
            <v>50</v>
          </cell>
          <cell r="M926" t="str">
            <v>F:1</v>
          </cell>
          <cell r="N926" t="str">
            <v>UDP0094</v>
          </cell>
          <cell r="O926">
            <v>39.6</v>
          </cell>
          <cell r="P926">
            <v>280</v>
          </cell>
          <cell r="Q926">
            <v>0.34</v>
          </cell>
          <cell r="R926" t="str">
            <v>no</v>
          </cell>
          <cell r="S926" t="str">
            <v>StdNorm</v>
          </cell>
          <cell r="T926" t="str">
            <v>yes</v>
          </cell>
          <cell r="U926">
            <v>44792</v>
          </cell>
          <cell r="V926" t="str">
            <v>220819_A01564_0074_BHCWTGDRX2</v>
          </cell>
        </row>
        <row r="927">
          <cell r="B927" t="str">
            <v>IPD0574-D01-P01-A12</v>
          </cell>
          <cell r="C927" t="str">
            <v>FFPE DNA</v>
          </cell>
          <cell r="D927" t="str">
            <v>ATE</v>
          </cell>
          <cell r="E927">
            <v>3</v>
          </cell>
          <cell r="F927">
            <v>1.88</v>
          </cell>
          <cell r="G927">
            <v>1.81</v>
          </cell>
          <cell r="H927" t="str">
            <v>NA</v>
          </cell>
          <cell r="I927" t="str">
            <v>NA</v>
          </cell>
          <cell r="J927">
            <v>2.12</v>
          </cell>
          <cell r="K927">
            <v>193</v>
          </cell>
          <cell r="L927">
            <v>50</v>
          </cell>
          <cell r="M927" t="str">
            <v>G:1</v>
          </cell>
          <cell r="N927" t="str">
            <v>UDP0095</v>
          </cell>
          <cell r="O927">
            <v>38.6</v>
          </cell>
          <cell r="P927">
            <v>281</v>
          </cell>
          <cell r="Q927">
            <v>0.59</v>
          </cell>
          <cell r="R927" t="str">
            <v>no</v>
          </cell>
          <cell r="S927" t="str">
            <v>StdNorm</v>
          </cell>
          <cell r="T927" t="str">
            <v>yes</v>
          </cell>
          <cell r="U927">
            <v>44792</v>
          </cell>
          <cell r="V927" t="str">
            <v>220819_A01564_0074_BHCWTGDRX2</v>
          </cell>
        </row>
        <row r="928">
          <cell r="B928" t="str">
            <v>IPD0578-D01-D01-A11</v>
          </cell>
          <cell r="C928" t="str">
            <v>FFPE DNA</v>
          </cell>
          <cell r="D928" t="str">
            <v>ATE</v>
          </cell>
          <cell r="E928">
            <v>3</v>
          </cell>
          <cell r="F928">
            <v>2.02</v>
          </cell>
          <cell r="G928">
            <v>2.0699999999999998</v>
          </cell>
          <cell r="H928" t="str">
            <v>NA</v>
          </cell>
          <cell r="I928" t="str">
            <v>NA</v>
          </cell>
          <cell r="J928">
            <v>2.02</v>
          </cell>
          <cell r="K928">
            <v>197</v>
          </cell>
          <cell r="L928">
            <v>50</v>
          </cell>
          <cell r="M928" t="str">
            <v>H:1</v>
          </cell>
          <cell r="N928" t="str">
            <v>UDP0096</v>
          </cell>
          <cell r="O928">
            <v>31.8</v>
          </cell>
          <cell r="P928">
            <v>275</v>
          </cell>
          <cell r="Q928">
            <v>1.61</v>
          </cell>
          <cell r="R928" t="str">
            <v>no</v>
          </cell>
          <cell r="S928" t="str">
            <v>StdNorm</v>
          </cell>
          <cell r="T928" t="str">
            <v>yes</v>
          </cell>
          <cell r="U928">
            <v>44792</v>
          </cell>
          <cell r="V928" t="str">
            <v>220819_A01564_0074_BHCWTGDRX2</v>
          </cell>
        </row>
        <row r="929">
          <cell r="B929" t="str">
            <v>IPD0558-R03-P01-A13</v>
          </cell>
          <cell r="C929" t="str">
            <v>totalRNA</v>
          </cell>
          <cell r="D929" t="str">
            <v>NFW</v>
          </cell>
          <cell r="E929">
            <v>15.9</v>
          </cell>
          <cell r="F929">
            <v>1.93</v>
          </cell>
          <cell r="G929">
            <v>1.81</v>
          </cell>
          <cell r="H929">
            <v>2.9</v>
          </cell>
          <cell r="I929">
            <v>68.36</v>
          </cell>
          <cell r="J929" t="str">
            <v>NA</v>
          </cell>
          <cell r="K929" t="str">
            <v>NA</v>
          </cell>
          <cell r="L929">
            <v>135.15</v>
          </cell>
          <cell r="M929" t="str">
            <v>A:2</v>
          </cell>
          <cell r="N929" t="str">
            <v>UDP0001</v>
          </cell>
          <cell r="O929">
            <v>7.02</v>
          </cell>
          <cell r="P929">
            <v>271</v>
          </cell>
          <cell r="Q929">
            <v>0.63</v>
          </cell>
          <cell r="R929" t="str">
            <v>no</v>
          </cell>
          <cell r="S929" t="str">
            <v>StdNorm</v>
          </cell>
          <cell r="T929" t="str">
            <v>yes</v>
          </cell>
          <cell r="U929">
            <v>44792</v>
          </cell>
          <cell r="V929" t="str">
            <v>220819_A01564_0074_BHCWTGDRX2</v>
          </cell>
        </row>
        <row r="930">
          <cell r="B930" t="str">
            <v>IPD0561-R03-d01-A18</v>
          </cell>
          <cell r="C930" t="str">
            <v>totalRNA</v>
          </cell>
          <cell r="D930" t="str">
            <v>NFW</v>
          </cell>
          <cell r="E930">
            <v>16.399999999999999</v>
          </cell>
          <cell r="F930">
            <v>2</v>
          </cell>
          <cell r="G930">
            <v>1.77</v>
          </cell>
          <cell r="H930">
            <v>3</v>
          </cell>
          <cell r="I930">
            <v>85.5</v>
          </cell>
          <cell r="J930" t="str">
            <v>NA</v>
          </cell>
          <cell r="K930" t="str">
            <v>NA</v>
          </cell>
          <cell r="L930">
            <v>139.39999999999998</v>
          </cell>
          <cell r="M930" t="str">
            <v>B:2</v>
          </cell>
          <cell r="N930" t="str">
            <v>UDP0002</v>
          </cell>
          <cell r="O930">
            <v>30.4</v>
          </cell>
          <cell r="P930">
            <v>310</v>
          </cell>
          <cell r="Q930">
            <v>0</v>
          </cell>
          <cell r="R930" t="str">
            <v>no</v>
          </cell>
          <cell r="S930" t="str">
            <v>StdNorm</v>
          </cell>
          <cell r="T930" t="str">
            <v>yes</v>
          </cell>
          <cell r="U930">
            <v>44792</v>
          </cell>
          <cell r="V930" t="str">
            <v>220819_A01564_0074_BHCWTGDRX2</v>
          </cell>
        </row>
        <row r="931">
          <cell r="B931" t="str">
            <v>IPD0568-R03-P01-A08</v>
          </cell>
          <cell r="C931" t="str">
            <v>totalRNA</v>
          </cell>
          <cell r="D931" t="str">
            <v>NFW</v>
          </cell>
          <cell r="E931">
            <v>16.2</v>
          </cell>
          <cell r="F931">
            <v>1.98</v>
          </cell>
          <cell r="G931">
            <v>1.4</v>
          </cell>
          <cell r="H931">
            <v>2.2000000000000002</v>
          </cell>
          <cell r="I931">
            <v>78.319999999999993</v>
          </cell>
          <cell r="J931" t="str">
            <v>NA</v>
          </cell>
          <cell r="K931" t="str">
            <v>NA</v>
          </cell>
          <cell r="L931">
            <v>137.69999999999999</v>
          </cell>
          <cell r="M931" t="str">
            <v>C:2</v>
          </cell>
          <cell r="N931" t="str">
            <v>UDP0003</v>
          </cell>
          <cell r="O931">
            <v>32.6</v>
          </cell>
          <cell r="P931">
            <v>303</v>
          </cell>
          <cell r="Q931">
            <v>0</v>
          </cell>
          <cell r="R931" t="str">
            <v>no</v>
          </cell>
          <cell r="S931" t="str">
            <v>StdNorm</v>
          </cell>
          <cell r="T931" t="str">
            <v>yes</v>
          </cell>
          <cell r="U931">
            <v>44792</v>
          </cell>
          <cell r="V931" t="str">
            <v>220819_A01564_0074_BHCWTGDRX2</v>
          </cell>
        </row>
        <row r="932">
          <cell r="B932" t="str">
            <v>IPD0571-R03-P01-A08</v>
          </cell>
          <cell r="C932" t="str">
            <v>totalRNA</v>
          </cell>
          <cell r="D932" t="str">
            <v>NFW</v>
          </cell>
          <cell r="E932">
            <v>13.3</v>
          </cell>
          <cell r="F932">
            <v>2.04</v>
          </cell>
          <cell r="G932">
            <v>2.09</v>
          </cell>
          <cell r="H932">
            <v>2.8</v>
          </cell>
          <cell r="I932">
            <v>84.44</v>
          </cell>
          <cell r="J932" t="str">
            <v>NA</v>
          </cell>
          <cell r="K932" t="str">
            <v>NA</v>
          </cell>
          <cell r="L932">
            <v>113.05000000000001</v>
          </cell>
          <cell r="M932" t="str">
            <v>D:2</v>
          </cell>
          <cell r="N932" t="str">
            <v>UDP0004</v>
          </cell>
          <cell r="O932">
            <v>33</v>
          </cell>
          <cell r="P932">
            <v>302</v>
          </cell>
          <cell r="Q932">
            <v>0</v>
          </cell>
          <cell r="R932" t="str">
            <v>no</v>
          </cell>
          <cell r="S932" t="str">
            <v>StdNorm</v>
          </cell>
          <cell r="T932" t="str">
            <v>yes</v>
          </cell>
          <cell r="U932">
            <v>44792</v>
          </cell>
          <cell r="V932" t="str">
            <v>220819_A01564_0074_BHCWTGDRX2</v>
          </cell>
        </row>
        <row r="933">
          <cell r="B933" t="str">
            <v>IPD0572-R03-d01-A09</v>
          </cell>
          <cell r="C933" t="str">
            <v>totalRNA</v>
          </cell>
          <cell r="D933" t="str">
            <v>NFW</v>
          </cell>
          <cell r="E933">
            <v>14.6</v>
          </cell>
          <cell r="F933">
            <v>2.02</v>
          </cell>
          <cell r="G933">
            <v>1.87</v>
          </cell>
          <cell r="H933">
            <v>2.6</v>
          </cell>
          <cell r="I933">
            <v>87.82</v>
          </cell>
          <cell r="J933" t="str">
            <v>NA</v>
          </cell>
          <cell r="K933" t="str">
            <v>NA</v>
          </cell>
          <cell r="L933">
            <v>124.1</v>
          </cell>
          <cell r="M933" t="str">
            <v>E:2</v>
          </cell>
          <cell r="N933" t="str">
            <v>UDP0005</v>
          </cell>
          <cell r="O933">
            <v>34.799999999999997</v>
          </cell>
          <cell r="P933">
            <v>304</v>
          </cell>
          <cell r="Q933">
            <v>0.08</v>
          </cell>
          <cell r="R933" t="str">
            <v>no</v>
          </cell>
          <cell r="S933" t="str">
            <v>StdNorm</v>
          </cell>
          <cell r="T933" t="str">
            <v>yes</v>
          </cell>
          <cell r="U933">
            <v>44792</v>
          </cell>
          <cell r="V933" t="str">
            <v>220819_A01564_0074_BHCWTGDRX2</v>
          </cell>
        </row>
        <row r="934">
          <cell r="B934" t="str">
            <v>IPD0573-R03-P01-A15</v>
          </cell>
          <cell r="C934" t="str">
            <v>totalRNA</v>
          </cell>
          <cell r="D934" t="str">
            <v>NFW</v>
          </cell>
          <cell r="E934">
            <v>14.1</v>
          </cell>
          <cell r="F934">
            <v>2.0699999999999998</v>
          </cell>
          <cell r="G934">
            <v>2.0499999999999998</v>
          </cell>
          <cell r="H934">
            <v>1</v>
          </cell>
          <cell r="I934">
            <v>43.34</v>
          </cell>
          <cell r="J934" t="str">
            <v>NA</v>
          </cell>
          <cell r="K934" t="str">
            <v>NA</v>
          </cell>
          <cell r="L934">
            <v>119.85</v>
          </cell>
          <cell r="M934" t="str">
            <v>F:2</v>
          </cell>
          <cell r="N934" t="str">
            <v>UDP0006</v>
          </cell>
          <cell r="O934">
            <v>24.4</v>
          </cell>
          <cell r="P934">
            <v>273</v>
          </cell>
          <cell r="Q934">
            <v>0.46</v>
          </cell>
          <cell r="R934" t="str">
            <v>no</v>
          </cell>
          <cell r="S934" t="str">
            <v>StdNorm</v>
          </cell>
          <cell r="T934" t="str">
            <v>yes</v>
          </cell>
          <cell r="U934">
            <v>44792</v>
          </cell>
          <cell r="V934" t="str">
            <v>220819_A01564_0074_BHCWTGDRX2</v>
          </cell>
        </row>
        <row r="935">
          <cell r="B935" t="str">
            <v>IPD0574-R03-P01-A12</v>
          </cell>
          <cell r="C935" t="str">
            <v>totalRNA</v>
          </cell>
          <cell r="D935" t="str">
            <v>NFW</v>
          </cell>
          <cell r="E935">
            <v>14</v>
          </cell>
          <cell r="F935">
            <v>2.04</v>
          </cell>
          <cell r="G935">
            <v>2.12</v>
          </cell>
          <cell r="H935">
            <v>3.4</v>
          </cell>
          <cell r="I935">
            <v>78.72</v>
          </cell>
          <cell r="J935" t="str">
            <v>NA</v>
          </cell>
          <cell r="K935" t="str">
            <v>NA</v>
          </cell>
          <cell r="L935">
            <v>119</v>
          </cell>
          <cell r="M935" t="str">
            <v>G:2</v>
          </cell>
          <cell r="N935" t="str">
            <v>UDP0007</v>
          </cell>
          <cell r="O935">
            <v>33</v>
          </cell>
          <cell r="P935">
            <v>285</v>
          </cell>
          <cell r="Q935">
            <v>0.35</v>
          </cell>
          <cell r="R935" t="str">
            <v>no</v>
          </cell>
          <cell r="S935" t="str">
            <v>StdNorm</v>
          </cell>
          <cell r="T935" t="str">
            <v>yes</v>
          </cell>
          <cell r="U935">
            <v>44792</v>
          </cell>
          <cell r="V935" t="str">
            <v>220819_A01564_0074_BHCWTGDRX2</v>
          </cell>
        </row>
        <row r="936">
          <cell r="B936" t="str">
            <v>IPD0578-R03-D01-A11</v>
          </cell>
          <cell r="C936" t="str">
            <v>totalRNA</v>
          </cell>
          <cell r="D936" t="str">
            <v>NFW</v>
          </cell>
          <cell r="E936">
            <v>15.1</v>
          </cell>
          <cell r="F936">
            <v>1.93</v>
          </cell>
          <cell r="G936">
            <v>1.57</v>
          </cell>
          <cell r="H936">
            <v>1.3</v>
          </cell>
          <cell r="I936">
            <v>73.430000000000007</v>
          </cell>
          <cell r="J936" t="str">
            <v>NA</v>
          </cell>
          <cell r="K936" t="str">
            <v>NA</v>
          </cell>
          <cell r="L936">
            <v>128.35</v>
          </cell>
          <cell r="M936" t="str">
            <v>H:2</v>
          </cell>
          <cell r="N936" t="str">
            <v>UDP0008</v>
          </cell>
          <cell r="O936">
            <v>28.4</v>
          </cell>
          <cell r="P936">
            <v>286</v>
          </cell>
          <cell r="Q936">
            <v>0.46</v>
          </cell>
          <cell r="R936" t="str">
            <v>no</v>
          </cell>
          <cell r="S936" t="str">
            <v>StdNorm</v>
          </cell>
          <cell r="T936" t="str">
            <v>yes</v>
          </cell>
          <cell r="U936">
            <v>44792</v>
          </cell>
          <cell r="V936" t="str">
            <v>220819_A01564_0074_BHCWTGDRX2</v>
          </cell>
        </row>
        <row r="937">
          <cell r="B937" t="str">
            <v>IPD0575-D01-P01-A22</v>
          </cell>
          <cell r="C937" t="str">
            <v>FFPE DNA</v>
          </cell>
          <cell r="D937" t="str">
            <v>ATE</v>
          </cell>
          <cell r="E937">
            <v>0.432</v>
          </cell>
          <cell r="F937">
            <v>1.88</v>
          </cell>
          <cell r="G937">
            <v>-5.53</v>
          </cell>
          <cell r="H937" t="str">
            <v>NA</v>
          </cell>
          <cell r="I937" t="str">
            <v>NA</v>
          </cell>
          <cell r="J937">
            <v>0.35</v>
          </cell>
          <cell r="K937">
            <v>240</v>
          </cell>
          <cell r="L937">
            <v>16.170000000000002</v>
          </cell>
          <cell r="M937" t="str">
            <v>A:1</v>
          </cell>
          <cell r="N937" t="str">
            <v>UDF0009</v>
          </cell>
          <cell r="O937">
            <v>14.7</v>
          </cell>
          <cell r="P937">
            <v>254</v>
          </cell>
          <cell r="Q937">
            <v>0.08</v>
          </cell>
          <cell r="R937" t="str">
            <v>no</v>
          </cell>
          <cell r="S937" t="str">
            <v>StdNorm</v>
          </cell>
        </row>
        <row r="938">
          <cell r="B938" t="str">
            <v>IPD0576-D01-d01-A09</v>
          </cell>
          <cell r="C938" t="str">
            <v>FFPE DNA</v>
          </cell>
          <cell r="D938" t="str">
            <v>EB EZNA</v>
          </cell>
          <cell r="E938">
            <v>3</v>
          </cell>
          <cell r="F938">
            <v>1.9</v>
          </cell>
          <cell r="G938">
            <v>2.25</v>
          </cell>
          <cell r="H938" t="str">
            <v>NA</v>
          </cell>
          <cell r="I938" t="str">
            <v>NA</v>
          </cell>
          <cell r="J938">
            <v>1.75</v>
          </cell>
          <cell r="K938">
            <v>228</v>
          </cell>
          <cell r="L938">
            <v>50</v>
          </cell>
          <cell r="M938" t="str">
            <v>B:1</v>
          </cell>
          <cell r="N938" t="str">
            <v>UDF0010</v>
          </cell>
          <cell r="O938">
            <v>30</v>
          </cell>
          <cell r="P938">
            <v>279</v>
          </cell>
          <cell r="Q938">
            <v>0.28999999999999998</v>
          </cell>
          <cell r="R938" t="str">
            <v>no</v>
          </cell>
          <cell r="S938" t="str">
            <v>StdNorm</v>
          </cell>
        </row>
        <row r="939">
          <cell r="B939" t="str">
            <v>IPD0580-D01-D01-A29</v>
          </cell>
          <cell r="C939" t="str">
            <v>FFPE DNA</v>
          </cell>
          <cell r="D939" t="str">
            <v>ATE</v>
          </cell>
          <cell r="E939">
            <v>3</v>
          </cell>
          <cell r="F939">
            <v>1.89</v>
          </cell>
          <cell r="G939">
            <v>2.46</v>
          </cell>
          <cell r="H939" t="str">
            <v>NA</v>
          </cell>
          <cell r="I939" t="str">
            <v>NA</v>
          </cell>
          <cell r="J939">
            <v>1.4</v>
          </cell>
          <cell r="K939">
            <v>196</v>
          </cell>
          <cell r="L939">
            <v>50</v>
          </cell>
          <cell r="M939" t="str">
            <v>C:1</v>
          </cell>
          <cell r="N939" t="str">
            <v>UDF0011</v>
          </cell>
          <cell r="O939">
            <v>35.200000000000003</v>
          </cell>
          <cell r="P939">
            <v>299</v>
          </cell>
          <cell r="Q939">
            <v>0.53</v>
          </cell>
          <cell r="R939" t="str">
            <v>no</v>
          </cell>
          <cell r="S939" t="str">
            <v>StdNorm</v>
          </cell>
        </row>
        <row r="940">
          <cell r="B940" t="str">
            <v>IPD0581-D01-R01-A29</v>
          </cell>
          <cell r="C940" t="str">
            <v>FFPE DNA</v>
          </cell>
          <cell r="D940" t="str">
            <v>ATE</v>
          </cell>
          <cell r="E940">
            <v>3</v>
          </cell>
          <cell r="F940">
            <v>1.89</v>
          </cell>
          <cell r="G940">
            <v>2.27</v>
          </cell>
          <cell r="H940" t="str">
            <v>NA</v>
          </cell>
          <cell r="I940" t="str">
            <v>NA</v>
          </cell>
          <cell r="J940">
            <v>2.14</v>
          </cell>
          <cell r="K940">
            <v>207</v>
          </cell>
          <cell r="L940">
            <v>50</v>
          </cell>
          <cell r="M940" t="str">
            <v>D:1</v>
          </cell>
          <cell r="N940" t="str">
            <v>UDF0012</v>
          </cell>
          <cell r="O940">
            <v>33.200000000000003</v>
          </cell>
          <cell r="P940">
            <v>287</v>
          </cell>
          <cell r="Q940">
            <v>0.19</v>
          </cell>
          <cell r="R940" t="str">
            <v>no</v>
          </cell>
          <cell r="S940" t="str">
            <v>StdNorm</v>
          </cell>
        </row>
        <row r="941">
          <cell r="B941" t="str">
            <v>IPD0586-D01-d01-A07</v>
          </cell>
          <cell r="C941" t="str">
            <v>FFPE DNA</v>
          </cell>
          <cell r="D941" t="str">
            <v>ATE</v>
          </cell>
          <cell r="E941">
            <v>3</v>
          </cell>
          <cell r="F941">
            <v>1.91</v>
          </cell>
          <cell r="G941">
            <v>2.35</v>
          </cell>
          <cell r="H941" t="str">
            <v>NA</v>
          </cell>
          <cell r="I941" t="str">
            <v>NA</v>
          </cell>
          <cell r="J941">
            <v>1.42</v>
          </cell>
          <cell r="K941">
            <v>207</v>
          </cell>
          <cell r="L941">
            <v>50</v>
          </cell>
          <cell r="M941" t="str">
            <v>E:1</v>
          </cell>
          <cell r="N941" t="str">
            <v>UDF0013</v>
          </cell>
          <cell r="O941">
            <v>30.2</v>
          </cell>
          <cell r="P941">
            <v>284</v>
          </cell>
          <cell r="Q941">
            <v>0.4</v>
          </cell>
          <cell r="R941" t="str">
            <v>no</v>
          </cell>
          <cell r="S941" t="str">
            <v>StdNorm</v>
          </cell>
        </row>
        <row r="942">
          <cell r="B942" t="str">
            <v>IPD0575-R03-P01-A22</v>
          </cell>
          <cell r="C942" t="str">
            <v>totalRNA</v>
          </cell>
          <cell r="D942" t="str">
            <v>NFW</v>
          </cell>
          <cell r="E942">
            <v>8</v>
          </cell>
          <cell r="F942">
            <v>1.57</v>
          </cell>
          <cell r="G942">
            <v>0.64</v>
          </cell>
          <cell r="H942">
            <v>1.3</v>
          </cell>
          <cell r="I942">
            <v>38.590000000000003</v>
          </cell>
          <cell r="J942" t="str">
            <v>NA</v>
          </cell>
          <cell r="K942" t="str">
            <v>NA</v>
          </cell>
          <cell r="L942">
            <v>68</v>
          </cell>
          <cell r="M942" t="str">
            <v>A:2</v>
          </cell>
          <cell r="N942" t="str">
            <v>UDF0014</v>
          </cell>
          <cell r="O942">
            <v>0.88800000000000001</v>
          </cell>
          <cell r="P942">
            <v>263</v>
          </cell>
          <cell r="Q942">
            <v>11.11</v>
          </cell>
          <cell r="R942" t="str">
            <v>no</v>
          </cell>
          <cell r="S942" t="str">
            <v>StdNorm</v>
          </cell>
        </row>
        <row r="943">
          <cell r="B943" t="str">
            <v>IPD0576-R03-d01-A09</v>
          </cell>
          <cell r="C943" t="str">
            <v>totalRNA</v>
          </cell>
          <cell r="D943" t="str">
            <v>NFW</v>
          </cell>
          <cell r="E943">
            <v>11</v>
          </cell>
          <cell r="F943">
            <v>1.91</v>
          </cell>
          <cell r="G943">
            <v>1.25</v>
          </cell>
          <cell r="H943">
            <v>2.2000000000000002</v>
          </cell>
          <cell r="I943">
            <v>49.61</v>
          </cell>
          <cell r="J943" t="str">
            <v>NA</v>
          </cell>
          <cell r="K943" t="str">
            <v>NA</v>
          </cell>
          <cell r="L943">
            <v>93.5</v>
          </cell>
          <cell r="M943" t="str">
            <v>B:2</v>
          </cell>
          <cell r="N943" t="str">
            <v>UDF0015</v>
          </cell>
          <cell r="O943">
            <v>9.8800000000000008</v>
          </cell>
          <cell r="P943">
            <v>282</v>
          </cell>
          <cell r="Q943">
            <v>0.92</v>
          </cell>
          <cell r="R943" t="str">
            <v>no</v>
          </cell>
          <cell r="S943" t="str">
            <v>StdNorm</v>
          </cell>
        </row>
        <row r="944">
          <cell r="B944" t="str">
            <v>IPD0580-R03-D01-A29</v>
          </cell>
          <cell r="C944" t="str">
            <v>totalRNA</v>
          </cell>
          <cell r="D944" t="str">
            <v>NFW</v>
          </cell>
          <cell r="E944">
            <v>10.5</v>
          </cell>
          <cell r="F944">
            <v>2.0299999999999998</v>
          </cell>
          <cell r="G944">
            <v>1.81</v>
          </cell>
          <cell r="H944">
            <v>2</v>
          </cell>
          <cell r="I944">
            <v>79.38</v>
          </cell>
          <cell r="J944" t="str">
            <v>NA</v>
          </cell>
          <cell r="K944" t="str">
            <v>NA</v>
          </cell>
          <cell r="L944">
            <v>89.25</v>
          </cell>
          <cell r="M944" t="str">
            <v>C:2</v>
          </cell>
          <cell r="N944" t="str">
            <v>UDF0016</v>
          </cell>
          <cell r="O944">
            <v>22</v>
          </cell>
          <cell r="P944">
            <v>290</v>
          </cell>
          <cell r="Q944">
            <v>0.41</v>
          </cell>
          <cell r="R944" t="str">
            <v>no</v>
          </cell>
          <cell r="S944" t="str">
            <v>StdNorm</v>
          </cell>
        </row>
        <row r="945">
          <cell r="B945" t="str">
            <v>IPD0581-R03-R01-A29</v>
          </cell>
          <cell r="C945" t="str">
            <v>totalRNA</v>
          </cell>
          <cell r="D945" t="str">
            <v>NFW</v>
          </cell>
          <cell r="E945">
            <v>11.5</v>
          </cell>
          <cell r="F945">
            <v>2.0299999999999998</v>
          </cell>
          <cell r="G945">
            <v>2.0299999999999998</v>
          </cell>
          <cell r="H945">
            <v>1.2</v>
          </cell>
          <cell r="I945">
            <v>62.61</v>
          </cell>
          <cell r="J945" t="str">
            <v>NA</v>
          </cell>
          <cell r="K945" t="str">
            <v>NA</v>
          </cell>
          <cell r="L945">
            <v>97.75</v>
          </cell>
          <cell r="M945" t="str">
            <v>D:2</v>
          </cell>
          <cell r="N945" t="str">
            <v>UDF0017</v>
          </cell>
          <cell r="O945">
            <v>22.2</v>
          </cell>
          <cell r="P945">
            <v>281</v>
          </cell>
          <cell r="Q945">
            <v>0.54</v>
          </cell>
          <cell r="R945" t="str">
            <v>no</v>
          </cell>
          <cell r="S945" t="str">
            <v>StdNorm</v>
          </cell>
        </row>
        <row r="946">
          <cell r="B946" t="str">
            <v>IPD0586-R03-d01-A07</v>
          </cell>
          <cell r="C946" t="str">
            <v>totalRNA</v>
          </cell>
          <cell r="D946" t="str">
            <v>NFW</v>
          </cell>
          <cell r="E946">
            <v>13.1</v>
          </cell>
          <cell r="F946">
            <v>2.0099999999999998</v>
          </cell>
          <cell r="G946">
            <v>2.0299999999999998</v>
          </cell>
          <cell r="H946">
            <v>3</v>
          </cell>
          <cell r="I946">
            <v>86.09</v>
          </cell>
          <cell r="J946" t="str">
            <v>NA</v>
          </cell>
          <cell r="K946" t="str">
            <v>NA</v>
          </cell>
          <cell r="L946">
            <v>111.35</v>
          </cell>
          <cell r="M946" t="str">
            <v>E:2</v>
          </cell>
          <cell r="N946" t="str">
            <v>UDF0018</v>
          </cell>
          <cell r="O946">
            <v>21.4</v>
          </cell>
          <cell r="P946">
            <v>287</v>
          </cell>
          <cell r="Q946">
            <v>0.4</v>
          </cell>
          <cell r="R946" t="str">
            <v>no</v>
          </cell>
          <cell r="S946" t="str">
            <v>StdNorm</v>
          </cell>
          <cell r="T946"/>
          <cell r="U946"/>
          <cell r="V946"/>
        </row>
        <row r="947">
          <cell r="B947" t="str">
            <v>IPD0579-D01-p01-A05</v>
          </cell>
          <cell r="C947" t="str">
            <v>FFPE DNA</v>
          </cell>
          <cell r="D947" t="str">
            <v>ATE</v>
          </cell>
          <cell r="E947">
            <v>3</v>
          </cell>
          <cell r="F947">
            <v>1.87</v>
          </cell>
          <cell r="G947">
            <v>2.33</v>
          </cell>
          <cell r="H947" t="str">
            <v>NA</v>
          </cell>
          <cell r="I947" t="str">
            <v>NA</v>
          </cell>
          <cell r="J947">
            <v>0.97599999999999998</v>
          </cell>
          <cell r="K947">
            <v>213</v>
          </cell>
          <cell r="L947">
            <v>44.896000000000001</v>
          </cell>
          <cell r="M947" t="str">
            <v>A:1</v>
          </cell>
          <cell r="N947" t="str">
            <v>UDP0025</v>
          </cell>
          <cell r="O947">
            <v>23.8</v>
          </cell>
          <cell r="P947">
            <v>272</v>
          </cell>
          <cell r="Q947">
            <v>0.28999999999999998</v>
          </cell>
          <cell r="R947" t="str">
            <v>no</v>
          </cell>
          <cell r="S947" t="str">
            <v>StdNorm</v>
          </cell>
          <cell r="T947" t="str">
            <v>yes</v>
          </cell>
          <cell r="U947">
            <v>44806</v>
          </cell>
          <cell r="V947" t="str">
            <v>220902_A01564_0079_AHGCHCDRX2</v>
          </cell>
        </row>
        <row r="948">
          <cell r="B948" t="str">
            <v>IPD0582-D01-P01-A29</v>
          </cell>
          <cell r="C948" t="str">
            <v>FFPE DNA</v>
          </cell>
          <cell r="D948" t="str">
            <v>ATE</v>
          </cell>
          <cell r="E948">
            <v>3</v>
          </cell>
          <cell r="F948">
            <v>1.89</v>
          </cell>
          <cell r="G948">
            <v>2.42</v>
          </cell>
          <cell r="H948" t="str">
            <v>NA</v>
          </cell>
          <cell r="I948" t="str">
            <v>NA</v>
          </cell>
          <cell r="J948">
            <v>1.22</v>
          </cell>
          <cell r="K948">
            <v>211</v>
          </cell>
          <cell r="L948">
            <v>50</v>
          </cell>
          <cell r="M948" t="str">
            <v>B:1</v>
          </cell>
          <cell r="N948" t="str">
            <v>UDP0026</v>
          </cell>
          <cell r="O948">
            <v>29.4</v>
          </cell>
          <cell r="P948">
            <v>282</v>
          </cell>
          <cell r="Q948">
            <v>0.73</v>
          </cell>
          <cell r="R948" t="str">
            <v>no</v>
          </cell>
          <cell r="S948" t="str">
            <v>StdNorm</v>
          </cell>
          <cell r="T948" t="str">
            <v>yes</v>
          </cell>
          <cell r="U948">
            <v>44806</v>
          </cell>
          <cell r="V948" t="str">
            <v>220902_A01564_0079_AHGCHCDRX2</v>
          </cell>
        </row>
        <row r="949">
          <cell r="B949" t="str">
            <v>IPD0584-D01-r01-A18</v>
          </cell>
          <cell r="C949" t="str">
            <v>FFPE DNA</v>
          </cell>
          <cell r="D949" t="str">
            <v>ATE</v>
          </cell>
          <cell r="E949">
            <v>3</v>
          </cell>
          <cell r="F949">
            <v>1.76</v>
          </cell>
          <cell r="G949">
            <v>1.5</v>
          </cell>
          <cell r="H949" t="str">
            <v>NA</v>
          </cell>
          <cell r="I949" t="str">
            <v>NA</v>
          </cell>
          <cell r="J949">
            <v>2.64</v>
          </cell>
          <cell r="K949">
            <v>240</v>
          </cell>
          <cell r="L949">
            <v>50</v>
          </cell>
          <cell r="M949" t="str">
            <v>C:1</v>
          </cell>
          <cell r="N949" t="str">
            <v>UDP0027</v>
          </cell>
          <cell r="O949">
            <v>29.6</v>
          </cell>
          <cell r="P949">
            <v>274</v>
          </cell>
          <cell r="Q949">
            <v>0.08</v>
          </cell>
          <cell r="R949" t="str">
            <v>no</v>
          </cell>
          <cell r="S949" t="str">
            <v>StdNorm</v>
          </cell>
          <cell r="T949" t="str">
            <v>yes</v>
          </cell>
          <cell r="U949">
            <v>44806</v>
          </cell>
          <cell r="V949" t="str">
            <v>220902_A01564_0079_AHGCHCDRX2</v>
          </cell>
        </row>
        <row r="950">
          <cell r="B950" t="str">
            <v>IPD0585-D01-D01-A13</v>
          </cell>
          <cell r="C950" t="str">
            <v>FFPE DNA</v>
          </cell>
          <cell r="D950" t="str">
            <v>ATE</v>
          </cell>
          <cell r="E950">
            <v>3</v>
          </cell>
          <cell r="F950">
            <v>1.76</v>
          </cell>
          <cell r="G950">
            <v>0.98</v>
          </cell>
          <cell r="H950" t="str">
            <v>NA</v>
          </cell>
          <cell r="I950" t="str">
            <v>NA</v>
          </cell>
          <cell r="J950">
            <v>2.44</v>
          </cell>
          <cell r="K950">
            <v>236</v>
          </cell>
          <cell r="L950">
            <v>50</v>
          </cell>
          <cell r="M950" t="str">
            <v>D:1</v>
          </cell>
          <cell r="N950" t="str">
            <v>UDP0028</v>
          </cell>
          <cell r="O950">
            <v>27</v>
          </cell>
          <cell r="P950">
            <v>276</v>
          </cell>
          <cell r="Q950">
            <v>0.21</v>
          </cell>
          <cell r="R950" t="str">
            <v>no</v>
          </cell>
          <cell r="S950" t="str">
            <v>StdNorm</v>
          </cell>
          <cell r="T950" t="str">
            <v>yes</v>
          </cell>
          <cell r="U950">
            <v>44806</v>
          </cell>
          <cell r="V950" t="str">
            <v>220902_A01564_0079_AHGCHCDRX2</v>
          </cell>
        </row>
        <row r="951">
          <cell r="B951" t="str">
            <v>IPD0593-D01-p01-A15</v>
          </cell>
          <cell r="C951" t="str">
            <v>FFPE DNA</v>
          </cell>
          <cell r="D951" t="str">
            <v>ATE</v>
          </cell>
          <cell r="E951">
            <v>2.4</v>
          </cell>
          <cell r="F951">
            <v>2.12</v>
          </cell>
          <cell r="G951">
            <v>1.19</v>
          </cell>
          <cell r="H951" t="str">
            <v>NA</v>
          </cell>
          <cell r="I951" t="str">
            <v>NA</v>
          </cell>
          <cell r="J951">
            <v>1.1499999999999999</v>
          </cell>
          <cell r="K951">
            <v>196</v>
          </cell>
          <cell r="L951">
            <v>50</v>
          </cell>
          <cell r="M951" t="str">
            <v>E:1</v>
          </cell>
          <cell r="N951" t="str">
            <v>UDP0029</v>
          </cell>
          <cell r="O951">
            <v>29.6</v>
          </cell>
          <cell r="P951">
            <v>287</v>
          </cell>
          <cell r="Q951">
            <v>1.42</v>
          </cell>
          <cell r="R951" t="str">
            <v>no</v>
          </cell>
          <cell r="S951" t="str">
            <v>StdNorm</v>
          </cell>
          <cell r="T951" t="str">
            <v>yes</v>
          </cell>
          <cell r="U951">
            <v>44806</v>
          </cell>
          <cell r="V951" t="str">
            <v>220902_A01564_0079_AHGCHCDRX2</v>
          </cell>
        </row>
        <row r="952">
          <cell r="B952" t="str">
            <v>IPD0569-D01-R01-A03</v>
          </cell>
          <cell r="C952" t="str">
            <v>FFPE DNA</v>
          </cell>
          <cell r="E952">
            <v>3</v>
          </cell>
          <cell r="F952">
            <v>1.94</v>
          </cell>
          <cell r="G952">
            <v>2.19</v>
          </cell>
          <cell r="H952" t="str">
            <v>NA</v>
          </cell>
          <cell r="I952" t="str">
            <v>NA</v>
          </cell>
          <cell r="J952">
            <v>2.56</v>
          </cell>
          <cell r="K952">
            <v>250</v>
          </cell>
          <cell r="L952">
            <v>50</v>
          </cell>
          <cell r="M952" t="str">
            <v>F:1</v>
          </cell>
          <cell r="N952" t="str">
            <v>UDP0030</v>
          </cell>
          <cell r="O952">
            <v>25</v>
          </cell>
          <cell r="P952">
            <v>266</v>
          </cell>
          <cell r="Q952">
            <v>0.78</v>
          </cell>
          <cell r="R952" t="str">
            <v>no</v>
          </cell>
          <cell r="S952" t="str">
            <v>StdNorm</v>
          </cell>
          <cell r="T952" t="str">
            <v>yes</v>
          </cell>
          <cell r="U952">
            <v>44806</v>
          </cell>
          <cell r="V952" t="str">
            <v>220902_A01564_0079_AHGCHCDRX2</v>
          </cell>
        </row>
        <row r="953">
          <cell r="B953" t="str">
            <v>IPD0579-R03-p01-A05</v>
          </cell>
          <cell r="C953" t="str">
            <v>totalRNA</v>
          </cell>
          <cell r="D953" t="str">
            <v>NFW</v>
          </cell>
          <cell r="E953">
            <v>11.2</v>
          </cell>
          <cell r="F953">
            <v>2</v>
          </cell>
          <cell r="G953">
            <v>1.9</v>
          </cell>
          <cell r="H953">
            <v>1</v>
          </cell>
          <cell r="I953">
            <v>47.97</v>
          </cell>
          <cell r="J953" t="str">
            <v>NA</v>
          </cell>
          <cell r="K953" t="str">
            <v>NA</v>
          </cell>
          <cell r="L953">
            <v>95.199999999999989</v>
          </cell>
          <cell r="M953" t="str">
            <v>A:2</v>
          </cell>
          <cell r="N953" t="str">
            <v>UPD0033</v>
          </cell>
          <cell r="O953">
            <v>24</v>
          </cell>
          <cell r="P953">
            <v>284</v>
          </cell>
          <cell r="Q953">
            <v>0.05</v>
          </cell>
          <cell r="R953" t="str">
            <v>no</v>
          </cell>
          <cell r="S953" t="str">
            <v>StdNorm</v>
          </cell>
          <cell r="T953" t="str">
            <v>yes</v>
          </cell>
          <cell r="U953">
            <v>44806</v>
          </cell>
          <cell r="V953" t="str">
            <v>220902_A01564_0079_AHGCHCDRX2</v>
          </cell>
        </row>
        <row r="954">
          <cell r="B954" t="str">
            <v>IPD0582-R03-P01-A29</v>
          </cell>
          <cell r="C954" t="str">
            <v>totalRNA</v>
          </cell>
          <cell r="D954" t="str">
            <v>NFW</v>
          </cell>
          <cell r="E954">
            <v>10.8</v>
          </cell>
          <cell r="F954">
            <v>2.02</v>
          </cell>
          <cell r="G954">
            <v>1.88</v>
          </cell>
          <cell r="H954">
            <v>1.9</v>
          </cell>
          <cell r="I954">
            <v>79.22</v>
          </cell>
          <cell r="J954" t="str">
            <v>NA</v>
          </cell>
          <cell r="K954" t="str">
            <v>NA</v>
          </cell>
          <cell r="L954">
            <v>91.800000000000011</v>
          </cell>
          <cell r="M954" t="str">
            <v>B:2</v>
          </cell>
          <cell r="N954" t="str">
            <v>UPD0034</v>
          </cell>
          <cell r="O954">
            <v>21</v>
          </cell>
          <cell r="P954">
            <v>284</v>
          </cell>
          <cell r="Q954">
            <v>0.82</v>
          </cell>
          <cell r="R954" t="str">
            <v>no</v>
          </cell>
          <cell r="S954" t="str">
            <v>StdNorm</v>
          </cell>
          <cell r="T954" t="str">
            <v>yes</v>
          </cell>
          <cell r="U954">
            <v>44806</v>
          </cell>
          <cell r="V954" t="str">
            <v>220902_A01564_0079_AHGCHCDRX2</v>
          </cell>
        </row>
        <row r="955">
          <cell r="B955" t="str">
            <v>IPD0584-R03-r01-A18</v>
          </cell>
          <cell r="C955" t="str">
            <v>totalRNA</v>
          </cell>
          <cell r="D955" t="str">
            <v>NFW</v>
          </cell>
          <cell r="E955">
            <v>12.1</v>
          </cell>
          <cell r="F955">
            <v>1.98</v>
          </cell>
          <cell r="G955">
            <v>1.64</v>
          </cell>
          <cell r="H955">
            <v>1.5</v>
          </cell>
          <cell r="I955">
            <v>58.62</v>
          </cell>
          <cell r="J955" t="str">
            <v>NA</v>
          </cell>
          <cell r="K955" t="str">
            <v>NA</v>
          </cell>
          <cell r="L955">
            <v>102.85</v>
          </cell>
          <cell r="M955" t="str">
            <v>C:2</v>
          </cell>
          <cell r="N955" t="str">
            <v>UPD0035</v>
          </cell>
          <cell r="O955">
            <v>18.399999999999999</v>
          </cell>
          <cell r="P955">
            <v>288</v>
          </cell>
          <cell r="Q955">
            <v>0.38</v>
          </cell>
          <cell r="R955" t="str">
            <v>no</v>
          </cell>
          <cell r="S955" t="str">
            <v>StdNorm</v>
          </cell>
          <cell r="T955" t="str">
            <v>yes</v>
          </cell>
          <cell r="U955">
            <v>44806</v>
          </cell>
          <cell r="V955" t="str">
            <v>220902_A01564_0079_AHGCHCDRX2</v>
          </cell>
        </row>
        <row r="956">
          <cell r="B956" t="str">
            <v>IPD0585-R03-D01-A13</v>
          </cell>
          <cell r="C956" t="str">
            <v>totalRNA</v>
          </cell>
          <cell r="D956" t="str">
            <v>NFW</v>
          </cell>
          <cell r="E956">
            <v>13</v>
          </cell>
          <cell r="F956">
            <v>1.99</v>
          </cell>
          <cell r="G956">
            <v>1.42</v>
          </cell>
          <cell r="H956">
            <v>2</v>
          </cell>
          <cell r="I956">
            <v>77.150000000000006</v>
          </cell>
          <cell r="J956" t="str">
            <v>NA</v>
          </cell>
          <cell r="K956" t="str">
            <v>NA</v>
          </cell>
          <cell r="L956">
            <v>110.5</v>
          </cell>
          <cell r="M956" t="str">
            <v>D:2</v>
          </cell>
          <cell r="N956" t="str">
            <v>UPD0036</v>
          </cell>
          <cell r="O956">
            <v>25.8</v>
          </cell>
          <cell r="P956">
            <v>292</v>
          </cell>
          <cell r="Q956">
            <v>0.02</v>
          </cell>
          <cell r="R956" t="str">
            <v>no</v>
          </cell>
          <cell r="S956" t="str">
            <v>StdNorm</v>
          </cell>
          <cell r="T956" t="str">
            <v>yes</v>
          </cell>
          <cell r="U956">
            <v>44806</v>
          </cell>
          <cell r="V956" t="str">
            <v>220902_A01564_0079_AHGCHCDRX2</v>
          </cell>
        </row>
        <row r="957">
          <cell r="B957" t="str">
            <v>IPD0593-R03-p01-A15</v>
          </cell>
          <cell r="C957" t="str">
            <v>totalRNA</v>
          </cell>
          <cell r="D957" t="str">
            <v>RFW</v>
          </cell>
          <cell r="E957">
            <v>11.6</v>
          </cell>
          <cell r="F957">
            <v>2.02</v>
          </cell>
          <cell r="G957">
            <v>2.13</v>
          </cell>
          <cell r="H957">
            <v>2.7</v>
          </cell>
          <cell r="I957">
            <v>59.06</v>
          </cell>
          <cell r="J957" t="str">
            <v>NA</v>
          </cell>
          <cell r="K957" t="str">
            <v>NA</v>
          </cell>
          <cell r="L957">
            <v>98.6</v>
          </cell>
          <cell r="M957" t="str">
            <v>E:2</v>
          </cell>
          <cell r="N957" t="str">
            <v>UPD0037</v>
          </cell>
          <cell r="O957">
            <v>27.2</v>
          </cell>
          <cell r="P957">
            <v>295</v>
          </cell>
          <cell r="Q957">
            <v>0.72</v>
          </cell>
          <cell r="R957" t="str">
            <v>no</v>
          </cell>
          <cell r="S957" t="str">
            <v>StdNorm</v>
          </cell>
          <cell r="T957" t="str">
            <v>yes</v>
          </cell>
          <cell r="U957">
            <v>44806</v>
          </cell>
          <cell r="V957" t="str">
            <v>220902_A01564_0079_AHGCHCDRX2</v>
          </cell>
        </row>
        <row r="958">
          <cell r="B958" t="str">
            <v>IPD0569-R03-R01-A03</v>
          </cell>
          <cell r="C958" t="str">
            <v>totalRNA</v>
          </cell>
          <cell r="D958" t="str">
            <v>NFW</v>
          </cell>
          <cell r="E958">
            <v>13.9</v>
          </cell>
          <cell r="F958" t="str">
            <v>NA</v>
          </cell>
          <cell r="G958" t="str">
            <v>NA</v>
          </cell>
          <cell r="H958">
            <v>1</v>
          </cell>
          <cell r="I958">
            <v>66</v>
          </cell>
          <cell r="J958" t="str">
            <v>NA</v>
          </cell>
          <cell r="K958" t="str">
            <v>NA</v>
          </cell>
          <cell r="L958">
            <v>118.15</v>
          </cell>
          <cell r="M958" t="str">
            <v>F:2</v>
          </cell>
          <cell r="N958" t="str">
            <v>UPD0038</v>
          </cell>
          <cell r="O958">
            <v>33.799999999999997</v>
          </cell>
          <cell r="P958">
            <v>294</v>
          </cell>
          <cell r="Q958">
            <v>0.4</v>
          </cell>
          <cell r="R958" t="str">
            <v>no</v>
          </cell>
          <cell r="S958" t="str">
            <v>StdNorm</v>
          </cell>
          <cell r="T958" t="str">
            <v>yes</v>
          </cell>
          <cell r="U958">
            <v>44806</v>
          </cell>
          <cell r="V958" t="str">
            <v>220902_A01564_0079_AHGCHCDRX2</v>
          </cell>
        </row>
        <row r="959">
          <cell r="B959" t="str">
            <v>IPD0583-D01-R02-A29</v>
          </cell>
          <cell r="C959" t="str">
            <v>FFPE DNA</v>
          </cell>
          <cell r="D959" t="str">
            <v>ATE</v>
          </cell>
          <cell r="E959">
            <v>3</v>
          </cell>
          <cell r="F959">
            <v>2</v>
          </cell>
          <cell r="G959">
            <v>2</v>
          </cell>
          <cell r="H959" t="str">
            <v>NA</v>
          </cell>
          <cell r="I959" t="str">
            <v>NA</v>
          </cell>
          <cell r="J959">
            <v>0.46600000000000003</v>
          </cell>
          <cell r="K959">
            <v>209</v>
          </cell>
          <cell r="L959">
            <v>20.038</v>
          </cell>
          <cell r="M959" t="str">
            <v>A:1</v>
          </cell>
          <cell r="N959" t="str">
            <v>UDP0041</v>
          </cell>
          <cell r="O959">
            <v>28.2</v>
          </cell>
          <cell r="P959">
            <v>282</v>
          </cell>
          <cell r="Q959">
            <v>0.79</v>
          </cell>
          <cell r="R959" t="str">
            <v>no</v>
          </cell>
          <cell r="S959" t="str">
            <v>StdNorm</v>
          </cell>
          <cell r="T959" t="str">
            <v>Yes</v>
          </cell>
          <cell r="U959">
            <v>44813</v>
          </cell>
          <cell r="V959" t="str">
            <v>220909_A01564_0080_BHGCTVDRX2</v>
          </cell>
        </row>
        <row r="960">
          <cell r="B960" t="str">
            <v>IPD0587-D01-R02-A10</v>
          </cell>
          <cell r="C960" t="str">
            <v>FFPE DNA</v>
          </cell>
          <cell r="D960" t="str">
            <v>ATE</v>
          </cell>
          <cell r="E960">
            <v>3</v>
          </cell>
          <cell r="F960">
            <v>2</v>
          </cell>
          <cell r="G960">
            <v>1.8</v>
          </cell>
          <cell r="H960" t="str">
            <v>NA</v>
          </cell>
          <cell r="I960" t="str">
            <v>NA</v>
          </cell>
          <cell r="J960">
            <v>1.28</v>
          </cell>
          <cell r="K960">
            <v>219</v>
          </cell>
          <cell r="L960">
            <v>50</v>
          </cell>
          <cell r="M960" t="str">
            <v>B:1</v>
          </cell>
          <cell r="N960" t="str">
            <v>UDP0042</v>
          </cell>
          <cell r="O960">
            <v>28.2</v>
          </cell>
          <cell r="P960">
            <v>275</v>
          </cell>
          <cell r="Q960">
            <v>0.63</v>
          </cell>
          <cell r="R960" t="str">
            <v>no</v>
          </cell>
          <cell r="S960" t="str">
            <v>StdNorm</v>
          </cell>
          <cell r="T960" t="str">
            <v>Yes</v>
          </cell>
          <cell r="U960">
            <v>44813</v>
          </cell>
          <cell r="V960" t="str">
            <v>220909_A01564_0080_BHGCTVDRX2</v>
          </cell>
        </row>
        <row r="961">
          <cell r="B961" t="str">
            <v>IPD0589-D01-p01-A04</v>
          </cell>
          <cell r="C961" t="str">
            <v>FFPE DNA</v>
          </cell>
          <cell r="D961" t="str">
            <v>ATE</v>
          </cell>
          <cell r="E961">
            <v>3</v>
          </cell>
          <cell r="F961">
            <v>1.86</v>
          </cell>
          <cell r="G961">
            <v>2.31</v>
          </cell>
          <cell r="H961" t="str">
            <v>NA</v>
          </cell>
          <cell r="I961" t="str">
            <v>NA</v>
          </cell>
          <cell r="J961">
            <v>2.08</v>
          </cell>
          <cell r="K961">
            <v>217</v>
          </cell>
          <cell r="L961">
            <v>50</v>
          </cell>
          <cell r="M961" t="str">
            <v>C:1</v>
          </cell>
          <cell r="N961" t="str">
            <v>UDP0043</v>
          </cell>
          <cell r="O961">
            <v>31.2</v>
          </cell>
          <cell r="P961">
            <v>271</v>
          </cell>
          <cell r="Q961">
            <v>1.36</v>
          </cell>
          <cell r="R961" t="str">
            <v>no</v>
          </cell>
          <cell r="S961" t="str">
            <v>StdNorm</v>
          </cell>
          <cell r="T961" t="str">
            <v>Yes</v>
          </cell>
          <cell r="U961">
            <v>44813</v>
          </cell>
          <cell r="V961" t="str">
            <v>220909_A01564_0080_BHGCTVDRX2</v>
          </cell>
        </row>
        <row r="962">
          <cell r="B962" t="str">
            <v>IPD0591-D01-d01-A06</v>
          </cell>
          <cell r="C962" t="str">
            <v>FFPE DNA</v>
          </cell>
          <cell r="D962" t="str">
            <v>ATE</v>
          </cell>
          <cell r="E962">
            <v>1.2614000000000001</v>
          </cell>
          <cell r="F962">
            <v>1.71</v>
          </cell>
          <cell r="G962">
            <v>1.43</v>
          </cell>
          <cell r="H962" t="str">
            <v>NA</v>
          </cell>
          <cell r="I962" t="str">
            <v>NA</v>
          </cell>
          <cell r="J962">
            <v>0.74199999999999999</v>
          </cell>
          <cell r="K962">
            <v>276</v>
          </cell>
          <cell r="L962">
            <v>33.39</v>
          </cell>
          <cell r="M962" t="str">
            <v>D:1</v>
          </cell>
          <cell r="N962" t="str">
            <v>UDP0044</v>
          </cell>
          <cell r="O962">
            <v>19</v>
          </cell>
          <cell r="P962">
            <v>253</v>
          </cell>
          <cell r="Q962">
            <v>0.63</v>
          </cell>
          <cell r="R962" t="str">
            <v>no</v>
          </cell>
          <cell r="S962" t="str">
            <v>StdNorm</v>
          </cell>
          <cell r="T962" t="str">
            <v>Yes</v>
          </cell>
          <cell r="U962">
            <v>44813</v>
          </cell>
          <cell r="V962" t="str">
            <v>220909_A01564_0080_BHGCTVDRX2</v>
          </cell>
        </row>
        <row r="963">
          <cell r="B963" t="str">
            <v>IPD0592-D01-P01-A15</v>
          </cell>
          <cell r="C963" t="str">
            <v>FFPE DNA</v>
          </cell>
          <cell r="D963" t="str">
            <v>ATE</v>
          </cell>
          <cell r="E963">
            <v>3</v>
          </cell>
          <cell r="F963">
            <v>1.78</v>
          </cell>
          <cell r="G963">
            <v>1.57</v>
          </cell>
          <cell r="H963" t="str">
            <v>NA</v>
          </cell>
          <cell r="I963" t="str">
            <v>NA</v>
          </cell>
          <cell r="J963">
            <v>2.2000000000000002</v>
          </cell>
          <cell r="K963">
            <v>256</v>
          </cell>
          <cell r="L963">
            <v>50</v>
          </cell>
          <cell r="M963" t="str">
            <v>E:1</v>
          </cell>
          <cell r="N963" t="str">
            <v>UDP0045</v>
          </cell>
          <cell r="O963">
            <v>28.4</v>
          </cell>
          <cell r="P963">
            <v>267</v>
          </cell>
          <cell r="Q963">
            <v>0.33</v>
          </cell>
          <cell r="R963" t="str">
            <v>no</v>
          </cell>
          <cell r="S963" t="str">
            <v>StdNorm</v>
          </cell>
          <cell r="T963" t="str">
            <v>Yes</v>
          </cell>
          <cell r="U963">
            <v>44813</v>
          </cell>
          <cell r="V963" t="str">
            <v>220909_A01564_0080_BHGCTVDRX2</v>
          </cell>
        </row>
        <row r="964">
          <cell r="B964" t="str">
            <v>IPD0594-D01-P01-A08</v>
          </cell>
          <cell r="C964" t="str">
            <v>FFPE DNA</v>
          </cell>
          <cell r="D964" t="str">
            <v>ATE</v>
          </cell>
          <cell r="E964">
            <v>3</v>
          </cell>
          <cell r="F964">
            <v>1.89</v>
          </cell>
          <cell r="G964">
            <v>2.35</v>
          </cell>
          <cell r="H964" t="str">
            <v>NA</v>
          </cell>
          <cell r="I964" t="str">
            <v>NA</v>
          </cell>
          <cell r="J964">
            <v>1.96</v>
          </cell>
          <cell r="K964">
            <v>210</v>
          </cell>
          <cell r="L964">
            <v>50</v>
          </cell>
          <cell r="M964" t="str">
            <v>F:1</v>
          </cell>
          <cell r="N964" t="str">
            <v>UDP0046</v>
          </cell>
          <cell r="O964">
            <v>34.6</v>
          </cell>
          <cell r="P964">
            <v>279</v>
          </cell>
          <cell r="Q964">
            <v>0.22</v>
          </cell>
          <cell r="R964" t="str">
            <v>no</v>
          </cell>
          <cell r="S964" t="str">
            <v>StdNorm</v>
          </cell>
          <cell r="T964" t="str">
            <v>Yes</v>
          </cell>
          <cell r="U964">
            <v>44813</v>
          </cell>
          <cell r="V964" t="str">
            <v>220909_A01564_0080_BHGCTVDRX2</v>
          </cell>
        </row>
        <row r="965">
          <cell r="B965" t="str">
            <v>IPD0595-D01-d01-A13</v>
          </cell>
          <cell r="C965" t="str">
            <v>FFPE DNA</v>
          </cell>
          <cell r="D965" t="str">
            <v>ATE</v>
          </cell>
          <cell r="E965">
            <v>0.35799999999999998</v>
          </cell>
          <cell r="F965">
            <v>1.65</v>
          </cell>
          <cell r="G965">
            <v>0.65</v>
          </cell>
          <cell r="H965" t="str">
            <v>NA</v>
          </cell>
          <cell r="I965" t="str">
            <v>NA</v>
          </cell>
          <cell r="J965">
            <v>0.26200000000000001</v>
          </cell>
          <cell r="K965">
            <v>237</v>
          </cell>
          <cell r="L965">
            <v>11.266</v>
          </cell>
          <cell r="M965" t="str">
            <v>G:1</v>
          </cell>
          <cell r="N965" t="str">
            <v>UDP0047</v>
          </cell>
          <cell r="O965">
            <v>24</v>
          </cell>
          <cell r="P965">
            <v>271</v>
          </cell>
          <cell r="Q965">
            <v>0.65</v>
          </cell>
          <cell r="R965" t="str">
            <v>no</v>
          </cell>
          <cell r="S965" t="str">
            <v>StdNorm</v>
          </cell>
          <cell r="T965" t="str">
            <v>Yes</v>
          </cell>
          <cell r="U965">
            <v>44813</v>
          </cell>
          <cell r="V965" t="str">
            <v>220909_A01564_0080_BHGCTVDRX2</v>
          </cell>
        </row>
        <row r="966">
          <cell r="B966" t="str">
            <v>IPD0597-D01-D01-A06</v>
          </cell>
          <cell r="C966" t="str">
            <v>FFPE DNA</v>
          </cell>
          <cell r="D966" t="str">
            <v>AVE</v>
          </cell>
          <cell r="E966">
            <v>3</v>
          </cell>
          <cell r="F966">
            <v>1.82</v>
          </cell>
          <cell r="G966">
            <v>1.32</v>
          </cell>
          <cell r="H966" t="str">
            <v>NA</v>
          </cell>
          <cell r="I966" t="str">
            <v>NA</v>
          </cell>
          <cell r="J966">
            <v>1.64</v>
          </cell>
          <cell r="K966">
            <v>255</v>
          </cell>
          <cell r="L966">
            <v>50</v>
          </cell>
          <cell r="M966" t="str">
            <v>H:1</v>
          </cell>
          <cell r="N966" t="str">
            <v>UDP0048</v>
          </cell>
          <cell r="O966">
            <v>26.2</v>
          </cell>
          <cell r="P966">
            <v>262</v>
          </cell>
          <cell r="Q966">
            <v>0.77</v>
          </cell>
          <cell r="R966" t="str">
            <v>no</v>
          </cell>
          <cell r="S966" t="str">
            <v>StdNorm</v>
          </cell>
          <cell r="T966" t="str">
            <v>Yes</v>
          </cell>
          <cell r="U966">
            <v>44813</v>
          </cell>
          <cell r="V966" t="str">
            <v>220909_A01564_0080_BHGCTVDRX2</v>
          </cell>
        </row>
        <row r="967">
          <cell r="B967" t="str">
            <v>IPD0583-R03-P01-A29</v>
          </cell>
          <cell r="C967" t="str">
            <v>totalRNA</v>
          </cell>
          <cell r="D967" t="str">
            <v>NFW</v>
          </cell>
          <cell r="E967">
            <v>25</v>
          </cell>
          <cell r="F967">
            <v>1.97</v>
          </cell>
          <cell r="G967">
            <v>1.95</v>
          </cell>
          <cell r="H967">
            <v>1.9</v>
          </cell>
          <cell r="I967">
            <v>59.4</v>
          </cell>
          <cell r="J967" t="str">
            <v>NA</v>
          </cell>
          <cell r="K967" t="str">
            <v>NA</v>
          </cell>
          <cell r="L967">
            <v>212.5</v>
          </cell>
          <cell r="M967" t="str">
            <v>A:2</v>
          </cell>
          <cell r="N967" t="str">
            <v>UDP0049</v>
          </cell>
          <cell r="O967">
            <v>14.3</v>
          </cell>
          <cell r="P967">
            <v>282</v>
          </cell>
          <cell r="Q967">
            <v>0.33</v>
          </cell>
          <cell r="R967" t="str">
            <v>no</v>
          </cell>
          <cell r="S967" t="str">
            <v>StdNorm</v>
          </cell>
          <cell r="T967" t="str">
            <v>Yes</v>
          </cell>
          <cell r="U967">
            <v>44813</v>
          </cell>
          <cell r="V967" t="str">
            <v>220909_A01564_0080_BHGCTVDRX2</v>
          </cell>
        </row>
        <row r="968">
          <cell r="B968" t="str">
            <v>IPD0587-R03-p01-A10</v>
          </cell>
          <cell r="C968" t="str">
            <v>totalRNA</v>
          </cell>
          <cell r="D968" t="str">
            <v>NFW</v>
          </cell>
          <cell r="E968">
            <v>10.1</v>
          </cell>
          <cell r="F968">
            <v>1.9</v>
          </cell>
          <cell r="G968">
            <v>1.25</v>
          </cell>
          <cell r="H968">
            <v>1.2</v>
          </cell>
          <cell r="I968">
            <v>68.95</v>
          </cell>
          <cell r="J968" t="str">
            <v>NA</v>
          </cell>
          <cell r="K968" t="str">
            <v>NA</v>
          </cell>
          <cell r="L968">
            <v>85.85</v>
          </cell>
          <cell r="M968" t="str">
            <v>B:2</v>
          </cell>
          <cell r="N968" t="str">
            <v>UDP0050</v>
          </cell>
          <cell r="O968">
            <v>19.399999999999999</v>
          </cell>
          <cell r="P968">
            <v>291</v>
          </cell>
          <cell r="Q968">
            <v>0</v>
          </cell>
          <cell r="R968" t="str">
            <v>no</v>
          </cell>
          <cell r="S968" t="str">
            <v>StdNorm</v>
          </cell>
          <cell r="T968" t="str">
            <v>Yes</v>
          </cell>
          <cell r="U968">
            <v>44813</v>
          </cell>
          <cell r="V968" t="str">
            <v>220909_A01564_0080_BHGCTVDRX2</v>
          </cell>
        </row>
        <row r="969">
          <cell r="B969" t="str">
            <v>IPD0589-R03-p01-A04</v>
          </cell>
          <cell r="C969" t="str">
            <v>totalRNA</v>
          </cell>
          <cell r="D969" t="str">
            <v>NFW</v>
          </cell>
          <cell r="E969">
            <v>21</v>
          </cell>
          <cell r="F969">
            <v>2.02</v>
          </cell>
          <cell r="G969">
            <v>1.99</v>
          </cell>
          <cell r="H969">
            <v>2.6</v>
          </cell>
          <cell r="I969">
            <v>82.37</v>
          </cell>
          <cell r="J969" t="str">
            <v>NA</v>
          </cell>
          <cell r="K969" t="str">
            <v>NA</v>
          </cell>
          <cell r="L969">
            <v>178.5</v>
          </cell>
          <cell r="M969" t="str">
            <v>C:2</v>
          </cell>
          <cell r="N969" t="str">
            <v>UDP0051</v>
          </cell>
          <cell r="O969">
            <v>23.8</v>
          </cell>
          <cell r="P969">
            <v>291</v>
          </cell>
          <cell r="Q969">
            <v>0.11</v>
          </cell>
          <cell r="R969" t="str">
            <v>no</v>
          </cell>
          <cell r="S969" t="str">
            <v>StdNorm</v>
          </cell>
          <cell r="T969" t="str">
            <v>Yes</v>
          </cell>
          <cell r="U969">
            <v>44813</v>
          </cell>
          <cell r="V969" t="str">
            <v>220909_A01564_0080_BHGCTVDRX2</v>
          </cell>
        </row>
        <row r="970">
          <cell r="B970" t="str">
            <v>IPD0591-R03-d01-A06</v>
          </cell>
          <cell r="C970" t="str">
            <v>totalRNA</v>
          </cell>
          <cell r="D970" t="str">
            <v>NFW</v>
          </cell>
          <cell r="E970">
            <v>11.5</v>
          </cell>
          <cell r="F970">
            <v>1.72</v>
          </cell>
          <cell r="G970">
            <v>0.76</v>
          </cell>
          <cell r="H970">
            <v>1.8</v>
          </cell>
          <cell r="I970">
            <v>33.369999999999997</v>
          </cell>
          <cell r="J970" t="str">
            <v>NA</v>
          </cell>
          <cell r="K970" t="str">
            <v>NA</v>
          </cell>
          <cell r="L970">
            <v>97.75</v>
          </cell>
          <cell r="M970" t="str">
            <v>D:2</v>
          </cell>
          <cell r="N970" t="str">
            <v>UDP0052</v>
          </cell>
          <cell r="O970">
            <v>1.28</v>
          </cell>
          <cell r="P970">
            <v>247</v>
          </cell>
          <cell r="Q970">
            <v>5.87</v>
          </cell>
          <cell r="R970" t="str">
            <v>no</v>
          </cell>
          <cell r="S970"/>
          <cell r="T970" t="str">
            <v>no</v>
          </cell>
          <cell r="U970"/>
          <cell r="W970" t="str">
            <v>Too low library output for sequencing</v>
          </cell>
        </row>
        <row r="971">
          <cell r="B971" t="str">
            <v>IPD0592-R03-P01-A15</v>
          </cell>
          <cell r="C971" t="str">
            <v>totalRNA</v>
          </cell>
          <cell r="D971" t="str">
            <v>NFW</v>
          </cell>
          <cell r="E971">
            <v>10.8</v>
          </cell>
          <cell r="F971">
            <v>1.87</v>
          </cell>
          <cell r="G971">
            <v>1.07</v>
          </cell>
          <cell r="H971">
            <v>1.9</v>
          </cell>
          <cell r="I971">
            <v>72.87</v>
          </cell>
          <cell r="J971" t="str">
            <v>NA</v>
          </cell>
          <cell r="K971" t="str">
            <v>NA</v>
          </cell>
          <cell r="L971">
            <v>91.800000000000011</v>
          </cell>
          <cell r="M971" t="str">
            <v>E:2</v>
          </cell>
          <cell r="N971" t="str">
            <v>UDP0053</v>
          </cell>
          <cell r="O971">
            <v>10</v>
          </cell>
          <cell r="P971">
            <v>274</v>
          </cell>
          <cell r="Q971">
            <v>0.45</v>
          </cell>
          <cell r="R971" t="str">
            <v>no</v>
          </cell>
          <cell r="S971" t="str">
            <v>StdNorm</v>
          </cell>
          <cell r="T971" t="str">
            <v>Yes</v>
          </cell>
          <cell r="U971">
            <v>44813</v>
          </cell>
          <cell r="V971" t="str">
            <v>220909_A01564_0080_BHGCTVDRX2</v>
          </cell>
        </row>
        <row r="972">
          <cell r="B972" t="str">
            <v>IPD0594-R03-P01-A08</v>
          </cell>
          <cell r="C972" t="str">
            <v>totalRNA</v>
          </cell>
          <cell r="D972" t="str">
            <v>NFW</v>
          </cell>
          <cell r="E972">
            <v>16.8</v>
          </cell>
          <cell r="F972">
            <v>2.02</v>
          </cell>
          <cell r="G972">
            <v>2.09</v>
          </cell>
          <cell r="H972">
            <v>1.3</v>
          </cell>
          <cell r="I972">
            <v>66.33</v>
          </cell>
          <cell r="J972" t="str">
            <v>NA</v>
          </cell>
          <cell r="K972" t="str">
            <v>NA</v>
          </cell>
          <cell r="L972">
            <v>142.80000000000001</v>
          </cell>
          <cell r="M972" t="str">
            <v>F:2</v>
          </cell>
          <cell r="N972" t="str">
            <v>UDP0054</v>
          </cell>
          <cell r="O972">
            <v>22</v>
          </cell>
          <cell r="P972">
            <v>284</v>
          </cell>
          <cell r="Q972">
            <v>0.44</v>
          </cell>
          <cell r="R972" t="str">
            <v>no</v>
          </cell>
          <cell r="S972" t="str">
            <v>StdNorm</v>
          </cell>
          <cell r="T972" t="str">
            <v>Yes</v>
          </cell>
          <cell r="U972">
            <v>44813</v>
          </cell>
          <cell r="V972" t="str">
            <v>220909_A01564_0080_BHGCTVDRX2</v>
          </cell>
        </row>
        <row r="973">
          <cell r="B973" t="str">
            <v>IPD0595-R03-d01-A13</v>
          </cell>
          <cell r="C973" t="str">
            <v>totalRNA</v>
          </cell>
          <cell r="D973" t="str">
            <v>NFW</v>
          </cell>
          <cell r="E973">
            <v>4.5999999999999996</v>
          </cell>
          <cell r="F973">
            <v>1.62</v>
          </cell>
          <cell r="G973">
            <v>0.26</v>
          </cell>
          <cell r="H973">
            <v>1.8</v>
          </cell>
          <cell r="I973">
            <v>78.459999999999994</v>
          </cell>
          <cell r="J973" t="str">
            <v>NA</v>
          </cell>
          <cell r="K973" t="str">
            <v>NA</v>
          </cell>
          <cell r="L973">
            <v>39.099999999999994</v>
          </cell>
          <cell r="M973" t="str">
            <v>G:2</v>
          </cell>
          <cell r="N973" t="str">
            <v>UDP0055</v>
          </cell>
          <cell r="O973">
            <v>15.7</v>
          </cell>
          <cell r="P973">
            <v>278</v>
          </cell>
          <cell r="Q973">
            <v>0.31</v>
          </cell>
          <cell r="R973" t="str">
            <v>no</v>
          </cell>
          <cell r="S973" t="str">
            <v>StdNorm</v>
          </cell>
          <cell r="T973" t="str">
            <v>Yes</v>
          </cell>
          <cell r="U973">
            <v>44813</v>
          </cell>
          <cell r="V973" t="str">
            <v>220909_A01564_0080_BHGCTVDRX2</v>
          </cell>
        </row>
        <row r="974">
          <cell r="B974" t="str">
            <v>IPD0597-R03-D01-A06</v>
          </cell>
          <cell r="C974" t="str">
            <v>totalRNA</v>
          </cell>
          <cell r="D974" t="str">
            <v>RNA elu b</v>
          </cell>
          <cell r="E974">
            <v>11.3</v>
          </cell>
          <cell r="F974">
            <v>1.97</v>
          </cell>
          <cell r="G974">
            <v>0.78</v>
          </cell>
          <cell r="H974">
            <v>1.2</v>
          </cell>
          <cell r="I974">
            <v>47.83</v>
          </cell>
          <cell r="J974" t="str">
            <v>NA</v>
          </cell>
          <cell r="K974" t="str">
            <v>NA</v>
          </cell>
          <cell r="L974">
            <v>96.050000000000011</v>
          </cell>
          <cell r="M974" t="str">
            <v>H:2</v>
          </cell>
          <cell r="N974" t="str">
            <v>UDP0056</v>
          </cell>
          <cell r="O974">
            <v>23.4</v>
          </cell>
          <cell r="P974">
            <v>280</v>
          </cell>
          <cell r="Q974">
            <v>0.37</v>
          </cell>
          <cell r="R974" t="str">
            <v>no</v>
          </cell>
          <cell r="S974" t="str">
            <v>StdNorm</v>
          </cell>
          <cell r="T974" t="str">
            <v>Yes</v>
          </cell>
          <cell r="U974">
            <v>44813</v>
          </cell>
          <cell r="V974" t="str">
            <v>220909_A01564_0080_BHGCTVDRX2</v>
          </cell>
        </row>
        <row r="975">
          <cell r="B975" t="str">
            <v>IPD0596-D01-p01-C15</v>
          </cell>
          <cell r="C975" t="str">
            <v>gDNA</v>
          </cell>
          <cell r="D975" t="str">
            <v>AVE</v>
          </cell>
          <cell r="E975">
            <v>3</v>
          </cell>
          <cell r="F975">
            <v>1.82</v>
          </cell>
          <cell r="G975">
            <v>1.59</v>
          </cell>
          <cell r="H975" t="str">
            <v>NA</v>
          </cell>
          <cell r="I975" t="str">
            <v>NA</v>
          </cell>
          <cell r="J975">
            <v>1.67</v>
          </cell>
          <cell r="K975">
            <v>309</v>
          </cell>
          <cell r="L975">
            <v>50</v>
          </cell>
          <cell r="M975" t="str">
            <v>A:1</v>
          </cell>
          <cell r="N975" t="str">
            <v>UDP0057</v>
          </cell>
          <cell r="O975">
            <v>33.200000000000003</v>
          </cell>
          <cell r="P975">
            <v>290</v>
          </cell>
          <cell r="Q975">
            <v>0.3</v>
          </cell>
          <cell r="R975" t="str">
            <v>no</v>
          </cell>
          <cell r="S975" t="str">
            <v>StdNorm</v>
          </cell>
          <cell r="T975" t="str">
            <v>Yes</v>
          </cell>
          <cell r="U975">
            <v>44820</v>
          </cell>
          <cell r="V975" t="str">
            <v>220916_A01564_0081_AHGCKYDRX2</v>
          </cell>
        </row>
        <row r="976">
          <cell r="B976" t="str">
            <v>IPD0598-D01-r01-A06</v>
          </cell>
          <cell r="C976" t="str">
            <v>FFPE DNA</v>
          </cell>
          <cell r="D976" t="str">
            <v>ATE</v>
          </cell>
          <cell r="E976">
            <v>3</v>
          </cell>
          <cell r="F976">
            <v>1.86</v>
          </cell>
          <cell r="G976">
            <v>2.4300000000000002</v>
          </cell>
          <cell r="H976" t="str">
            <v>NA</v>
          </cell>
          <cell r="I976" t="str">
            <v>NA</v>
          </cell>
          <cell r="J976">
            <v>1.67</v>
          </cell>
          <cell r="K976">
            <v>210</v>
          </cell>
          <cell r="L976">
            <v>50</v>
          </cell>
          <cell r="M976" t="str">
            <v>B:1</v>
          </cell>
          <cell r="N976" t="str">
            <v>UDP0058</v>
          </cell>
          <cell r="O976">
            <v>33.6</v>
          </cell>
          <cell r="P976">
            <v>281</v>
          </cell>
          <cell r="Q976">
            <v>0.76</v>
          </cell>
          <cell r="R976" t="str">
            <v>no</v>
          </cell>
          <cell r="S976" t="str">
            <v>StdNorm</v>
          </cell>
          <cell r="T976" t="str">
            <v>Yes</v>
          </cell>
          <cell r="U976">
            <v>44820</v>
          </cell>
          <cell r="V976" t="str">
            <v>220916_A01564_0081_AHGCKYDRX2</v>
          </cell>
        </row>
        <row r="977">
          <cell r="B977" t="str">
            <v>IPD0599-D01-P01-A23</v>
          </cell>
          <cell r="C977" t="str">
            <v>FFPE DNA</v>
          </cell>
          <cell r="D977" t="str">
            <v>ATE</v>
          </cell>
          <cell r="E977">
            <v>3</v>
          </cell>
          <cell r="F977">
            <v>1.9</v>
          </cell>
          <cell r="G977">
            <v>1.9</v>
          </cell>
          <cell r="H977" t="str">
            <v>NA</v>
          </cell>
          <cell r="I977" t="str">
            <v>NA</v>
          </cell>
          <cell r="J977">
            <v>0.4</v>
          </cell>
          <cell r="K977">
            <v>265</v>
          </cell>
          <cell r="L977">
            <v>17.600000000000001</v>
          </cell>
          <cell r="M977" t="str">
            <v>C:1</v>
          </cell>
          <cell r="N977" t="str">
            <v>UDP0059</v>
          </cell>
          <cell r="O977">
            <v>35</v>
          </cell>
          <cell r="P977">
            <v>287</v>
          </cell>
          <cell r="Q977">
            <v>0.45</v>
          </cell>
          <cell r="R977" t="str">
            <v>no</v>
          </cell>
          <cell r="S977" t="str">
            <v>StdNorm</v>
          </cell>
          <cell r="T977" t="str">
            <v>Yes</v>
          </cell>
          <cell r="U977">
            <v>44820</v>
          </cell>
          <cell r="V977" t="str">
            <v>220916_A01564_0081_AHGCKYDRX2</v>
          </cell>
        </row>
        <row r="978">
          <cell r="B978" t="str">
            <v>IPD0600-D01-R01-A03</v>
          </cell>
          <cell r="C978" t="str">
            <v>FFPE DNA</v>
          </cell>
          <cell r="D978" t="str">
            <v>ATE</v>
          </cell>
          <cell r="E978">
            <v>2.96</v>
          </cell>
          <cell r="F978">
            <v>1.67</v>
          </cell>
          <cell r="G978">
            <v>0.93</v>
          </cell>
          <cell r="H978" t="str">
            <v>NA</v>
          </cell>
          <cell r="I978" t="str">
            <v>NA</v>
          </cell>
          <cell r="J978">
            <v>1.38</v>
          </cell>
          <cell r="K978">
            <v>260</v>
          </cell>
          <cell r="L978">
            <v>50</v>
          </cell>
          <cell r="M978" t="str">
            <v>D:1</v>
          </cell>
          <cell r="N978" t="str">
            <v>UDP0060</v>
          </cell>
          <cell r="O978">
            <v>39.799999999999997</v>
          </cell>
          <cell r="P978">
            <v>287</v>
          </cell>
          <cell r="Q978">
            <v>0.44</v>
          </cell>
          <cell r="R978" t="str">
            <v>no</v>
          </cell>
          <cell r="S978" t="str">
            <v>StdNorm</v>
          </cell>
          <cell r="T978" t="str">
            <v>Yes</v>
          </cell>
          <cell r="U978">
            <v>44820</v>
          </cell>
          <cell r="V978" t="str">
            <v>220916_A01564_0081_AHGCKYDRX2</v>
          </cell>
        </row>
        <row r="979">
          <cell r="B979" t="str">
            <v>IPD0601-D01-R01-A23</v>
          </cell>
          <cell r="C979" t="str">
            <v>FFPE DNA</v>
          </cell>
          <cell r="D979" t="str">
            <v>ATE</v>
          </cell>
          <cell r="E979">
            <v>2.8559999999999999</v>
          </cell>
          <cell r="F979">
            <v>1.78</v>
          </cell>
          <cell r="G979">
            <v>1.92</v>
          </cell>
          <cell r="H979" t="str">
            <v>NA</v>
          </cell>
          <cell r="I979" t="str">
            <v>NA</v>
          </cell>
          <cell r="J979">
            <v>1.96</v>
          </cell>
          <cell r="K979">
            <v>300</v>
          </cell>
          <cell r="L979">
            <v>50</v>
          </cell>
          <cell r="M979" t="str">
            <v>E:1</v>
          </cell>
          <cell r="N979" t="str">
            <v>UDP0061</v>
          </cell>
          <cell r="O979">
            <v>34.4</v>
          </cell>
          <cell r="P979">
            <v>259</v>
          </cell>
          <cell r="Q979">
            <v>0.6</v>
          </cell>
          <cell r="R979" t="str">
            <v>no</v>
          </cell>
          <cell r="S979" t="str">
            <v>StdNorm</v>
          </cell>
          <cell r="T979" t="str">
            <v>Yes</v>
          </cell>
          <cell r="U979">
            <v>44820</v>
          </cell>
          <cell r="V979" t="str">
            <v>220916_A01564_0081_AHGCKYDRX2</v>
          </cell>
        </row>
        <row r="980">
          <cell r="B980" t="str">
            <v>IPD0606-D01-p01-A21</v>
          </cell>
          <cell r="C980" t="str">
            <v>FFPE DNA</v>
          </cell>
          <cell r="D980" t="str">
            <v>Buffer AVE</v>
          </cell>
          <cell r="E980">
            <v>3</v>
          </cell>
          <cell r="F980">
            <v>1.96</v>
          </cell>
          <cell r="G980">
            <v>1.1499999999999999</v>
          </cell>
          <cell r="H980" t="str">
            <v>NA</v>
          </cell>
          <cell r="I980" t="str">
            <v>NA</v>
          </cell>
          <cell r="J980">
            <v>2.68</v>
          </cell>
          <cell r="K980">
            <v>295</v>
          </cell>
          <cell r="L980">
            <v>50</v>
          </cell>
          <cell r="M980" t="str">
            <v>F:1</v>
          </cell>
          <cell r="N980" t="str">
            <v>UDP0062</v>
          </cell>
          <cell r="O980">
            <v>42.2</v>
          </cell>
          <cell r="P980">
            <v>290</v>
          </cell>
          <cell r="Q980">
            <v>0.52</v>
          </cell>
          <cell r="R980" t="str">
            <v>no</v>
          </cell>
          <cell r="S980" t="str">
            <v>StdNorm</v>
          </cell>
          <cell r="T980" t="str">
            <v>Yes</v>
          </cell>
          <cell r="U980">
            <v>44820</v>
          </cell>
          <cell r="V980" t="str">
            <v>220916_A01564_0081_AHGCKYDRX2</v>
          </cell>
        </row>
        <row r="981">
          <cell r="B981" t="str">
            <v>IPD0608-D01-P01-A10</v>
          </cell>
          <cell r="C981" t="str">
            <v>FFPE DNA</v>
          </cell>
          <cell r="D981" t="str">
            <v>ATE</v>
          </cell>
          <cell r="E981">
            <v>0.32400000000000001</v>
          </cell>
          <cell r="F981">
            <v>1.76</v>
          </cell>
          <cell r="G981">
            <v>0.6</v>
          </cell>
          <cell r="H981" t="str">
            <v>NA</v>
          </cell>
          <cell r="I981" t="str">
            <v>NA</v>
          </cell>
          <cell r="J981">
            <v>0.24</v>
          </cell>
          <cell r="K981">
            <v>207</v>
          </cell>
          <cell r="L981">
            <v>9.984</v>
          </cell>
          <cell r="M981" t="str">
            <v>G:1</v>
          </cell>
          <cell r="N981" t="str">
            <v>UDP0063</v>
          </cell>
          <cell r="O981">
            <v>26.2</v>
          </cell>
          <cell r="P981">
            <v>276</v>
          </cell>
          <cell r="Q981">
            <v>1.04</v>
          </cell>
          <cell r="R981" t="str">
            <v>no</v>
          </cell>
          <cell r="S981" t="str">
            <v>StdNorm</v>
          </cell>
          <cell r="T981" t="str">
            <v>Yes</v>
          </cell>
          <cell r="U981">
            <v>44820</v>
          </cell>
          <cell r="V981" t="str">
            <v>220916_A01564_0081_AHGCKYDRX2</v>
          </cell>
        </row>
        <row r="982">
          <cell r="B982" t="str">
            <v>IPD0596-R03-p01-C15</v>
          </cell>
          <cell r="C982" t="str">
            <v>totalRNA</v>
          </cell>
          <cell r="D982" t="str">
            <v>NFW</v>
          </cell>
          <cell r="E982">
            <v>18.2</v>
          </cell>
          <cell r="F982">
            <v>2.02</v>
          </cell>
          <cell r="G982">
            <v>1.81</v>
          </cell>
          <cell r="H982">
            <v>1.1000000000000001</v>
          </cell>
          <cell r="I982">
            <v>62.09</v>
          </cell>
          <cell r="J982" t="str">
            <v>NA</v>
          </cell>
          <cell r="K982" t="str">
            <v>NA</v>
          </cell>
          <cell r="L982">
            <v>154.69999999999999</v>
          </cell>
          <cell r="M982" t="str">
            <v>A:2</v>
          </cell>
          <cell r="N982" t="str">
            <v>UDP0019</v>
          </cell>
          <cell r="O982">
            <v>20</v>
          </cell>
          <cell r="P982">
            <v>291</v>
          </cell>
          <cell r="Q982">
            <v>0.33</v>
          </cell>
          <cell r="R982" t="str">
            <v>no</v>
          </cell>
          <cell r="S982" t="str">
            <v>StdNorm</v>
          </cell>
          <cell r="T982" t="str">
            <v>Yes</v>
          </cell>
          <cell r="U982">
            <v>44820</v>
          </cell>
          <cell r="V982" t="str">
            <v>220916_A01564_0081_AHGCKYDRX2</v>
          </cell>
        </row>
        <row r="983">
          <cell r="B983" t="str">
            <v>IPD0598-R03-r01-A06</v>
          </cell>
          <cell r="C983" t="str">
            <v>totalRNA</v>
          </cell>
          <cell r="D983" t="str">
            <v>NFW</v>
          </cell>
          <cell r="E983">
            <v>20.2</v>
          </cell>
          <cell r="F983">
            <v>1.93</v>
          </cell>
          <cell r="G983">
            <v>1.33</v>
          </cell>
          <cell r="H983">
            <v>2.8</v>
          </cell>
          <cell r="I983">
            <v>68.989999999999995</v>
          </cell>
          <cell r="J983" t="str">
            <v>NA</v>
          </cell>
          <cell r="K983" t="str">
            <v>NA</v>
          </cell>
          <cell r="L983">
            <v>171.7</v>
          </cell>
          <cell r="M983" t="str">
            <v>B:2</v>
          </cell>
          <cell r="N983" t="str">
            <v>UDP0020</v>
          </cell>
          <cell r="O983">
            <v>12.1</v>
          </cell>
          <cell r="P983">
            <v>280</v>
          </cell>
          <cell r="Q983">
            <v>0.65</v>
          </cell>
          <cell r="R983" t="str">
            <v>no</v>
          </cell>
          <cell r="S983" t="str">
            <v>StdNorm</v>
          </cell>
          <cell r="T983" t="str">
            <v>Yes</v>
          </cell>
          <cell r="U983">
            <v>44820</v>
          </cell>
          <cell r="V983" t="str">
            <v>220916_A01564_0081_AHGCKYDRX2</v>
          </cell>
        </row>
        <row r="984">
          <cell r="B984" t="str">
            <v>IPD0600-R03-R01-A03</v>
          </cell>
          <cell r="C984" t="str">
            <v>totalRNA</v>
          </cell>
          <cell r="D984" t="str">
            <v>NFW</v>
          </cell>
          <cell r="E984">
            <v>28</v>
          </cell>
          <cell r="F984">
            <v>1.99</v>
          </cell>
          <cell r="G984">
            <v>1.59</v>
          </cell>
          <cell r="H984">
            <v>1</v>
          </cell>
          <cell r="I984">
            <v>55.41</v>
          </cell>
          <cell r="J984" t="str">
            <v>NA</v>
          </cell>
          <cell r="K984" t="str">
            <v>NA</v>
          </cell>
          <cell r="L984">
            <v>238</v>
          </cell>
          <cell r="M984" t="str">
            <v>C:2</v>
          </cell>
          <cell r="N984" t="str">
            <v>UDP0021</v>
          </cell>
          <cell r="O984">
            <v>35.799999999999997</v>
          </cell>
          <cell r="P984">
            <v>307</v>
          </cell>
          <cell r="Q984">
            <v>0.45</v>
          </cell>
          <cell r="R984" t="str">
            <v>no</v>
          </cell>
          <cell r="S984" t="str">
            <v>StdNorm</v>
          </cell>
          <cell r="T984" t="str">
            <v>Yes</v>
          </cell>
          <cell r="U984">
            <v>44820</v>
          </cell>
          <cell r="V984" t="str">
            <v>220916_A01564_0081_AHGCKYDRX2</v>
          </cell>
        </row>
        <row r="985">
          <cell r="B985" t="str">
            <v>IPD0601-R03-R01-A23</v>
          </cell>
          <cell r="C985" t="str">
            <v>totalRNA</v>
          </cell>
          <cell r="D985" t="str">
            <v>NFW</v>
          </cell>
          <cell r="E985">
            <v>14.4</v>
          </cell>
          <cell r="F985">
            <v>1.7</v>
          </cell>
          <cell r="G985">
            <v>0.74</v>
          </cell>
          <cell r="H985">
            <v>2.5</v>
          </cell>
          <cell r="I985">
            <v>37.6</v>
          </cell>
          <cell r="J985" t="str">
            <v>NA</v>
          </cell>
          <cell r="K985" t="str">
            <v>NA</v>
          </cell>
          <cell r="L985">
            <v>122.4</v>
          </cell>
          <cell r="M985" t="str">
            <v>D:2</v>
          </cell>
          <cell r="N985" t="str">
            <v>UDP0022</v>
          </cell>
          <cell r="O985">
            <v>4.42</v>
          </cell>
          <cell r="P985">
            <v>278</v>
          </cell>
          <cell r="Q985">
            <v>1.64</v>
          </cell>
          <cell r="R985" t="str">
            <v>no</v>
          </cell>
          <cell r="S985" t="str">
            <v>StdNorm</v>
          </cell>
          <cell r="T985" t="str">
            <v>Yes</v>
          </cell>
          <cell r="U985">
            <v>44820</v>
          </cell>
          <cell r="V985" t="str">
            <v>220916_A01564_0081_AHGCKYDRX2</v>
          </cell>
        </row>
        <row r="986">
          <cell r="B986" t="str">
            <v>IPD0606-R03-p01-A21</v>
          </cell>
          <cell r="C986" t="str">
            <v>totalRNA</v>
          </cell>
          <cell r="D986" t="str">
            <v>NFW</v>
          </cell>
          <cell r="E986">
            <v>16.899999999999999</v>
          </cell>
          <cell r="F986">
            <v>2.0299999999999998</v>
          </cell>
          <cell r="G986">
            <v>0.62</v>
          </cell>
          <cell r="H986">
            <v>1.7</v>
          </cell>
          <cell r="I986">
            <v>84.82</v>
          </cell>
          <cell r="J986" t="str">
            <v>NA</v>
          </cell>
          <cell r="K986" t="str">
            <v>NA</v>
          </cell>
          <cell r="L986">
            <v>143.64999999999998</v>
          </cell>
          <cell r="M986" t="str">
            <v>E:2</v>
          </cell>
          <cell r="N986" t="str">
            <v>UDP0023</v>
          </cell>
          <cell r="O986">
            <v>36.200000000000003</v>
          </cell>
          <cell r="P986">
            <v>313</v>
          </cell>
          <cell r="Q986">
            <v>0.34</v>
          </cell>
          <cell r="R986" t="str">
            <v>no</v>
          </cell>
          <cell r="S986" t="str">
            <v>StdNorm</v>
          </cell>
          <cell r="T986" t="str">
            <v>Yes</v>
          </cell>
          <cell r="U986">
            <v>44820</v>
          </cell>
          <cell r="V986" t="str">
            <v>220916_A01564_0081_AHGCKYDRX2</v>
          </cell>
        </row>
        <row r="987">
          <cell r="B987" t="str">
            <v>IPD0608-R03-P11-A10</v>
          </cell>
          <cell r="C987" t="str">
            <v>totalRNA</v>
          </cell>
          <cell r="D987" t="str">
            <v>NFW</v>
          </cell>
          <cell r="E987">
            <v>11.3</v>
          </cell>
          <cell r="F987">
            <v>1.88</v>
          </cell>
          <cell r="G987">
            <v>1.54</v>
          </cell>
          <cell r="H987">
            <v>1.3</v>
          </cell>
          <cell r="I987">
            <v>69.959999999999994</v>
          </cell>
          <cell r="J987" t="str">
            <v>NA</v>
          </cell>
          <cell r="K987" t="str">
            <v>NA</v>
          </cell>
          <cell r="L987">
            <v>96.050000000000011</v>
          </cell>
          <cell r="M987" t="str">
            <v>F:2</v>
          </cell>
          <cell r="N987" t="str">
            <v>UDP0024</v>
          </cell>
          <cell r="O987">
            <v>21.4</v>
          </cell>
          <cell r="P987">
            <v>285</v>
          </cell>
          <cell r="Q987">
            <v>0.34</v>
          </cell>
          <cell r="R987" t="str">
            <v>no</v>
          </cell>
          <cell r="S987" t="str">
            <v>StdNorm</v>
          </cell>
          <cell r="T987" t="str">
            <v>Yes</v>
          </cell>
          <cell r="U987">
            <v>44820</v>
          </cell>
          <cell r="V987" t="str">
            <v>220916_A01564_0081_AHGCKYDRX2</v>
          </cell>
        </row>
        <row r="988">
          <cell r="B988" t="str">
            <v>IPD0602-D01-p01-A12</v>
          </cell>
          <cell r="C988" t="str">
            <v>FFPE DNA</v>
          </cell>
          <cell r="D988" t="str">
            <v>ATE</v>
          </cell>
          <cell r="E988">
            <v>3</v>
          </cell>
          <cell r="F988">
            <v>1.87</v>
          </cell>
          <cell r="G988">
            <v>2.29</v>
          </cell>
          <cell r="H988" t="str">
            <v>NA</v>
          </cell>
          <cell r="I988" t="str">
            <v>NA</v>
          </cell>
          <cell r="J988">
            <v>1.67</v>
          </cell>
          <cell r="K988">
            <v>230</v>
          </cell>
          <cell r="L988">
            <v>50</v>
          </cell>
          <cell r="M988" t="str">
            <v>A:1</v>
          </cell>
          <cell r="N988" t="str">
            <v>UDP0065</v>
          </cell>
          <cell r="O988">
            <v>43.4</v>
          </cell>
          <cell r="P988">
            <v>274</v>
          </cell>
          <cell r="Q988">
            <v>0.76</v>
          </cell>
          <cell r="R988" t="str">
            <v>no</v>
          </cell>
          <cell r="S988" t="str">
            <v>StdNorm</v>
          </cell>
          <cell r="T988" t="str">
            <v>Yes</v>
          </cell>
          <cell r="U988">
            <v>44827</v>
          </cell>
          <cell r="V988" t="str">
            <v>220923_A01564_0084_BHHMW7DRX2</v>
          </cell>
        </row>
        <row r="989">
          <cell r="B989" t="str">
            <v>IPD0610-D01-r01-A28</v>
          </cell>
          <cell r="C989" t="str">
            <v>FFPE DNA</v>
          </cell>
          <cell r="D989" t="str">
            <v>ATE</v>
          </cell>
          <cell r="E989">
            <v>3</v>
          </cell>
          <cell r="F989">
            <v>1.84</v>
          </cell>
          <cell r="G989">
            <v>1.68</v>
          </cell>
          <cell r="H989" t="str">
            <v>NA</v>
          </cell>
          <cell r="I989" t="str">
            <v>NA</v>
          </cell>
          <cell r="J989">
            <v>2.39</v>
          </cell>
          <cell r="K989">
            <v>262</v>
          </cell>
          <cell r="L989">
            <v>50</v>
          </cell>
          <cell r="M989" t="str">
            <v>B:1</v>
          </cell>
          <cell r="N989" t="str">
            <v>UDP0066</v>
          </cell>
          <cell r="O989">
            <v>36.799999999999997</v>
          </cell>
          <cell r="P989">
            <v>283</v>
          </cell>
          <cell r="Q989">
            <v>0.43</v>
          </cell>
          <cell r="R989" t="str">
            <v>no</v>
          </cell>
          <cell r="S989" t="str">
            <v>StdNorm</v>
          </cell>
          <cell r="T989" t="str">
            <v>Yes</v>
          </cell>
          <cell r="U989">
            <v>44827</v>
          </cell>
          <cell r="V989" t="str">
            <v>220923_A01564_0084_BHHMW7DRX2</v>
          </cell>
        </row>
        <row r="990">
          <cell r="B990" t="str">
            <v>IPD0612-D01-r01-A18</v>
          </cell>
          <cell r="C990" t="str">
            <v>FFPE DNA</v>
          </cell>
          <cell r="D990" t="str">
            <v>ATE</v>
          </cell>
          <cell r="E990">
            <v>3</v>
          </cell>
          <cell r="F990">
            <v>1.89</v>
          </cell>
          <cell r="G990">
            <v>2.27</v>
          </cell>
          <cell r="H990" t="str">
            <v>NA</v>
          </cell>
          <cell r="I990" t="str">
            <v>NA</v>
          </cell>
          <cell r="J990">
            <v>1.45</v>
          </cell>
          <cell r="K990">
            <v>227</v>
          </cell>
          <cell r="L990">
            <v>50</v>
          </cell>
          <cell r="M990" t="str">
            <v>C:1</v>
          </cell>
          <cell r="N990" t="str">
            <v>UDP0067</v>
          </cell>
          <cell r="O990">
            <v>43</v>
          </cell>
          <cell r="P990">
            <v>285</v>
          </cell>
          <cell r="Q990">
            <v>0.52</v>
          </cell>
          <cell r="R990" t="str">
            <v>no</v>
          </cell>
          <cell r="S990" t="str">
            <v>StdNorm</v>
          </cell>
          <cell r="T990" t="str">
            <v>Yes</v>
          </cell>
          <cell r="U990">
            <v>44827</v>
          </cell>
          <cell r="V990" t="str">
            <v>220923_A01564_0084_BHHMW7DRX2</v>
          </cell>
        </row>
        <row r="991">
          <cell r="B991" t="str">
            <v>IPD0618-D01-P01-A19</v>
          </cell>
          <cell r="C991" t="str">
            <v>FFPE DNA</v>
          </cell>
          <cell r="D991" t="str">
            <v>ATE</v>
          </cell>
          <cell r="E991">
            <v>3</v>
          </cell>
          <cell r="F991">
            <v>1.93</v>
          </cell>
          <cell r="G991">
            <v>2.02</v>
          </cell>
          <cell r="H991" t="str">
            <v>NA</v>
          </cell>
          <cell r="I991" t="str">
            <v>NA</v>
          </cell>
          <cell r="J991">
            <v>1.28</v>
          </cell>
          <cell r="K991">
            <v>233</v>
          </cell>
          <cell r="L991">
            <v>50</v>
          </cell>
          <cell r="M991" t="str">
            <v>D:1</v>
          </cell>
          <cell r="N991" t="str">
            <v>UDP0068</v>
          </cell>
          <cell r="O991">
            <v>36</v>
          </cell>
          <cell r="P991">
            <v>273</v>
          </cell>
          <cell r="Q991">
            <v>0.75</v>
          </cell>
          <cell r="R991" t="str">
            <v>no</v>
          </cell>
          <cell r="S991" t="str">
            <v>StdNorm</v>
          </cell>
          <cell r="T991" t="str">
            <v>Yes</v>
          </cell>
          <cell r="U991">
            <v>44827</v>
          </cell>
          <cell r="V991" t="str">
            <v>220923_A01564_0084_BHHMW7DRX2</v>
          </cell>
        </row>
        <row r="992">
          <cell r="B992" t="str">
            <v>IPD0619-D01-P01-A18</v>
          </cell>
          <cell r="C992" t="str">
            <v>FFPE DNA</v>
          </cell>
          <cell r="D992" t="str">
            <v>ATE</v>
          </cell>
          <cell r="E992">
            <v>3</v>
          </cell>
          <cell r="F992">
            <v>1.99</v>
          </cell>
          <cell r="G992">
            <v>1.41</v>
          </cell>
          <cell r="H992" t="str">
            <v>NA</v>
          </cell>
          <cell r="I992" t="str">
            <v>NA</v>
          </cell>
          <cell r="J992">
            <v>1.65</v>
          </cell>
          <cell r="K992">
            <v>249</v>
          </cell>
          <cell r="L992">
            <v>50</v>
          </cell>
          <cell r="M992" t="str">
            <v>E:1</v>
          </cell>
          <cell r="N992" t="str">
            <v>UDP0069</v>
          </cell>
          <cell r="O992">
            <v>39.200000000000003</v>
          </cell>
          <cell r="P992">
            <v>282</v>
          </cell>
          <cell r="Q992">
            <v>0.43</v>
          </cell>
          <cell r="R992" t="str">
            <v>no</v>
          </cell>
          <cell r="S992" t="str">
            <v>StdNorm</v>
          </cell>
          <cell r="T992" t="str">
            <v>Yes</v>
          </cell>
          <cell r="U992">
            <v>44827</v>
          </cell>
          <cell r="V992" t="str">
            <v>220923_A01564_0084_BHHMW7DRX2</v>
          </cell>
        </row>
        <row r="993">
          <cell r="B993" t="str">
            <v>IPD0621-D01-R01-A12</v>
          </cell>
          <cell r="C993" t="str">
            <v>FFPE DNA</v>
          </cell>
          <cell r="D993" t="str">
            <v>ATE</v>
          </cell>
          <cell r="E993">
            <v>3</v>
          </cell>
          <cell r="F993">
            <v>1.98</v>
          </cell>
          <cell r="G993">
            <v>0.86</v>
          </cell>
          <cell r="H993" t="str">
            <v>NA</v>
          </cell>
          <cell r="I993" t="str">
            <v>NA</v>
          </cell>
          <cell r="J993">
            <v>1.77</v>
          </cell>
          <cell r="K993">
            <v>234</v>
          </cell>
          <cell r="L993">
            <v>50</v>
          </cell>
          <cell r="M993" t="str">
            <v>F:1</v>
          </cell>
          <cell r="N993" t="str">
            <v>UDP0070</v>
          </cell>
          <cell r="O993">
            <v>39.4</v>
          </cell>
          <cell r="P993">
            <v>282</v>
          </cell>
          <cell r="Q993">
            <v>0.75</v>
          </cell>
          <cell r="R993" t="str">
            <v>no</v>
          </cell>
          <cell r="S993" t="str">
            <v>StdNorm</v>
          </cell>
          <cell r="T993" t="str">
            <v>Yes</v>
          </cell>
          <cell r="U993">
            <v>44827</v>
          </cell>
          <cell r="V993" t="str">
            <v>220923_A01564_0084_BHHMW7DRX2</v>
          </cell>
        </row>
        <row r="994">
          <cell r="B994" t="str">
            <v>IPD0615-D01-P01-A13</v>
          </cell>
          <cell r="C994" t="str">
            <v>FFPE DNA</v>
          </cell>
          <cell r="D994" t="str">
            <v>ATE</v>
          </cell>
          <cell r="E994">
            <v>0.11836800000000001</v>
          </cell>
          <cell r="F994">
            <v>1.55</v>
          </cell>
          <cell r="G994">
            <v>0.6</v>
          </cell>
          <cell r="H994" t="str">
            <v>NA</v>
          </cell>
          <cell r="I994" t="str">
            <v>NA</v>
          </cell>
          <cell r="J994" t="str">
            <v>Too low</v>
          </cell>
          <cell r="K994">
            <v>215</v>
          </cell>
          <cell r="L994" t="str">
            <v>-</v>
          </cell>
          <cell r="M994" t="str">
            <v>G:1</v>
          </cell>
          <cell r="N994" t="str">
            <v>UDP0071</v>
          </cell>
          <cell r="O994">
            <v>13.4</v>
          </cell>
          <cell r="P994">
            <v>264</v>
          </cell>
          <cell r="Q994">
            <v>1.39</v>
          </cell>
          <cell r="R994" t="str">
            <v>no</v>
          </cell>
          <cell r="S994" t="str">
            <v>StdNorm</v>
          </cell>
          <cell r="T994" t="str">
            <v>Yes</v>
          </cell>
          <cell r="U994">
            <v>44827</v>
          </cell>
          <cell r="V994" t="str">
            <v>220923_A01564_0084_BHHMW7DRX2</v>
          </cell>
        </row>
        <row r="995">
          <cell r="B995" t="str">
            <v>IPD0602-R03-p01-A12</v>
          </cell>
          <cell r="C995" t="str">
            <v>totalRNA</v>
          </cell>
          <cell r="D995" t="str">
            <v>NFW</v>
          </cell>
          <cell r="E995">
            <v>12.8</v>
          </cell>
          <cell r="F995">
            <v>1.96</v>
          </cell>
          <cell r="G995">
            <v>1.53</v>
          </cell>
          <cell r="H995">
            <v>2.5</v>
          </cell>
          <cell r="I995">
            <v>80.81</v>
          </cell>
          <cell r="J995" t="str">
            <v>NA</v>
          </cell>
          <cell r="K995" t="str">
            <v>NA</v>
          </cell>
          <cell r="L995">
            <v>108.80000000000001</v>
          </cell>
          <cell r="M995" t="str">
            <v>A:2</v>
          </cell>
          <cell r="N995" t="str">
            <v>UDP0073</v>
          </cell>
          <cell r="O995">
            <v>26</v>
          </cell>
          <cell r="P995">
            <v>287</v>
          </cell>
          <cell r="Q995">
            <v>0.25</v>
          </cell>
          <cell r="R995" t="str">
            <v>no</v>
          </cell>
          <cell r="S995" t="str">
            <v>StdNorm</v>
          </cell>
          <cell r="T995" t="str">
            <v>Yes</v>
          </cell>
          <cell r="U995">
            <v>44827</v>
          </cell>
          <cell r="V995" t="str">
            <v>220923_A01564_0084_BHHMW7DRX2</v>
          </cell>
        </row>
        <row r="996">
          <cell r="B996" t="str">
            <v>IPD0610-R03-r01-A28</v>
          </cell>
          <cell r="C996" t="str">
            <v>totalRNA</v>
          </cell>
          <cell r="D996" t="str">
            <v>NFW</v>
          </cell>
          <cell r="E996">
            <v>10.8</v>
          </cell>
          <cell r="F996">
            <v>1.97</v>
          </cell>
          <cell r="G996">
            <v>0.92</v>
          </cell>
          <cell r="H996">
            <v>1.2</v>
          </cell>
          <cell r="I996">
            <v>51.34</v>
          </cell>
          <cell r="J996" t="str">
            <v>NA</v>
          </cell>
          <cell r="K996" t="str">
            <v>NA</v>
          </cell>
          <cell r="L996">
            <v>91.800000000000011</v>
          </cell>
          <cell r="M996" t="str">
            <v>B:2</v>
          </cell>
          <cell r="N996" t="str">
            <v>UDP0074</v>
          </cell>
          <cell r="O996">
            <v>16.7</v>
          </cell>
          <cell r="P996">
            <v>283</v>
          </cell>
          <cell r="Q996">
            <v>0.66</v>
          </cell>
          <cell r="R996" t="str">
            <v>no</v>
          </cell>
          <cell r="S996" t="str">
            <v>StdNorm</v>
          </cell>
          <cell r="T996" t="str">
            <v>Yes</v>
          </cell>
          <cell r="U996">
            <v>44827</v>
          </cell>
          <cell r="V996" t="str">
            <v>220923_A01564_0084_BHHMW7DRX2</v>
          </cell>
        </row>
        <row r="997">
          <cell r="B997" t="str">
            <v>IPD0612-R03-r01-A18</v>
          </cell>
          <cell r="C997" t="str">
            <v>totalRNA</v>
          </cell>
          <cell r="D997" t="str">
            <v>NFW</v>
          </cell>
          <cell r="E997">
            <v>11.2</v>
          </cell>
          <cell r="F997">
            <v>2.0299999999999998</v>
          </cell>
          <cell r="G997">
            <v>1.59</v>
          </cell>
          <cell r="H997">
            <v>2.1</v>
          </cell>
          <cell r="I997">
            <v>77.12</v>
          </cell>
          <cell r="J997" t="str">
            <v>NA</v>
          </cell>
          <cell r="K997" t="str">
            <v>NA</v>
          </cell>
          <cell r="L997">
            <v>95.199999999999989</v>
          </cell>
          <cell r="M997" t="str">
            <v>C:2</v>
          </cell>
          <cell r="N997" t="str">
            <v>UDP0075</v>
          </cell>
          <cell r="O997">
            <v>16.399999999999999</v>
          </cell>
          <cell r="P997">
            <v>297</v>
          </cell>
          <cell r="Q997">
            <v>0.22</v>
          </cell>
          <cell r="R997" t="str">
            <v>no</v>
          </cell>
          <cell r="S997" t="str">
            <v>StdNorm</v>
          </cell>
          <cell r="T997" t="str">
            <v>Yes</v>
          </cell>
          <cell r="U997">
            <v>44827</v>
          </cell>
          <cell r="V997" t="str">
            <v>220923_A01564_0084_BHHMW7DRX2</v>
          </cell>
        </row>
        <row r="998">
          <cell r="B998" t="str">
            <v>IPD0599-R03-P02-A23</v>
          </cell>
          <cell r="C998" t="str">
            <v>totalRNA</v>
          </cell>
          <cell r="D998" t="str">
            <v>NFW</v>
          </cell>
          <cell r="E998">
            <v>9.2200000000000006</v>
          </cell>
          <cell r="F998">
            <v>1.88</v>
          </cell>
          <cell r="G998">
            <v>0.59</v>
          </cell>
          <cell r="H998">
            <v>2.4</v>
          </cell>
          <cell r="I998">
            <v>79.42</v>
          </cell>
          <cell r="J998" t="str">
            <v>NA</v>
          </cell>
          <cell r="K998" t="str">
            <v>NA</v>
          </cell>
          <cell r="L998">
            <v>78.37</v>
          </cell>
          <cell r="M998" t="str">
            <v>D:2</v>
          </cell>
          <cell r="N998" t="str">
            <v>UDP0076</v>
          </cell>
          <cell r="O998">
            <v>20.8</v>
          </cell>
          <cell r="P998">
            <v>279</v>
          </cell>
          <cell r="Q998">
            <v>0.68</v>
          </cell>
          <cell r="R998" t="str">
            <v>no</v>
          </cell>
          <cell r="S998" t="str">
            <v>StdNorm</v>
          </cell>
          <cell r="T998" t="str">
            <v>Yes</v>
          </cell>
          <cell r="U998">
            <v>44827</v>
          </cell>
          <cell r="V998" t="str">
            <v>220923_A01564_0084_BHHMW7DRX2</v>
          </cell>
        </row>
        <row r="999">
          <cell r="B999" t="str">
            <v>IPD0618-R03-P01-A19</v>
          </cell>
          <cell r="C999" t="str">
            <v>totalRNA</v>
          </cell>
          <cell r="D999" t="str">
            <v>NFW</v>
          </cell>
          <cell r="E999">
            <v>10.5</v>
          </cell>
          <cell r="F999">
            <v>1.99</v>
          </cell>
          <cell r="G999">
            <v>2.13</v>
          </cell>
          <cell r="H999">
            <v>1.9</v>
          </cell>
          <cell r="I999">
            <v>39.229999999999997</v>
          </cell>
          <cell r="J999" t="str">
            <v>NA</v>
          </cell>
          <cell r="K999" t="str">
            <v>NA</v>
          </cell>
          <cell r="L999">
            <v>89.25</v>
          </cell>
          <cell r="M999" t="str">
            <v>E:2</v>
          </cell>
          <cell r="N999" t="str">
            <v>UDP0077</v>
          </cell>
          <cell r="O999">
            <v>13.5</v>
          </cell>
          <cell r="P999">
            <v>274</v>
          </cell>
          <cell r="Q999">
            <v>0.53</v>
          </cell>
          <cell r="R999" t="str">
            <v>no</v>
          </cell>
          <cell r="S999" t="str">
            <v>StdNorm</v>
          </cell>
          <cell r="T999" t="str">
            <v>Yes</v>
          </cell>
          <cell r="U999">
            <v>44827</v>
          </cell>
          <cell r="V999" t="str">
            <v>220923_A01564_0084_BHHMW7DRX2</v>
          </cell>
        </row>
        <row r="1000">
          <cell r="B1000" t="str">
            <v>IPD0619-R03-P01-A18</v>
          </cell>
          <cell r="C1000" t="str">
            <v>totalRNA</v>
          </cell>
          <cell r="D1000" t="str">
            <v>NFW</v>
          </cell>
          <cell r="E1000">
            <v>12.4</v>
          </cell>
          <cell r="F1000">
            <v>1.96</v>
          </cell>
          <cell r="G1000">
            <v>2.12</v>
          </cell>
          <cell r="H1000">
            <v>2.5</v>
          </cell>
          <cell r="I1000">
            <v>21.82</v>
          </cell>
          <cell r="J1000" t="str">
            <v>NA</v>
          </cell>
          <cell r="K1000" t="str">
            <v>NA</v>
          </cell>
          <cell r="L1000">
            <v>105.4</v>
          </cell>
          <cell r="M1000" t="str">
            <v>F:2</v>
          </cell>
          <cell r="N1000" t="str">
            <v>UDP0078</v>
          </cell>
          <cell r="O1000">
            <v>8.1999999999999993</v>
          </cell>
          <cell r="P1000">
            <v>253</v>
          </cell>
          <cell r="Q1000">
            <v>0.9</v>
          </cell>
          <cell r="R1000" t="str">
            <v>no</v>
          </cell>
          <cell r="S1000" t="str">
            <v>StdNorm</v>
          </cell>
          <cell r="T1000" t="str">
            <v>Yes</v>
          </cell>
          <cell r="U1000">
            <v>44827</v>
          </cell>
          <cell r="V1000" t="str">
            <v>220923_A01564_0084_BHHMW7DRX2</v>
          </cell>
        </row>
        <row r="1001">
          <cell r="B1001" t="str">
            <v>IPD0621-R03-R01-A12</v>
          </cell>
          <cell r="C1001" t="str">
            <v>totalRNA</v>
          </cell>
          <cell r="D1001" t="str">
            <v>NFW</v>
          </cell>
          <cell r="E1001">
            <v>12.4</v>
          </cell>
          <cell r="F1001">
            <v>2.0299999999999998</v>
          </cell>
          <cell r="G1001">
            <v>1.89</v>
          </cell>
          <cell r="H1001">
            <v>1.5</v>
          </cell>
          <cell r="I1001">
            <v>57.84</v>
          </cell>
          <cell r="J1001" t="str">
            <v>NA</v>
          </cell>
          <cell r="K1001" t="str">
            <v>NA</v>
          </cell>
          <cell r="L1001">
            <v>105.4</v>
          </cell>
          <cell r="M1001" t="str">
            <v>G:2</v>
          </cell>
          <cell r="N1001" t="str">
            <v>UDP0079</v>
          </cell>
          <cell r="O1001">
            <v>20.8</v>
          </cell>
          <cell r="P1001">
            <v>270</v>
          </cell>
          <cell r="Q1001">
            <v>0.56000000000000005</v>
          </cell>
          <cell r="R1001" t="str">
            <v>no</v>
          </cell>
          <cell r="S1001" t="str">
            <v>StdNorm</v>
          </cell>
          <cell r="T1001" t="str">
            <v>Yes</v>
          </cell>
          <cell r="U1001">
            <v>44827</v>
          </cell>
          <cell r="V1001" t="str">
            <v>220923_A01564_0084_BHHMW7DRX2</v>
          </cell>
        </row>
        <row r="1002">
          <cell r="B1002" t="str">
            <v>IPD0590-D01-P01-A15</v>
          </cell>
          <cell r="C1002" t="str">
            <v>FFPE DNA</v>
          </cell>
          <cell r="D1002" t="str">
            <v>ATE</v>
          </cell>
          <cell r="E1002">
            <v>3</v>
          </cell>
          <cell r="F1002">
            <v>1.85</v>
          </cell>
          <cell r="G1002">
            <v>2.23</v>
          </cell>
          <cell r="H1002" t="str">
            <v>NA</v>
          </cell>
          <cell r="I1002" t="str">
            <v>NA</v>
          </cell>
          <cell r="J1002">
            <v>0.76400000000000001</v>
          </cell>
          <cell r="K1002">
            <v>280</v>
          </cell>
          <cell r="L1002">
            <v>34.532800000000002</v>
          </cell>
          <cell r="M1002" t="str">
            <v>A:1</v>
          </cell>
          <cell r="N1002" t="str">
            <v>UDP0081</v>
          </cell>
          <cell r="O1002">
            <v>19.399999999999999</v>
          </cell>
          <cell r="P1002">
            <v>259</v>
          </cell>
          <cell r="Q1002">
            <v>1.68</v>
          </cell>
          <cell r="R1002" t="str">
            <v>no</v>
          </cell>
          <cell r="S1002" t="str">
            <v>StdNorm</v>
          </cell>
          <cell r="T1002" t="str">
            <v>Yes</v>
          </cell>
          <cell r="U1002">
            <v>44834</v>
          </cell>
          <cell r="V1002" t="str">
            <v>220930_A01564_0085_AHHTWMDRX2</v>
          </cell>
        </row>
        <row r="1003">
          <cell r="B1003" t="str">
            <v>IPD0613-D01-R01-A04</v>
          </cell>
          <cell r="C1003" t="str">
            <v>FFPE DNA</v>
          </cell>
          <cell r="D1003" t="str">
            <v>ATE</v>
          </cell>
          <cell r="E1003">
            <v>0.92920000000000003</v>
          </cell>
          <cell r="F1003">
            <v>1.76</v>
          </cell>
          <cell r="G1003">
            <v>1.61</v>
          </cell>
          <cell r="H1003" t="str">
            <v>NA</v>
          </cell>
          <cell r="I1003" t="str">
            <v>NA</v>
          </cell>
          <cell r="J1003">
            <v>0.59799999999999998</v>
          </cell>
          <cell r="K1003">
            <v>204</v>
          </cell>
          <cell r="L1003">
            <v>27.268799999999999</v>
          </cell>
          <cell r="M1003" t="str">
            <v>B:1</v>
          </cell>
          <cell r="N1003" t="str">
            <v>UDP0082</v>
          </cell>
          <cell r="O1003">
            <v>26</v>
          </cell>
          <cell r="P1003">
            <v>289</v>
          </cell>
          <cell r="Q1003">
            <v>0.36</v>
          </cell>
          <cell r="R1003" t="str">
            <v>no</v>
          </cell>
          <cell r="S1003" t="str">
            <v>StdNorm</v>
          </cell>
          <cell r="T1003" t="str">
            <v>Yes</v>
          </cell>
          <cell r="U1003">
            <v>44834</v>
          </cell>
          <cell r="V1003" t="str">
            <v>220930_A01564_0085_AHHTWMDRX3</v>
          </cell>
        </row>
        <row r="1004">
          <cell r="B1004" t="str">
            <v>IPD0616-D01-p01-A06</v>
          </cell>
          <cell r="C1004" t="str">
            <v>FFPE DNA</v>
          </cell>
          <cell r="D1004" t="str">
            <v>ATE</v>
          </cell>
          <cell r="E1004">
            <v>3</v>
          </cell>
          <cell r="F1004">
            <v>1.86</v>
          </cell>
          <cell r="G1004">
            <v>2.27</v>
          </cell>
          <cell r="H1004" t="str">
            <v>NA</v>
          </cell>
          <cell r="I1004" t="str">
            <v>NA</v>
          </cell>
          <cell r="J1004">
            <v>1.33</v>
          </cell>
          <cell r="K1004">
            <v>200</v>
          </cell>
          <cell r="L1004">
            <v>50</v>
          </cell>
          <cell r="M1004" t="str">
            <v>C:1</v>
          </cell>
          <cell r="N1004" t="str">
            <v>UDP0083</v>
          </cell>
          <cell r="O1004">
            <v>32</v>
          </cell>
          <cell r="P1004">
            <v>287</v>
          </cell>
          <cell r="Q1004">
            <v>0.43</v>
          </cell>
          <cell r="R1004" t="str">
            <v>no</v>
          </cell>
          <cell r="S1004" t="str">
            <v>StdNorm</v>
          </cell>
          <cell r="T1004" t="str">
            <v>Yes</v>
          </cell>
          <cell r="U1004">
            <v>44834</v>
          </cell>
          <cell r="V1004" t="str">
            <v>220930_A01564_0085_AHHTWMDRX4</v>
          </cell>
        </row>
        <row r="1005">
          <cell r="B1005" t="str">
            <v>IPD0617-D01-P01-A08</v>
          </cell>
          <cell r="C1005" t="str">
            <v>FFPE DNA</v>
          </cell>
          <cell r="D1005" t="str">
            <v>ATE</v>
          </cell>
          <cell r="E1005">
            <v>3</v>
          </cell>
          <cell r="F1005">
            <v>1.89</v>
          </cell>
          <cell r="G1005">
            <v>2.33</v>
          </cell>
          <cell r="H1005" t="str">
            <v>NA</v>
          </cell>
          <cell r="I1005" t="str">
            <v>NA</v>
          </cell>
          <cell r="J1005">
            <v>1.03</v>
          </cell>
          <cell r="K1005">
            <v>221</v>
          </cell>
          <cell r="L1005">
            <v>46.968000000000004</v>
          </cell>
          <cell r="M1005" t="str">
            <v>D:1</v>
          </cell>
          <cell r="N1005" t="str">
            <v>UDP0084</v>
          </cell>
          <cell r="O1005">
            <v>26.4</v>
          </cell>
          <cell r="P1005">
            <v>287</v>
          </cell>
          <cell r="Q1005">
            <v>0.49</v>
          </cell>
          <cell r="R1005" t="str">
            <v>no</v>
          </cell>
          <cell r="S1005" t="str">
            <v>StdNorm</v>
          </cell>
          <cell r="T1005" t="str">
            <v>Yes</v>
          </cell>
          <cell r="U1005">
            <v>44834</v>
          </cell>
          <cell r="V1005" t="str">
            <v>220930_A01564_0085_AHHTWMDRX5</v>
          </cell>
        </row>
        <row r="1006">
          <cell r="B1006" t="str">
            <v>IPD0620-D01-D01-A29</v>
          </cell>
          <cell r="C1006" t="str">
            <v>FFPE DNA</v>
          </cell>
          <cell r="D1006" t="str">
            <v>ATE</v>
          </cell>
          <cell r="E1006">
            <v>3</v>
          </cell>
          <cell r="F1006">
            <v>1.95</v>
          </cell>
          <cell r="G1006">
            <v>0.92</v>
          </cell>
          <cell r="H1006" t="str">
            <v>NA</v>
          </cell>
          <cell r="I1006" t="str">
            <v>NA</v>
          </cell>
          <cell r="J1006">
            <v>1.39</v>
          </cell>
          <cell r="K1006">
            <v>251</v>
          </cell>
          <cell r="L1006">
            <v>50</v>
          </cell>
          <cell r="M1006" t="str">
            <v>E:1</v>
          </cell>
          <cell r="N1006" t="str">
            <v>UDP0085</v>
          </cell>
          <cell r="O1006">
            <v>26.4</v>
          </cell>
          <cell r="P1006">
            <v>285</v>
          </cell>
          <cell r="Q1006">
            <v>0.33</v>
          </cell>
          <cell r="R1006" t="str">
            <v>no</v>
          </cell>
          <cell r="S1006" t="str">
            <v>StdNorm</v>
          </cell>
          <cell r="T1006" t="str">
            <v>Yes</v>
          </cell>
          <cell r="U1006">
            <v>44834</v>
          </cell>
          <cell r="V1006" t="str">
            <v>220930_A01564_0085_AHHTWMDRX6</v>
          </cell>
        </row>
        <row r="1007">
          <cell r="B1007" t="str">
            <v>IPD0622-D01-D01-A15</v>
          </cell>
          <cell r="C1007" t="str">
            <v>FFPE DNA</v>
          </cell>
          <cell r="D1007" t="str">
            <v>ATE</v>
          </cell>
          <cell r="E1007">
            <v>3</v>
          </cell>
          <cell r="F1007">
            <v>1.91</v>
          </cell>
          <cell r="G1007">
            <v>2.41</v>
          </cell>
          <cell r="H1007" t="str">
            <v>NA</v>
          </cell>
          <cell r="I1007" t="str">
            <v>NA</v>
          </cell>
          <cell r="J1007">
            <v>1.2</v>
          </cell>
          <cell r="K1007">
            <v>201</v>
          </cell>
          <cell r="L1007">
            <v>50</v>
          </cell>
          <cell r="M1007" t="str">
            <v>F:1</v>
          </cell>
          <cell r="N1007" t="str">
            <v>UDP0086</v>
          </cell>
          <cell r="O1007">
            <v>30.8</v>
          </cell>
          <cell r="P1007">
            <v>279</v>
          </cell>
          <cell r="Q1007">
            <v>0.81</v>
          </cell>
          <cell r="R1007" t="str">
            <v>no</v>
          </cell>
          <cell r="S1007" t="str">
            <v>StdNorm</v>
          </cell>
          <cell r="T1007" t="str">
            <v>Yes</v>
          </cell>
          <cell r="U1007">
            <v>44834</v>
          </cell>
          <cell r="V1007" t="str">
            <v>220930_A01564_0085_AHHTWMDRX7</v>
          </cell>
        </row>
        <row r="1008">
          <cell r="B1008" t="str">
            <v>IPD0623-D01-p01-A08</v>
          </cell>
          <cell r="C1008" t="str">
            <v>FFPE DNA</v>
          </cell>
          <cell r="D1008" t="str">
            <v>ATE</v>
          </cell>
          <cell r="E1008">
            <v>3</v>
          </cell>
          <cell r="F1008">
            <v>1.87</v>
          </cell>
          <cell r="G1008">
            <v>1.95</v>
          </cell>
          <cell r="H1008" t="str">
            <v>NA</v>
          </cell>
          <cell r="I1008" t="str">
            <v>NA</v>
          </cell>
          <cell r="J1008">
            <v>2.02</v>
          </cell>
          <cell r="K1008">
            <v>197</v>
          </cell>
          <cell r="L1008">
            <v>50</v>
          </cell>
          <cell r="M1008" t="str">
            <v>G:1</v>
          </cell>
          <cell r="N1008" t="str">
            <v>UDP0087</v>
          </cell>
          <cell r="O1008">
            <v>29</v>
          </cell>
          <cell r="P1008">
            <v>289</v>
          </cell>
          <cell r="Q1008">
            <v>0.59</v>
          </cell>
          <cell r="R1008" t="str">
            <v>no</v>
          </cell>
          <cell r="S1008" t="str">
            <v>StdNorm</v>
          </cell>
          <cell r="T1008" t="str">
            <v>Yes</v>
          </cell>
          <cell r="U1008">
            <v>44834</v>
          </cell>
          <cell r="V1008" t="str">
            <v>220930_A01564_0085_AHHTWMDRX8</v>
          </cell>
        </row>
        <row r="1009">
          <cell r="B1009" t="str">
            <v>IPD0624-D01-P01-A18</v>
          </cell>
          <cell r="C1009" t="str">
            <v>FFPE DNA</v>
          </cell>
          <cell r="D1009" t="str">
            <v>ATE</v>
          </cell>
          <cell r="E1009">
            <v>3</v>
          </cell>
          <cell r="F1009">
            <v>1.98</v>
          </cell>
          <cell r="G1009">
            <v>2.37</v>
          </cell>
          <cell r="H1009" t="str">
            <v>NA</v>
          </cell>
          <cell r="I1009" t="str">
            <v>NA</v>
          </cell>
          <cell r="J1009">
            <v>1.33</v>
          </cell>
          <cell r="K1009">
            <v>242</v>
          </cell>
          <cell r="L1009">
            <v>50</v>
          </cell>
          <cell r="M1009" t="str">
            <v>H:1</v>
          </cell>
          <cell r="N1009" t="str">
            <v>UDP0088</v>
          </cell>
          <cell r="O1009">
            <v>20.8</v>
          </cell>
          <cell r="P1009">
            <v>266</v>
          </cell>
          <cell r="Q1009">
            <v>0.69</v>
          </cell>
          <cell r="R1009" t="str">
            <v>no</v>
          </cell>
          <cell r="S1009" t="str">
            <v>StdNorm</v>
          </cell>
          <cell r="T1009" t="str">
            <v>Yes</v>
          </cell>
          <cell r="U1009">
            <v>44834</v>
          </cell>
          <cell r="V1009" t="str">
            <v>220930_A01564_0085_AHHTWMDRX9</v>
          </cell>
        </row>
        <row r="1010">
          <cell r="B1010" t="str">
            <v>IPD0590-R03-P01-A15</v>
          </cell>
          <cell r="C1010" t="str">
            <v>totalRNA</v>
          </cell>
          <cell r="D1010" t="str">
            <v>NFW</v>
          </cell>
          <cell r="E1010">
            <v>10.8</v>
          </cell>
          <cell r="F1010">
            <v>1.95</v>
          </cell>
          <cell r="G1010">
            <v>1.61</v>
          </cell>
          <cell r="H1010">
            <v>2.2000000000000002</v>
          </cell>
          <cell r="I1010">
            <v>74.56</v>
          </cell>
          <cell r="J1010" t="str">
            <v>NA</v>
          </cell>
          <cell r="K1010" t="str">
            <v>NA</v>
          </cell>
          <cell r="L1010">
            <v>91.800000000000011</v>
          </cell>
          <cell r="M1010" t="str">
            <v>A:2</v>
          </cell>
          <cell r="N1010" t="str">
            <v>UDP0089</v>
          </cell>
          <cell r="O1010">
            <v>6.6</v>
          </cell>
          <cell r="P1010">
            <v>279</v>
          </cell>
          <cell r="Q1010">
            <v>0.18</v>
          </cell>
          <cell r="R1010" t="str">
            <v>no</v>
          </cell>
          <cell r="S1010" t="str">
            <v>StdNorm</v>
          </cell>
          <cell r="T1010" t="str">
            <v>Yes</v>
          </cell>
          <cell r="U1010">
            <v>44834</v>
          </cell>
          <cell r="V1010" t="str">
            <v>220930_A01564_0085_AHHTWMDRX10</v>
          </cell>
        </row>
        <row r="1011">
          <cell r="B1011" t="str">
            <v>IPD0613-R03-R01-A04</v>
          </cell>
          <cell r="C1011" t="str">
            <v>totalRNA</v>
          </cell>
          <cell r="D1011" t="str">
            <v>NFW</v>
          </cell>
          <cell r="E1011">
            <v>5.32</v>
          </cell>
          <cell r="F1011">
            <v>1.56</v>
          </cell>
          <cell r="G1011">
            <v>0.51</v>
          </cell>
          <cell r="H1011">
            <v>2.1</v>
          </cell>
          <cell r="I1011">
            <v>73.75</v>
          </cell>
          <cell r="J1011" t="str">
            <v>NA</v>
          </cell>
          <cell r="K1011" t="str">
            <v>NA</v>
          </cell>
          <cell r="L1011">
            <v>45.22</v>
          </cell>
          <cell r="M1011" t="str">
            <v>B:2</v>
          </cell>
          <cell r="N1011" t="str">
            <v>UDP0090</v>
          </cell>
          <cell r="O1011">
            <v>6.7</v>
          </cell>
          <cell r="P1011">
            <v>298</v>
          </cell>
          <cell r="Q1011">
            <v>0.14000000000000001</v>
          </cell>
          <cell r="R1011" t="str">
            <v>no</v>
          </cell>
          <cell r="S1011" t="str">
            <v>StdNorm</v>
          </cell>
          <cell r="T1011" t="str">
            <v>Yes</v>
          </cell>
          <cell r="U1011">
            <v>44834</v>
          </cell>
          <cell r="V1011" t="str">
            <v>220930_A01564_0085_AHHTWMDRX11</v>
          </cell>
        </row>
        <row r="1012">
          <cell r="B1012" t="str">
            <v>IPD0616-R03-p01-A06</v>
          </cell>
          <cell r="C1012" t="str">
            <v>totalRNA</v>
          </cell>
          <cell r="D1012" t="str">
            <v>NFW</v>
          </cell>
          <cell r="E1012">
            <v>10.7</v>
          </cell>
          <cell r="F1012">
            <v>2.0099999999999998</v>
          </cell>
          <cell r="G1012">
            <v>2</v>
          </cell>
          <cell r="H1012">
            <v>2.2000000000000002</v>
          </cell>
          <cell r="I1012">
            <v>78.8</v>
          </cell>
          <cell r="J1012" t="str">
            <v>NA</v>
          </cell>
          <cell r="K1012" t="str">
            <v>NA</v>
          </cell>
          <cell r="L1012">
            <v>90.949999999999989</v>
          </cell>
          <cell r="M1012" t="str">
            <v>C:2</v>
          </cell>
          <cell r="N1012" t="str">
            <v>UDP0091</v>
          </cell>
          <cell r="O1012">
            <v>16.5</v>
          </cell>
          <cell r="P1012">
            <v>302</v>
          </cell>
          <cell r="Q1012">
            <v>0</v>
          </cell>
          <cell r="R1012" t="str">
            <v>no</v>
          </cell>
          <cell r="S1012" t="str">
            <v>StdNorm</v>
          </cell>
          <cell r="T1012" t="str">
            <v>Yes</v>
          </cell>
          <cell r="U1012">
            <v>44834</v>
          </cell>
          <cell r="V1012" t="str">
            <v>220930_A01564_0085_AHHTWMDRX12</v>
          </cell>
        </row>
        <row r="1013">
          <cell r="B1013" t="str">
            <v>IPD0622-R03-D01-A15</v>
          </cell>
          <cell r="C1013" t="str">
            <v>totalRNA</v>
          </cell>
          <cell r="D1013" t="str">
            <v>NFW</v>
          </cell>
          <cell r="E1013">
            <v>12.6</v>
          </cell>
          <cell r="F1013">
            <v>2.0299999999999998</v>
          </cell>
          <cell r="G1013">
            <v>1.9</v>
          </cell>
          <cell r="H1013">
            <v>1.4</v>
          </cell>
          <cell r="I1013">
            <v>68.25</v>
          </cell>
          <cell r="J1013" t="str">
            <v>NA</v>
          </cell>
          <cell r="K1013" t="str">
            <v>NA</v>
          </cell>
          <cell r="L1013">
            <v>107.1</v>
          </cell>
          <cell r="M1013" t="str">
            <v>D:2</v>
          </cell>
          <cell r="N1013" t="str">
            <v>UDP0092</v>
          </cell>
          <cell r="O1013">
            <v>22.6</v>
          </cell>
          <cell r="P1013">
            <v>304</v>
          </cell>
          <cell r="Q1013">
            <v>0.02</v>
          </cell>
          <cell r="R1013" t="str">
            <v>no</v>
          </cell>
          <cell r="S1013" t="str">
            <v>StdNorm</v>
          </cell>
          <cell r="T1013" t="str">
            <v>Yes</v>
          </cell>
          <cell r="U1013">
            <v>44834</v>
          </cell>
          <cell r="V1013" t="str">
            <v>220930_A01564_0085_AHHTWMDRX13</v>
          </cell>
        </row>
        <row r="1014">
          <cell r="B1014" t="str">
            <v>IPD0624-R03-P01-A18</v>
          </cell>
          <cell r="C1014" t="str">
            <v>totalRNA</v>
          </cell>
          <cell r="D1014" t="str">
            <v>NFW</v>
          </cell>
          <cell r="E1014">
            <v>15.3</v>
          </cell>
          <cell r="F1014">
            <v>2</v>
          </cell>
          <cell r="G1014">
            <v>1.76</v>
          </cell>
          <cell r="H1014">
            <v>1</v>
          </cell>
          <cell r="I1014">
            <v>38.17</v>
          </cell>
          <cell r="J1014" t="str">
            <v>NA</v>
          </cell>
          <cell r="K1014" t="str">
            <v>NA</v>
          </cell>
          <cell r="L1014">
            <v>130.05000000000001</v>
          </cell>
          <cell r="M1014" t="str">
            <v>E:2</v>
          </cell>
          <cell r="N1014" t="str">
            <v>UDP0093</v>
          </cell>
          <cell r="O1014">
            <v>13.8</v>
          </cell>
          <cell r="P1014">
            <v>279</v>
          </cell>
          <cell r="Q1014">
            <v>0.04</v>
          </cell>
          <cell r="R1014" t="str">
            <v>no</v>
          </cell>
          <cell r="S1014" t="str">
            <v>StdNorm</v>
          </cell>
          <cell r="T1014" t="str">
            <v>Yes</v>
          </cell>
          <cell r="U1014">
            <v>44834</v>
          </cell>
          <cell r="V1014" t="str">
            <v>220930_A01564_0085_AHHTWMDRX14</v>
          </cell>
        </row>
        <row r="1015">
          <cell r="B1015" t="str">
            <v>IPD0620-R03-d02-A29</v>
          </cell>
          <cell r="C1015" t="str">
            <v>totalRNA</v>
          </cell>
          <cell r="D1015" t="str">
            <v>NFW</v>
          </cell>
          <cell r="E1015">
            <v>10.7</v>
          </cell>
          <cell r="F1015">
            <v>2.0299999999999998</v>
          </cell>
          <cell r="G1015">
            <v>1.92</v>
          </cell>
          <cell r="H1015">
            <v>1.2</v>
          </cell>
          <cell r="I1015">
            <v>32.64</v>
          </cell>
          <cell r="J1015" t="str">
            <v>NA</v>
          </cell>
          <cell r="K1015" t="str">
            <v>NA</v>
          </cell>
          <cell r="L1015">
            <v>90.949999999999989</v>
          </cell>
          <cell r="M1015" t="str">
            <v>F:2</v>
          </cell>
          <cell r="N1015" t="str">
            <v>UDP0094</v>
          </cell>
          <cell r="O1015">
            <v>17.8</v>
          </cell>
          <cell r="P1015">
            <v>283</v>
          </cell>
          <cell r="Q1015">
            <v>0.28999999999999998</v>
          </cell>
          <cell r="R1015" t="str">
            <v>no</v>
          </cell>
          <cell r="S1015" t="str">
            <v>StdNorm</v>
          </cell>
          <cell r="T1015" t="str">
            <v>Yes</v>
          </cell>
          <cell r="U1015">
            <v>44834</v>
          </cell>
          <cell r="V1015" t="str">
            <v>220930_A01564_0085_AHHTWMDRX15</v>
          </cell>
        </row>
        <row r="1016">
          <cell r="B1016" t="str">
            <v>IPD0617-R03-P11-A08</v>
          </cell>
          <cell r="C1016" t="str">
            <v>totalRNA</v>
          </cell>
          <cell r="D1016" t="str">
            <v>NFW</v>
          </cell>
          <cell r="E1016">
            <v>10.5</v>
          </cell>
          <cell r="F1016">
            <v>1.92</v>
          </cell>
          <cell r="G1016">
            <v>1.52</v>
          </cell>
          <cell r="H1016">
            <v>1</v>
          </cell>
          <cell r="I1016">
            <v>56.63</v>
          </cell>
          <cell r="J1016" t="str">
            <v>NA</v>
          </cell>
          <cell r="K1016" t="str">
            <v>NA</v>
          </cell>
          <cell r="L1016">
            <v>89.25</v>
          </cell>
          <cell r="M1016" t="str">
            <v>G:2</v>
          </cell>
          <cell r="N1016" t="str">
            <v>UDP0095</v>
          </cell>
          <cell r="O1016">
            <v>20.6</v>
          </cell>
          <cell r="P1016">
            <v>284</v>
          </cell>
          <cell r="Q1016">
            <v>0.09</v>
          </cell>
          <cell r="R1016" t="str">
            <v>no</v>
          </cell>
          <cell r="S1016" t="str">
            <v>StdNorm</v>
          </cell>
          <cell r="T1016" t="str">
            <v>Yes</v>
          </cell>
          <cell r="U1016">
            <v>44834</v>
          </cell>
          <cell r="V1016" t="str">
            <v>220930_A01564_0085_AHHTWMDRX16</v>
          </cell>
        </row>
        <row r="1017">
          <cell r="B1017" t="str">
            <v>IPD0623-R03-p11-A08</v>
          </cell>
          <cell r="C1017" t="str">
            <v>totalRNA</v>
          </cell>
          <cell r="D1017" t="str">
            <v>NFW</v>
          </cell>
          <cell r="E1017">
            <v>9.5</v>
          </cell>
          <cell r="F1017">
            <v>1.94</v>
          </cell>
          <cell r="G1017">
            <v>1.63</v>
          </cell>
          <cell r="H1017">
            <v>2.8</v>
          </cell>
          <cell r="I1017">
            <v>85.82</v>
          </cell>
          <cell r="J1017" t="str">
            <v>NA</v>
          </cell>
          <cell r="K1017" t="str">
            <v>NA</v>
          </cell>
          <cell r="L1017">
            <v>80.75</v>
          </cell>
          <cell r="M1017" t="str">
            <v>H:2</v>
          </cell>
          <cell r="N1017" t="str">
            <v>UDP0096</v>
          </cell>
          <cell r="O1017">
            <v>19.2</v>
          </cell>
          <cell r="P1017">
            <v>295</v>
          </cell>
          <cell r="Q1017">
            <v>0.51</v>
          </cell>
          <cell r="R1017" t="str">
            <v>no</v>
          </cell>
          <cell r="S1017" t="str">
            <v>StdNorm</v>
          </cell>
          <cell r="T1017" t="str">
            <v>Yes</v>
          </cell>
          <cell r="U1017">
            <v>44834</v>
          </cell>
          <cell r="V1017" t="str">
            <v>220930_A01564_0085_AHHTWMDRX17</v>
          </cell>
        </row>
        <row r="1018">
          <cell r="B1018" t="str">
            <v>IPD0609-D01-d02-A15</v>
          </cell>
          <cell r="C1018" t="str">
            <v>FFPE DNA</v>
          </cell>
          <cell r="D1018" t="str">
            <v>ATE</v>
          </cell>
          <cell r="E1018">
            <v>2.7719999999999998</v>
          </cell>
          <cell r="F1018">
            <v>1.86</v>
          </cell>
          <cell r="G1018">
            <v>3.32</v>
          </cell>
          <cell r="H1018" t="str">
            <v>NA</v>
          </cell>
          <cell r="I1018" t="str">
            <v>NA</v>
          </cell>
          <cell r="J1018">
            <v>1.3140000000000001</v>
          </cell>
          <cell r="K1018">
            <v>226</v>
          </cell>
          <cell r="L1018">
            <v>50</v>
          </cell>
          <cell r="M1018" t="str">
            <v>A:1</v>
          </cell>
          <cell r="N1018" t="str">
            <v>UDP0001</v>
          </cell>
          <cell r="O1018">
            <v>25.4</v>
          </cell>
          <cell r="P1018">
            <v>275</v>
          </cell>
          <cell r="Q1018">
            <v>1.1499999999999999</v>
          </cell>
          <cell r="R1018" t="str">
            <v>no</v>
          </cell>
          <cell r="S1018" t="str">
            <v>StdNorm</v>
          </cell>
          <cell r="T1018" t="str">
            <v>Yes</v>
          </cell>
          <cell r="U1018">
            <v>44848</v>
          </cell>
          <cell r="V1018" t="str">
            <v>221014_A01564_0089_BHHNTJDRX2</v>
          </cell>
        </row>
        <row r="1019">
          <cell r="B1019" t="str">
            <v>IPD0615-D01-P02-A13</v>
          </cell>
          <cell r="C1019" t="str">
            <v>FFPE DNA</v>
          </cell>
          <cell r="D1019" t="str">
            <v>ATE</v>
          </cell>
          <cell r="E1019">
            <v>2.8380000000000001</v>
          </cell>
          <cell r="F1019">
            <v>1.66</v>
          </cell>
          <cell r="G1019">
            <v>1.3</v>
          </cell>
          <cell r="H1019" t="str">
            <v>NA</v>
          </cell>
          <cell r="I1019" t="str">
            <v>NA</v>
          </cell>
          <cell r="J1019">
            <v>2.1800000000000002</v>
          </cell>
          <cell r="K1019">
            <v>248</v>
          </cell>
          <cell r="L1019">
            <v>50</v>
          </cell>
          <cell r="M1019" t="str">
            <v>B:1</v>
          </cell>
          <cell r="N1019" t="str">
            <v>UDP0002</v>
          </cell>
          <cell r="O1019">
            <v>31</v>
          </cell>
          <cell r="P1019">
            <v>284</v>
          </cell>
          <cell r="Q1019">
            <v>0.04</v>
          </cell>
          <cell r="R1019" t="str">
            <v>no</v>
          </cell>
          <cell r="S1019" t="str">
            <v>StdNorm</v>
          </cell>
          <cell r="T1019" t="str">
            <v>Yes</v>
          </cell>
          <cell r="U1019">
            <v>44848</v>
          </cell>
          <cell r="V1019" t="str">
            <v>221014_A01564_0089_BHHNTJDRX2</v>
          </cell>
        </row>
        <row r="1020">
          <cell r="B1020" t="str">
            <v>IPD0625-D01-p11-A08</v>
          </cell>
          <cell r="C1020" t="str">
            <v>FFPE DNA</v>
          </cell>
          <cell r="D1020" t="str">
            <v>ATE</v>
          </cell>
          <cell r="E1020">
            <v>3</v>
          </cell>
          <cell r="F1020">
            <v>1.88</v>
          </cell>
          <cell r="G1020">
            <v>2.48</v>
          </cell>
          <cell r="H1020" t="str">
            <v>NA</v>
          </cell>
          <cell r="I1020" t="str">
            <v>NA</v>
          </cell>
          <cell r="J1020">
            <v>1.93</v>
          </cell>
          <cell r="K1020">
            <v>219</v>
          </cell>
          <cell r="L1020">
            <v>50</v>
          </cell>
          <cell r="M1020" t="str">
            <v>C:1</v>
          </cell>
          <cell r="N1020" t="str">
            <v>UDP0003</v>
          </cell>
          <cell r="O1020">
            <v>35.200000000000003</v>
          </cell>
          <cell r="P1020">
            <v>295</v>
          </cell>
          <cell r="Q1020">
            <v>0.38</v>
          </cell>
          <cell r="R1020" t="str">
            <v>no</v>
          </cell>
          <cell r="S1020" t="str">
            <v>StdNorm</v>
          </cell>
          <cell r="T1020" t="str">
            <v>Yes</v>
          </cell>
          <cell r="U1020">
            <v>44848</v>
          </cell>
          <cell r="V1020" t="str">
            <v>221014_A01564_0089_BHHNTJDRX2</v>
          </cell>
        </row>
        <row r="1021">
          <cell r="B1021" t="str">
            <v>IPD0626-D01-d11-A06</v>
          </cell>
          <cell r="C1021" t="str">
            <v>FFPE DNA</v>
          </cell>
          <cell r="D1021" t="str">
            <v>ATE</v>
          </cell>
          <cell r="E1021">
            <v>3</v>
          </cell>
          <cell r="F1021">
            <v>1.84</v>
          </cell>
          <cell r="G1021">
            <v>2.62</v>
          </cell>
          <cell r="H1021" t="str">
            <v>NA</v>
          </cell>
          <cell r="I1021" t="str">
            <v>NA</v>
          </cell>
          <cell r="J1021">
            <v>1.45</v>
          </cell>
          <cell r="K1021">
            <v>216</v>
          </cell>
          <cell r="L1021">
            <v>50</v>
          </cell>
          <cell r="M1021" t="str">
            <v>D:1</v>
          </cell>
          <cell r="N1021" t="str">
            <v>UDP0004</v>
          </cell>
          <cell r="O1021">
            <v>35.200000000000003</v>
          </cell>
          <cell r="P1021">
            <v>290</v>
          </cell>
          <cell r="Q1021">
            <v>0.34</v>
          </cell>
          <cell r="R1021" t="str">
            <v>no</v>
          </cell>
          <cell r="S1021" t="str">
            <v>StdNorm</v>
          </cell>
          <cell r="T1021" t="str">
            <v>Yes</v>
          </cell>
          <cell r="U1021">
            <v>44848</v>
          </cell>
          <cell r="V1021" t="str">
            <v>221014_A01564_0089_BHHNTJDRX2</v>
          </cell>
        </row>
        <row r="1022">
          <cell r="B1022" t="str">
            <v>IPD0627-D01-d11-A06</v>
          </cell>
          <cell r="C1022" t="str">
            <v>FFPE DNA</v>
          </cell>
          <cell r="D1022" t="str">
            <v>ATE</v>
          </cell>
          <cell r="E1022">
            <v>3</v>
          </cell>
          <cell r="F1022">
            <v>1.88</v>
          </cell>
          <cell r="G1022">
            <v>2.4300000000000002</v>
          </cell>
          <cell r="H1022" t="str">
            <v>NA</v>
          </cell>
          <cell r="I1022" t="str">
            <v>NA</v>
          </cell>
          <cell r="J1022">
            <v>1.05</v>
          </cell>
          <cell r="K1022">
            <v>200</v>
          </cell>
          <cell r="L1022">
            <v>42.1</v>
          </cell>
          <cell r="M1022" t="str">
            <v>E:1</v>
          </cell>
          <cell r="N1022" t="str">
            <v>UDP0005</v>
          </cell>
          <cell r="O1022">
            <v>38</v>
          </cell>
          <cell r="P1022">
            <v>303</v>
          </cell>
          <cell r="Q1022">
            <v>0.23</v>
          </cell>
          <cell r="R1022" t="str">
            <v>no</v>
          </cell>
          <cell r="S1022" t="str">
            <v>StdNorm</v>
          </cell>
          <cell r="T1022" t="str">
            <v>Yes</v>
          </cell>
          <cell r="U1022">
            <v>44848</v>
          </cell>
          <cell r="V1022" t="str">
            <v>221014_A01564_0089_BHHNTJDRX2</v>
          </cell>
        </row>
        <row r="1023">
          <cell r="B1023" t="str">
            <v>IPD0628-D01-P01-A21</v>
          </cell>
          <cell r="C1023" t="str">
            <v>FFPE DNA</v>
          </cell>
          <cell r="D1023" t="str">
            <v>ATE</v>
          </cell>
          <cell r="E1023">
            <v>3</v>
          </cell>
          <cell r="F1023">
            <v>1.99</v>
          </cell>
          <cell r="G1023">
            <v>1.26</v>
          </cell>
          <cell r="H1023" t="str">
            <v>NA</v>
          </cell>
          <cell r="I1023" t="str">
            <v>NA</v>
          </cell>
          <cell r="J1023">
            <v>2.16</v>
          </cell>
          <cell r="K1023">
            <v>210</v>
          </cell>
          <cell r="L1023">
            <v>50</v>
          </cell>
          <cell r="M1023" t="str">
            <v>F:1</v>
          </cell>
          <cell r="N1023" t="str">
            <v>UDP0006</v>
          </cell>
          <cell r="O1023">
            <v>30.8</v>
          </cell>
          <cell r="P1023">
            <v>285</v>
          </cell>
          <cell r="Q1023">
            <v>0.87</v>
          </cell>
          <cell r="R1023" t="str">
            <v>no</v>
          </cell>
          <cell r="S1023" t="str">
            <v>StdNorm</v>
          </cell>
          <cell r="T1023" t="str">
            <v>Yes</v>
          </cell>
          <cell r="U1023">
            <v>44848</v>
          </cell>
          <cell r="V1023" t="str">
            <v>221014_A01564_0089_BHHNTJDRX2</v>
          </cell>
        </row>
        <row r="1024">
          <cell r="B1024" t="str">
            <v>IPD0633-D01-P01-A08</v>
          </cell>
          <cell r="C1024" t="str">
            <v>FFPE DNA</v>
          </cell>
          <cell r="D1024" t="str">
            <v>ATE</v>
          </cell>
          <cell r="E1024">
            <v>3</v>
          </cell>
          <cell r="F1024">
            <v>1.86</v>
          </cell>
          <cell r="G1024">
            <v>1.8</v>
          </cell>
          <cell r="H1024" t="str">
            <v>NA</v>
          </cell>
          <cell r="I1024" t="str">
            <v>NA</v>
          </cell>
          <cell r="J1024">
            <v>3.06</v>
          </cell>
          <cell r="K1024">
            <v>242</v>
          </cell>
          <cell r="L1024">
            <v>50</v>
          </cell>
          <cell r="M1024" t="str">
            <v>G:1</v>
          </cell>
          <cell r="N1024" t="str">
            <v>UDP0007</v>
          </cell>
          <cell r="O1024">
            <v>31.8</v>
          </cell>
          <cell r="P1024">
            <v>276</v>
          </cell>
          <cell r="Q1024">
            <v>0.81</v>
          </cell>
          <cell r="R1024" t="str">
            <v>no</v>
          </cell>
          <cell r="S1024" t="str">
            <v>StdNorm</v>
          </cell>
          <cell r="T1024" t="str">
            <v>Yes</v>
          </cell>
          <cell r="U1024">
            <v>44848</v>
          </cell>
          <cell r="V1024" t="str">
            <v>221014_A01564_0089_BHHNTJDRX2</v>
          </cell>
        </row>
        <row r="1025">
          <cell r="B1025" t="str">
            <v>IPD0609-R03-d02-A15</v>
          </cell>
          <cell r="C1025" t="str">
            <v>totalRNA</v>
          </cell>
          <cell r="D1025" t="str">
            <v>NFW</v>
          </cell>
          <cell r="E1025">
            <v>10.8</v>
          </cell>
          <cell r="F1025">
            <v>1.94</v>
          </cell>
          <cell r="G1025">
            <v>1.35</v>
          </cell>
          <cell r="H1025">
            <v>1.3</v>
          </cell>
          <cell r="I1025">
            <v>73.52</v>
          </cell>
          <cell r="J1025" t="str">
            <v>NA</v>
          </cell>
          <cell r="K1025" t="str">
            <v>NA</v>
          </cell>
          <cell r="L1025">
            <v>91.800000000000011</v>
          </cell>
          <cell r="M1025" t="str">
            <v>A:2</v>
          </cell>
          <cell r="N1025" t="str">
            <v>UDP0009</v>
          </cell>
          <cell r="O1025">
            <v>23</v>
          </cell>
          <cell r="P1025">
            <v>301</v>
          </cell>
          <cell r="Q1025">
            <v>0.64</v>
          </cell>
          <cell r="R1025" t="str">
            <v>no</v>
          </cell>
          <cell r="S1025" t="str">
            <v>StdNorm</v>
          </cell>
          <cell r="T1025" t="str">
            <v>Yes</v>
          </cell>
          <cell r="U1025">
            <v>44848</v>
          </cell>
          <cell r="V1025" t="str">
            <v>221014_A01564_0089_BHHNTJDRX2</v>
          </cell>
        </row>
        <row r="1026">
          <cell r="B1026" t="str">
            <v>IPD0615-R03-P02-A13</v>
          </cell>
          <cell r="C1026" t="str">
            <v>totalRNA</v>
          </cell>
          <cell r="D1026" t="str">
            <v>NFW</v>
          </cell>
          <cell r="E1026">
            <v>8.08</v>
          </cell>
          <cell r="F1026">
            <v>1.76</v>
          </cell>
          <cell r="G1026">
            <v>0.79</v>
          </cell>
          <cell r="H1026">
            <v>1.7</v>
          </cell>
          <cell r="I1026">
            <v>63.04</v>
          </cell>
          <cell r="J1026" t="str">
            <v>NA</v>
          </cell>
          <cell r="K1026" t="str">
            <v>NA</v>
          </cell>
          <cell r="L1026">
            <v>68.680000000000007</v>
          </cell>
          <cell r="M1026" t="str">
            <v>B:2</v>
          </cell>
          <cell r="N1026" t="str">
            <v>UDP0010</v>
          </cell>
          <cell r="O1026">
            <v>17.2</v>
          </cell>
          <cell r="P1026">
            <v>291</v>
          </cell>
          <cell r="Q1026">
            <v>0.52</v>
          </cell>
          <cell r="R1026" t="str">
            <v>no</v>
          </cell>
          <cell r="S1026" t="str">
            <v>StdNorm</v>
          </cell>
          <cell r="T1026" t="str">
            <v>Yes</v>
          </cell>
          <cell r="U1026">
            <v>44848</v>
          </cell>
          <cell r="V1026" t="str">
            <v>221014_A01564_0089_BHHNTJDRX2</v>
          </cell>
        </row>
        <row r="1027">
          <cell r="B1027" t="str">
            <v>IPD0625-R03-p11-A08</v>
          </cell>
          <cell r="C1027" t="str">
            <v>totalRNA</v>
          </cell>
          <cell r="D1027" t="str">
            <v>NFW</v>
          </cell>
          <cell r="E1027">
            <v>10.1</v>
          </cell>
          <cell r="F1027">
            <v>2.04</v>
          </cell>
          <cell r="G1027">
            <v>2.0099999999999998</v>
          </cell>
          <cell r="H1027">
            <v>2</v>
          </cell>
          <cell r="I1027">
            <v>72.41</v>
          </cell>
          <cell r="J1027" t="str">
            <v>NA</v>
          </cell>
          <cell r="K1027" t="str">
            <v>NA</v>
          </cell>
          <cell r="L1027">
            <v>85.85</v>
          </cell>
          <cell r="M1027" t="str">
            <v>C:2</v>
          </cell>
          <cell r="N1027" t="str">
            <v>UDP0011</v>
          </cell>
          <cell r="O1027">
            <v>30.2</v>
          </cell>
          <cell r="P1027">
            <v>305</v>
          </cell>
          <cell r="Q1027">
            <v>0.47</v>
          </cell>
          <cell r="R1027" t="str">
            <v>no</v>
          </cell>
          <cell r="S1027" t="str">
            <v>StdNorm</v>
          </cell>
          <cell r="T1027" t="str">
            <v>Yes</v>
          </cell>
          <cell r="U1027">
            <v>44848</v>
          </cell>
          <cell r="V1027" t="str">
            <v>221014_A01564_0089_BHHNTJDRX2</v>
          </cell>
        </row>
        <row r="1028">
          <cell r="B1028" t="str">
            <v>IPD0626-R03-d11-A06</v>
          </cell>
          <cell r="C1028" t="str">
            <v>totalRNA</v>
          </cell>
          <cell r="D1028" t="str">
            <v>NFW</v>
          </cell>
          <cell r="E1028">
            <v>13.2</v>
          </cell>
          <cell r="F1028">
            <v>1.99</v>
          </cell>
          <cell r="G1028">
            <v>1.72</v>
          </cell>
          <cell r="H1028">
            <v>2</v>
          </cell>
          <cell r="I1028">
            <v>80.56</v>
          </cell>
          <cell r="J1028" t="str">
            <v>NA</v>
          </cell>
          <cell r="K1028" t="str">
            <v>NA</v>
          </cell>
          <cell r="L1028">
            <v>112.19999999999999</v>
          </cell>
          <cell r="M1028" t="str">
            <v>D:2</v>
          </cell>
          <cell r="N1028" t="str">
            <v>UDP0012</v>
          </cell>
          <cell r="O1028">
            <v>27.2</v>
          </cell>
          <cell r="P1028">
            <v>304</v>
          </cell>
          <cell r="Q1028">
            <v>0.55000000000000004</v>
          </cell>
          <cell r="R1028" t="str">
            <v>no</v>
          </cell>
          <cell r="S1028" t="str">
            <v>StdNorm</v>
          </cell>
          <cell r="T1028" t="str">
            <v>Yes</v>
          </cell>
          <cell r="U1028">
            <v>44848</v>
          </cell>
          <cell r="V1028" t="str">
            <v>221014_A01564_0089_BHHNTJDRX2</v>
          </cell>
        </row>
        <row r="1029">
          <cell r="B1029" t="str">
            <v>IPD0627-R03-d11-A06</v>
          </cell>
          <cell r="C1029" t="str">
            <v>totalRNA</v>
          </cell>
          <cell r="D1029" t="str">
            <v>NFW</v>
          </cell>
          <cell r="E1029">
            <v>11</v>
          </cell>
          <cell r="F1029">
            <v>1.99</v>
          </cell>
          <cell r="G1029">
            <v>1.32</v>
          </cell>
          <cell r="H1029">
            <v>3.7</v>
          </cell>
          <cell r="I1029">
            <v>89.68</v>
          </cell>
          <cell r="J1029" t="str">
            <v>NA</v>
          </cell>
          <cell r="K1029" t="str">
            <v>NA</v>
          </cell>
          <cell r="L1029">
            <v>93.5</v>
          </cell>
          <cell r="M1029" t="str">
            <v>E:2</v>
          </cell>
          <cell r="N1029" t="str">
            <v>UDP0013</v>
          </cell>
          <cell r="O1029">
            <v>29.8</v>
          </cell>
          <cell r="P1029">
            <v>301</v>
          </cell>
          <cell r="Q1029">
            <v>0.43</v>
          </cell>
          <cell r="R1029" t="str">
            <v>no</v>
          </cell>
          <cell r="S1029" t="str">
            <v>StdNorm</v>
          </cell>
          <cell r="T1029" t="str">
            <v>Yes</v>
          </cell>
          <cell r="U1029">
            <v>44848</v>
          </cell>
          <cell r="V1029" t="str">
            <v>221014_A01564_0089_BHHNTJDRX2</v>
          </cell>
        </row>
        <row r="1030">
          <cell r="B1030" t="str">
            <v>IPD0628-R03-P01-A21</v>
          </cell>
          <cell r="C1030" t="str">
            <v>totalRNA</v>
          </cell>
          <cell r="D1030" t="str">
            <v>RNA elu. B</v>
          </cell>
          <cell r="E1030">
            <v>10.7</v>
          </cell>
          <cell r="F1030">
            <v>2</v>
          </cell>
          <cell r="G1030">
            <v>1.38</v>
          </cell>
          <cell r="H1030">
            <v>1</v>
          </cell>
          <cell r="I1030">
            <v>76.900000000000006</v>
          </cell>
          <cell r="J1030" t="str">
            <v>NA</v>
          </cell>
          <cell r="K1030" t="str">
            <v>NA</v>
          </cell>
          <cell r="L1030">
            <v>90.949999999999989</v>
          </cell>
          <cell r="M1030" t="str">
            <v>F:2</v>
          </cell>
          <cell r="N1030" t="str">
            <v>UDP0014</v>
          </cell>
          <cell r="O1030">
            <v>31.2</v>
          </cell>
          <cell r="P1030">
            <v>312</v>
          </cell>
          <cell r="Q1030">
            <v>0.65</v>
          </cell>
          <cell r="R1030" t="str">
            <v>no</v>
          </cell>
          <cell r="S1030" t="str">
            <v>StdNorm</v>
          </cell>
          <cell r="T1030" t="str">
            <v>Yes</v>
          </cell>
          <cell r="U1030">
            <v>44848</v>
          </cell>
          <cell r="V1030" t="str">
            <v>221014_A01564_0089_BHHNTJDRX2</v>
          </cell>
        </row>
        <row r="1031">
          <cell r="B1031" t="str">
            <v>IPD0633-R03-P01-A08</v>
          </cell>
          <cell r="C1031" t="str">
            <v>totalRNA</v>
          </cell>
          <cell r="D1031" t="str">
            <v>NFW</v>
          </cell>
          <cell r="E1031">
            <v>10.6</v>
          </cell>
          <cell r="F1031">
            <v>2.0099999999999998</v>
          </cell>
          <cell r="G1031">
            <v>1.81</v>
          </cell>
          <cell r="H1031">
            <v>1.1000000000000001</v>
          </cell>
          <cell r="I1031">
            <v>30.62</v>
          </cell>
          <cell r="J1031" t="str">
            <v>NA</v>
          </cell>
          <cell r="K1031" t="str">
            <v>NA</v>
          </cell>
          <cell r="L1031">
            <v>90.1</v>
          </cell>
          <cell r="M1031" t="str">
            <v>G:2</v>
          </cell>
          <cell r="N1031" t="str">
            <v>UDP0015</v>
          </cell>
          <cell r="O1031">
            <v>21.2</v>
          </cell>
          <cell r="P1031">
            <v>276</v>
          </cell>
          <cell r="Q1031">
            <v>0.54</v>
          </cell>
          <cell r="R1031" t="str">
            <v>no</v>
          </cell>
          <cell r="S1031" t="str">
            <v>StdNorm</v>
          </cell>
          <cell r="T1031" t="str">
            <v>Yes</v>
          </cell>
          <cell r="U1031">
            <v>44848</v>
          </cell>
          <cell r="V1031" t="str">
            <v>221014_A01564_0089_BHHNTJDRX2</v>
          </cell>
        </row>
        <row r="1032">
          <cell r="B1032" t="str">
            <v>IPD0386-D01-P11-A08</v>
          </cell>
          <cell r="C1032" t="str">
            <v>FFPE DNA</v>
          </cell>
          <cell r="D1032" t="str">
            <v>NA</v>
          </cell>
          <cell r="E1032">
            <v>2.3994400000000002</v>
          </cell>
          <cell r="F1032">
            <v>2</v>
          </cell>
          <cell r="G1032">
            <v>1.8</v>
          </cell>
          <cell r="H1032" t="str">
            <v>NA</v>
          </cell>
          <cell r="I1032" t="str">
            <v>NA</v>
          </cell>
          <cell r="J1032">
            <v>1.45</v>
          </cell>
          <cell r="K1032">
            <v>216</v>
          </cell>
          <cell r="L1032">
            <v>50</v>
          </cell>
          <cell r="M1032" t="str">
            <v>A:1</v>
          </cell>
          <cell r="N1032" t="str">
            <v>UPD0017</v>
          </cell>
          <cell r="O1032">
            <v>49.4</v>
          </cell>
          <cell r="P1032">
            <v>310</v>
          </cell>
          <cell r="Q1032">
            <v>0.43</v>
          </cell>
          <cell r="R1032" t="str">
            <v>no</v>
          </cell>
          <cell r="S1032" t="str">
            <v>StdNorm</v>
          </cell>
          <cell r="T1032" t="str">
            <v>yes</v>
          </cell>
          <cell r="U1032">
            <v>44855</v>
          </cell>
          <cell r="V1032" t="str">
            <v>221021_A01564_0093_AHHTT2DRX2</v>
          </cell>
        </row>
        <row r="1033">
          <cell r="B1033" t="str">
            <v>IPD0457-D01-P01-A08</v>
          </cell>
          <cell r="C1033" t="str">
            <v>FFPE DNA</v>
          </cell>
          <cell r="D1033" t="str">
            <v>ATE</v>
          </cell>
          <cell r="E1033">
            <v>3</v>
          </cell>
          <cell r="F1033">
            <v>1.82</v>
          </cell>
          <cell r="G1033">
            <v>1.65</v>
          </cell>
          <cell r="H1033" t="str">
            <v>NA</v>
          </cell>
          <cell r="I1033" t="str">
            <v>NA</v>
          </cell>
          <cell r="J1033">
            <v>1.07</v>
          </cell>
          <cell r="K1033">
            <v>205</v>
          </cell>
          <cell r="L1033">
            <v>50</v>
          </cell>
          <cell r="M1033" t="str">
            <v>B:1</v>
          </cell>
          <cell r="N1033" t="str">
            <v>UPD0018</v>
          </cell>
          <cell r="O1033">
            <v>44</v>
          </cell>
          <cell r="P1033">
            <v>308</v>
          </cell>
          <cell r="Q1033">
            <v>0.15</v>
          </cell>
          <cell r="R1033" t="str">
            <v>no</v>
          </cell>
          <cell r="S1033" t="str">
            <v>StdNorm</v>
          </cell>
          <cell r="T1033" t="str">
            <v>yes</v>
          </cell>
          <cell r="U1033">
            <v>44855</v>
          </cell>
          <cell r="V1033" t="str">
            <v>221021_A01564_0093_AHHTT2DRX2</v>
          </cell>
        </row>
        <row r="1034">
          <cell r="B1034" t="str">
            <v>IPD0634-D01-P01-A02</v>
          </cell>
          <cell r="C1034" t="str">
            <v>FFPE DNA</v>
          </cell>
          <cell r="D1034" t="str">
            <v>ATE</v>
          </cell>
          <cell r="E1034">
            <v>3</v>
          </cell>
          <cell r="F1034">
            <v>1.89</v>
          </cell>
          <cell r="G1034">
            <v>2.34</v>
          </cell>
          <cell r="H1034" t="str">
            <v>NA</v>
          </cell>
          <cell r="I1034" t="str">
            <v>NA</v>
          </cell>
          <cell r="J1034">
            <v>1.0900000000000001</v>
          </cell>
          <cell r="K1034">
            <v>212</v>
          </cell>
          <cell r="L1034">
            <v>50</v>
          </cell>
          <cell r="M1034" t="str">
            <v>C:1</v>
          </cell>
          <cell r="N1034" t="str">
            <v>UPD0019</v>
          </cell>
          <cell r="O1034">
            <v>46.4</v>
          </cell>
          <cell r="P1034">
            <v>302</v>
          </cell>
          <cell r="Q1034">
            <v>0.31</v>
          </cell>
          <cell r="R1034" t="str">
            <v>no</v>
          </cell>
          <cell r="S1034" t="str">
            <v>StdNorm</v>
          </cell>
          <cell r="T1034" t="str">
            <v>yes</v>
          </cell>
          <cell r="U1034">
            <v>44855</v>
          </cell>
          <cell r="V1034" t="str">
            <v>221021_A01564_0093_AHHTT2DRX2</v>
          </cell>
        </row>
        <row r="1035">
          <cell r="B1035" t="str">
            <v>IPD0636-D01-r01-A09</v>
          </cell>
          <cell r="C1035" t="str">
            <v>FFPE DNA</v>
          </cell>
          <cell r="D1035" t="str">
            <v>ATE</v>
          </cell>
          <cell r="E1035">
            <v>3</v>
          </cell>
          <cell r="F1035">
            <v>1.87</v>
          </cell>
          <cell r="G1035">
            <v>2.2599999999999998</v>
          </cell>
          <cell r="H1035" t="str">
            <v>NA</v>
          </cell>
          <cell r="I1035" t="str">
            <v>NA</v>
          </cell>
          <cell r="J1035">
            <v>1.1299999999999999</v>
          </cell>
          <cell r="K1035">
            <v>219</v>
          </cell>
          <cell r="L1035">
            <v>50</v>
          </cell>
          <cell r="M1035" t="str">
            <v>D:1</v>
          </cell>
          <cell r="N1035" t="str">
            <v>UPD0020</v>
          </cell>
          <cell r="O1035">
            <v>40.799999999999997</v>
          </cell>
          <cell r="P1035">
            <v>295</v>
          </cell>
          <cell r="Q1035">
            <v>0.69</v>
          </cell>
          <cell r="R1035" t="str">
            <v>no</v>
          </cell>
          <cell r="S1035" t="str">
            <v>StdNorm</v>
          </cell>
          <cell r="T1035" t="str">
            <v>yes</v>
          </cell>
          <cell r="U1035">
            <v>44855</v>
          </cell>
          <cell r="V1035" t="str">
            <v>221021_A01564_0093_AHHTT2DRX2</v>
          </cell>
        </row>
        <row r="1036">
          <cell r="B1036" t="str">
            <v>IPD0637-D01-d01-A06</v>
          </cell>
          <cell r="C1036" t="str">
            <v>FFPE DNA</v>
          </cell>
          <cell r="D1036" t="str">
            <v>ATE</v>
          </cell>
          <cell r="E1036">
            <v>3</v>
          </cell>
          <cell r="F1036">
            <v>1.84</v>
          </cell>
          <cell r="G1036">
            <v>1.9</v>
          </cell>
          <cell r="H1036" t="str">
            <v>NA</v>
          </cell>
          <cell r="I1036" t="str">
            <v>NA</v>
          </cell>
          <cell r="J1036">
            <v>1.86</v>
          </cell>
          <cell r="K1036">
            <v>191</v>
          </cell>
          <cell r="L1036">
            <v>50</v>
          </cell>
          <cell r="M1036" t="str">
            <v>E:1</v>
          </cell>
          <cell r="N1036" t="str">
            <v>UPD0021</v>
          </cell>
          <cell r="O1036">
            <v>52</v>
          </cell>
          <cell r="P1036">
            <v>320</v>
          </cell>
          <cell r="Q1036">
            <v>0.54</v>
          </cell>
          <cell r="R1036" t="str">
            <v>no</v>
          </cell>
          <cell r="S1036" t="str">
            <v>StdNorm</v>
          </cell>
          <cell r="T1036" t="str">
            <v>yes</v>
          </cell>
          <cell r="U1036">
            <v>44855</v>
          </cell>
          <cell r="V1036" t="str">
            <v>221021_A01564_0093_AHHTT2DRX2</v>
          </cell>
        </row>
        <row r="1037">
          <cell r="B1037" t="str">
            <v>IPD0638-D01-P01-A21</v>
          </cell>
          <cell r="C1037" t="str">
            <v>FFPE DNA</v>
          </cell>
          <cell r="D1037" t="str">
            <v>ATE</v>
          </cell>
          <cell r="E1037">
            <v>2.2061599999999997</v>
          </cell>
          <cell r="F1037">
            <v>1.87</v>
          </cell>
          <cell r="G1037">
            <v>1.6</v>
          </cell>
          <cell r="H1037" t="str">
            <v>NA</v>
          </cell>
          <cell r="I1037" t="str">
            <v>NA</v>
          </cell>
          <cell r="J1037">
            <v>1.61</v>
          </cell>
          <cell r="K1037">
            <v>226</v>
          </cell>
          <cell r="L1037">
            <v>50</v>
          </cell>
          <cell r="M1037" t="str">
            <v>F:1</v>
          </cell>
          <cell r="N1037" t="str">
            <v>UPD0022</v>
          </cell>
          <cell r="O1037">
            <v>47.8</v>
          </cell>
          <cell r="P1037">
            <v>297</v>
          </cell>
          <cell r="Q1037">
            <v>0.8</v>
          </cell>
          <cell r="R1037" t="str">
            <v>no</v>
          </cell>
          <cell r="S1037" t="str">
            <v>StdNorm</v>
          </cell>
          <cell r="T1037" t="str">
            <v>yes</v>
          </cell>
          <cell r="U1037">
            <v>44855</v>
          </cell>
          <cell r="V1037" t="str">
            <v>221021_A01564_0093_AHHTT2DRX2</v>
          </cell>
        </row>
        <row r="1038">
          <cell r="B1038" t="str">
            <v>IPD0639-D01-R01-A07</v>
          </cell>
          <cell r="C1038" t="str">
            <v>FFPE DNA</v>
          </cell>
          <cell r="D1038" t="str">
            <v>ATE</v>
          </cell>
          <cell r="E1038">
            <v>3</v>
          </cell>
          <cell r="F1038">
            <v>1.89</v>
          </cell>
          <cell r="G1038">
            <v>2.37</v>
          </cell>
          <cell r="H1038" t="str">
            <v>NA</v>
          </cell>
          <cell r="I1038" t="str">
            <v>NA</v>
          </cell>
          <cell r="J1038">
            <v>1.0900000000000001</v>
          </cell>
          <cell r="K1038">
            <v>218</v>
          </cell>
          <cell r="L1038">
            <v>50</v>
          </cell>
          <cell r="M1038" t="str">
            <v>G:1</v>
          </cell>
          <cell r="N1038" t="str">
            <v>UPD0023</v>
          </cell>
          <cell r="O1038">
            <v>45.4</v>
          </cell>
          <cell r="P1038">
            <v>302</v>
          </cell>
          <cell r="Q1038">
            <v>0.28000000000000003</v>
          </cell>
          <cell r="R1038" t="str">
            <v>no</v>
          </cell>
          <cell r="S1038" t="str">
            <v>StdNorm</v>
          </cell>
          <cell r="T1038" t="str">
            <v>yes</v>
          </cell>
          <cell r="U1038">
            <v>44855</v>
          </cell>
          <cell r="V1038" t="str">
            <v>221021_A01564_0093_AHHTT2DRX2</v>
          </cell>
        </row>
        <row r="1039">
          <cell r="B1039" t="str">
            <v>IPD0386-R03-P11-A08</v>
          </cell>
          <cell r="C1039" t="str">
            <v>totalRNA</v>
          </cell>
          <cell r="D1039" t="str">
            <v>NFW</v>
          </cell>
          <cell r="E1039">
            <v>11.6</v>
          </cell>
          <cell r="F1039">
            <v>2.04</v>
          </cell>
          <cell r="G1039">
            <v>1.58</v>
          </cell>
          <cell r="H1039">
            <v>1</v>
          </cell>
          <cell r="I1039">
            <v>69.349999999999994</v>
          </cell>
          <cell r="J1039" t="str">
            <v>NA</v>
          </cell>
          <cell r="K1039" t="str">
            <v>NA</v>
          </cell>
          <cell r="L1039">
            <v>98.6</v>
          </cell>
          <cell r="M1039" t="str">
            <v>A:2</v>
          </cell>
          <cell r="N1039" t="str">
            <v>UDP0031</v>
          </cell>
          <cell r="O1039">
            <v>40.6</v>
          </cell>
          <cell r="P1039">
            <v>322</v>
          </cell>
          <cell r="Q1039">
            <v>0.22</v>
          </cell>
          <cell r="R1039" t="str">
            <v>no</v>
          </cell>
          <cell r="S1039" t="str">
            <v>StdNorm</v>
          </cell>
          <cell r="T1039" t="str">
            <v>yes</v>
          </cell>
          <cell r="U1039">
            <v>44855</v>
          </cell>
          <cell r="V1039" t="str">
            <v>221021_A01564_0093_AHHTT2DRX2</v>
          </cell>
        </row>
        <row r="1040">
          <cell r="B1040" t="str">
            <v>IPD0457-R03-P01-A08</v>
          </cell>
          <cell r="C1040" t="str">
            <v>totalRNA</v>
          </cell>
          <cell r="D1040" t="str">
            <v>NFW</v>
          </cell>
          <cell r="E1040">
            <v>13.2</v>
          </cell>
          <cell r="F1040">
            <v>1.95</v>
          </cell>
          <cell r="G1040">
            <v>0.28000000000000003</v>
          </cell>
          <cell r="H1040">
            <v>3.5</v>
          </cell>
          <cell r="I1040">
            <v>78.2</v>
          </cell>
          <cell r="J1040" t="str">
            <v>NA</v>
          </cell>
          <cell r="K1040" t="str">
            <v>NA</v>
          </cell>
          <cell r="L1040">
            <v>112.19999999999999</v>
          </cell>
          <cell r="M1040" t="str">
            <v>B:2</v>
          </cell>
          <cell r="N1040" t="str">
            <v>UDP0032</v>
          </cell>
          <cell r="O1040">
            <v>24.8</v>
          </cell>
          <cell r="P1040">
            <v>301</v>
          </cell>
          <cell r="Q1040">
            <v>0.28999999999999998</v>
          </cell>
          <cell r="R1040" t="str">
            <v>no</v>
          </cell>
          <cell r="S1040" t="str">
            <v>StdNorm</v>
          </cell>
          <cell r="T1040" t="str">
            <v>yes</v>
          </cell>
          <cell r="U1040">
            <v>44855</v>
          </cell>
          <cell r="V1040" t="str">
            <v>221021_A01564_0093_AHHTT2DRX2</v>
          </cell>
        </row>
        <row r="1041">
          <cell r="B1041" t="str">
            <v>IPD0634-R03-P01-A02</v>
          </cell>
          <cell r="C1041" t="str">
            <v>totalRNA</v>
          </cell>
          <cell r="D1041" t="str">
            <v>NFW</v>
          </cell>
          <cell r="E1041">
            <v>18</v>
          </cell>
          <cell r="F1041">
            <v>1.98</v>
          </cell>
          <cell r="G1041">
            <v>2.0699999999999998</v>
          </cell>
          <cell r="H1041">
            <v>2.2999999999999998</v>
          </cell>
          <cell r="I1041">
            <v>78.64</v>
          </cell>
          <cell r="J1041" t="str">
            <v>NA</v>
          </cell>
          <cell r="K1041" t="str">
            <v>NA</v>
          </cell>
          <cell r="L1041">
            <v>153</v>
          </cell>
          <cell r="M1041" t="str">
            <v>C:2</v>
          </cell>
          <cell r="N1041" t="str">
            <v>UDP0039</v>
          </cell>
          <cell r="O1041">
            <v>22.2</v>
          </cell>
          <cell r="P1041">
            <v>315</v>
          </cell>
          <cell r="Q1041">
            <v>0.3</v>
          </cell>
          <cell r="R1041" t="str">
            <v>no</v>
          </cell>
          <cell r="S1041" t="str">
            <v>StdNorm</v>
          </cell>
          <cell r="T1041" t="str">
            <v>yes</v>
          </cell>
          <cell r="U1041">
            <v>44855</v>
          </cell>
          <cell r="V1041" t="str">
            <v>221021_A01564_0093_AHHTT2DRX2</v>
          </cell>
        </row>
        <row r="1042">
          <cell r="B1042" t="str">
            <v>IPD0636-R03-r01-A09</v>
          </cell>
          <cell r="C1042" t="str">
            <v>totalRNA</v>
          </cell>
          <cell r="D1042" t="str">
            <v>NFW</v>
          </cell>
          <cell r="E1042">
            <v>16.2</v>
          </cell>
          <cell r="F1042">
            <v>2</v>
          </cell>
          <cell r="G1042">
            <v>1.81</v>
          </cell>
          <cell r="H1042">
            <v>2.4</v>
          </cell>
          <cell r="I1042">
            <v>75.760000000000005</v>
          </cell>
          <cell r="J1042" t="str">
            <v>NA</v>
          </cell>
          <cell r="K1042" t="str">
            <v>NA</v>
          </cell>
          <cell r="L1042">
            <v>137.69999999999999</v>
          </cell>
          <cell r="M1042" t="str">
            <v>D:2</v>
          </cell>
          <cell r="N1042" t="str">
            <v>UDP0040</v>
          </cell>
          <cell r="O1042">
            <v>34.200000000000003</v>
          </cell>
          <cell r="P1042">
            <v>309</v>
          </cell>
          <cell r="Q1042">
            <v>0.21</v>
          </cell>
          <cell r="R1042" t="str">
            <v>no</v>
          </cell>
          <cell r="S1042" t="str">
            <v>StdNorm</v>
          </cell>
          <cell r="T1042" t="str">
            <v>yes</v>
          </cell>
          <cell r="U1042">
            <v>44855</v>
          </cell>
          <cell r="V1042" t="str">
            <v>221021_A01564_0093_AHHTT2DRX2</v>
          </cell>
        </row>
        <row r="1043">
          <cell r="B1043" t="str">
            <v>IPD0637-R03-d01-A06</v>
          </cell>
          <cell r="C1043" t="str">
            <v>totalRNA</v>
          </cell>
          <cell r="D1043" t="str">
            <v>NFW</v>
          </cell>
          <cell r="E1043">
            <v>11.3</v>
          </cell>
          <cell r="F1043">
            <v>1.86</v>
          </cell>
          <cell r="G1043">
            <v>1.22</v>
          </cell>
          <cell r="H1043">
            <v>3.4</v>
          </cell>
          <cell r="I1043">
            <v>87.03</v>
          </cell>
          <cell r="J1043" t="str">
            <v>NA</v>
          </cell>
          <cell r="K1043" t="str">
            <v>NA</v>
          </cell>
          <cell r="L1043">
            <v>96.050000000000011</v>
          </cell>
          <cell r="M1043" t="str">
            <v>E:2</v>
          </cell>
          <cell r="N1043" t="str">
            <v>UDP0064</v>
          </cell>
          <cell r="O1043">
            <v>43.6</v>
          </cell>
          <cell r="P1043">
            <v>302</v>
          </cell>
          <cell r="Q1043">
            <v>0.51</v>
          </cell>
          <cell r="R1043" t="str">
            <v>no</v>
          </cell>
          <cell r="S1043" t="str">
            <v>StdNorm</v>
          </cell>
          <cell r="T1043" t="str">
            <v>yes</v>
          </cell>
          <cell r="U1043">
            <v>44855</v>
          </cell>
          <cell r="V1043" t="str">
            <v>221021_A01564_0093_AHHTT2DRX2</v>
          </cell>
        </row>
        <row r="1044">
          <cell r="B1044" t="str">
            <v>IPD0638-R03-P01-A21</v>
          </cell>
          <cell r="C1044" t="str">
            <v>totalRNA</v>
          </cell>
          <cell r="D1044" t="str">
            <v>NFW</v>
          </cell>
          <cell r="E1044">
            <v>10.9</v>
          </cell>
          <cell r="F1044">
            <v>1.77</v>
          </cell>
          <cell r="G1044">
            <v>0.82</v>
          </cell>
          <cell r="H1044">
            <v>2.2000000000000002</v>
          </cell>
          <cell r="I1044">
            <v>79.03</v>
          </cell>
          <cell r="J1044" t="str">
            <v>NA</v>
          </cell>
          <cell r="K1044" t="str">
            <v>NA</v>
          </cell>
          <cell r="L1044">
            <v>92.65</v>
          </cell>
          <cell r="M1044" t="str">
            <v>F:2</v>
          </cell>
          <cell r="N1044" t="str">
            <v>UDP0072</v>
          </cell>
          <cell r="O1044">
            <v>35.200000000000003</v>
          </cell>
          <cell r="P1044">
            <v>298</v>
          </cell>
          <cell r="Q1044">
            <v>0.16</v>
          </cell>
          <cell r="R1044" t="str">
            <v>no</v>
          </cell>
          <cell r="S1044" t="str">
            <v>StdNorm</v>
          </cell>
          <cell r="T1044" t="str">
            <v>yes</v>
          </cell>
          <cell r="U1044">
            <v>44855</v>
          </cell>
          <cell r="V1044" t="str">
            <v>221021_A01564_0093_AHHTT2DRX2</v>
          </cell>
        </row>
        <row r="1045">
          <cell r="B1045" t="str">
            <v>IPD0639-R03-R01-A07</v>
          </cell>
          <cell r="C1045" t="str">
            <v>totalRNA</v>
          </cell>
          <cell r="D1045" t="str">
            <v>NFW</v>
          </cell>
          <cell r="E1045">
            <v>8.9</v>
          </cell>
          <cell r="F1045">
            <v>1.97</v>
          </cell>
          <cell r="G1045">
            <v>1.83</v>
          </cell>
          <cell r="H1045">
            <v>2.6</v>
          </cell>
          <cell r="I1045">
            <v>80.86</v>
          </cell>
          <cell r="J1045" t="str">
            <v>NA</v>
          </cell>
          <cell r="K1045" t="str">
            <v>NA</v>
          </cell>
          <cell r="L1045">
            <v>75.650000000000006</v>
          </cell>
          <cell r="M1045" t="str">
            <v>G:2</v>
          </cell>
          <cell r="N1045" t="str">
            <v>UDP0080</v>
          </cell>
          <cell r="O1045">
            <v>19.399999999999999</v>
          </cell>
          <cell r="P1045">
            <v>281</v>
          </cell>
          <cell r="Q1045">
            <v>0.33</v>
          </cell>
          <cell r="R1045" t="str">
            <v>no</v>
          </cell>
          <cell r="S1045" t="str">
            <v>StdNorm</v>
          </cell>
          <cell r="T1045" t="str">
            <v>yes</v>
          </cell>
          <cell r="U1045">
            <v>44855</v>
          </cell>
          <cell r="V1045" t="str">
            <v>221021_A01564_0093_AHHTT2DRX2</v>
          </cell>
        </row>
        <row r="1046">
          <cell r="B1046" t="str">
            <v>IPD0641-D01-R01-A12</v>
          </cell>
          <cell r="C1046" t="str">
            <v>FFPE DNA</v>
          </cell>
          <cell r="D1046" t="str">
            <v>ATE</v>
          </cell>
          <cell r="E1046">
            <v>3</v>
          </cell>
          <cell r="F1046">
            <v>1.87</v>
          </cell>
          <cell r="G1046">
            <v>2.12</v>
          </cell>
          <cell r="H1046" t="str">
            <v>NA</v>
          </cell>
          <cell r="I1046" t="str">
            <v>NA</v>
          </cell>
          <cell r="J1046">
            <v>1.57</v>
          </cell>
          <cell r="K1046">
            <v>222</v>
          </cell>
          <cell r="L1046">
            <v>50</v>
          </cell>
          <cell r="M1046" t="str">
            <v>A:1</v>
          </cell>
          <cell r="N1046" t="str">
            <v>UDP0025</v>
          </cell>
          <cell r="O1046">
            <v>46</v>
          </cell>
          <cell r="P1046">
            <v>311</v>
          </cell>
          <cell r="Q1046">
            <v>0.02</v>
          </cell>
          <cell r="R1046" t="str">
            <v>no</v>
          </cell>
          <cell r="S1046" t="str">
            <v>StdNorm</v>
          </cell>
          <cell r="T1046" t="str">
            <v>yes</v>
          </cell>
          <cell r="U1046">
            <v>44862</v>
          </cell>
          <cell r="V1046" t="str">
            <v>221028_A01564_0096_BHJCFMDRX2</v>
          </cell>
        </row>
        <row r="1047">
          <cell r="B1047" t="str">
            <v>IPD0642-D01-r01-A29</v>
          </cell>
          <cell r="C1047" t="str">
            <v>FFPE DNA</v>
          </cell>
          <cell r="D1047" t="str">
            <v>ATE</v>
          </cell>
          <cell r="E1047">
            <v>3</v>
          </cell>
          <cell r="F1047">
            <v>1.89</v>
          </cell>
          <cell r="G1047">
            <v>2.0699999999999998</v>
          </cell>
          <cell r="H1047" t="str">
            <v>NA</v>
          </cell>
          <cell r="I1047" t="str">
            <v>NA</v>
          </cell>
          <cell r="J1047">
            <v>1.8</v>
          </cell>
          <cell r="K1047">
            <v>212</v>
          </cell>
          <cell r="L1047">
            <v>50</v>
          </cell>
          <cell r="M1047" t="str">
            <v>B:1</v>
          </cell>
          <cell r="N1047" t="str">
            <v>UDP0026</v>
          </cell>
          <cell r="O1047">
            <v>55.8</v>
          </cell>
          <cell r="P1047">
            <v>323</v>
          </cell>
          <cell r="Q1047">
            <v>0.39</v>
          </cell>
          <cell r="R1047" t="str">
            <v>no</v>
          </cell>
          <cell r="S1047" t="str">
            <v>StdNorm</v>
          </cell>
          <cell r="T1047" t="str">
            <v>yes</v>
          </cell>
          <cell r="U1047">
            <v>44862</v>
          </cell>
          <cell r="V1047" t="str">
            <v>221028_A01564_0096_BHJCFMDRX2</v>
          </cell>
        </row>
        <row r="1048">
          <cell r="B1048" t="str">
            <v>IPD0643-D01-P01-A28</v>
          </cell>
          <cell r="C1048" t="str">
            <v>FFPE DNA</v>
          </cell>
          <cell r="D1048" t="str">
            <v>ATE</v>
          </cell>
          <cell r="E1048">
            <v>1.6</v>
          </cell>
          <cell r="F1048">
            <v>1.8</v>
          </cell>
          <cell r="G1048">
            <v>1.04</v>
          </cell>
          <cell r="H1048" t="str">
            <v>NA</v>
          </cell>
          <cell r="I1048" t="str">
            <v>NA</v>
          </cell>
          <cell r="J1048">
            <v>0.69199999999999995</v>
          </cell>
          <cell r="K1048">
            <v>198</v>
          </cell>
          <cell r="L1048">
            <v>31.555199999999999</v>
          </cell>
          <cell r="M1048" t="str">
            <v>C:1</v>
          </cell>
          <cell r="N1048" t="str">
            <v>UDP0027</v>
          </cell>
          <cell r="O1048">
            <v>54.2</v>
          </cell>
          <cell r="P1048">
            <v>330</v>
          </cell>
          <cell r="Q1048">
            <v>0.03</v>
          </cell>
          <cell r="R1048" t="str">
            <v>no</v>
          </cell>
          <cell r="S1048" t="str">
            <v>StdNorm</v>
          </cell>
          <cell r="T1048" t="str">
            <v>yes</v>
          </cell>
          <cell r="U1048">
            <v>44862</v>
          </cell>
          <cell r="V1048" t="str">
            <v>221028_A01564_0096_BHJCFMDRX2</v>
          </cell>
        </row>
        <row r="1049">
          <cell r="B1049" t="str">
            <v>IPD0644-D01-D01-A12</v>
          </cell>
          <cell r="C1049" t="str">
            <v>FFPE DNA</v>
          </cell>
          <cell r="D1049" t="str">
            <v>ATE</v>
          </cell>
          <cell r="E1049">
            <v>3</v>
          </cell>
          <cell r="F1049">
            <v>1.91</v>
          </cell>
          <cell r="G1049">
            <v>2.15</v>
          </cell>
          <cell r="H1049" t="str">
            <v>NA</v>
          </cell>
          <cell r="I1049" t="str">
            <v>NA</v>
          </cell>
          <cell r="J1049">
            <v>1.77</v>
          </cell>
          <cell r="K1049">
            <v>220</v>
          </cell>
          <cell r="L1049">
            <v>50</v>
          </cell>
          <cell r="M1049" t="str">
            <v>D:1</v>
          </cell>
          <cell r="N1049" t="str">
            <v>UDP0028</v>
          </cell>
          <cell r="O1049">
            <v>45.8</v>
          </cell>
          <cell r="P1049">
            <v>315</v>
          </cell>
          <cell r="Q1049">
            <v>0.19</v>
          </cell>
          <cell r="R1049" t="str">
            <v>no</v>
          </cell>
          <cell r="S1049" t="str">
            <v>StdNorm</v>
          </cell>
          <cell r="T1049" t="str">
            <v>yes</v>
          </cell>
          <cell r="U1049">
            <v>44862</v>
          </cell>
          <cell r="V1049" t="str">
            <v>221028_A01564_0096_BHJCFMDRX2</v>
          </cell>
        </row>
        <row r="1050">
          <cell r="B1050" t="str">
            <v>IPD0645-D01-R01-A13</v>
          </cell>
          <cell r="C1050" t="str">
            <v>FFPE DNA</v>
          </cell>
          <cell r="D1050" t="str">
            <v>ATE</v>
          </cell>
          <cell r="E1050">
            <v>3</v>
          </cell>
          <cell r="F1050">
            <v>1.89</v>
          </cell>
          <cell r="G1050">
            <v>2.33</v>
          </cell>
          <cell r="H1050" t="str">
            <v>NA</v>
          </cell>
          <cell r="I1050" t="str">
            <v>NA</v>
          </cell>
          <cell r="J1050">
            <v>1.72</v>
          </cell>
          <cell r="K1050">
            <v>221</v>
          </cell>
          <cell r="L1050">
            <v>50</v>
          </cell>
          <cell r="M1050" t="str">
            <v>E:1</v>
          </cell>
          <cell r="N1050" t="str">
            <v>UDP0029</v>
          </cell>
          <cell r="O1050">
            <v>42.6</v>
          </cell>
          <cell r="P1050">
            <v>300</v>
          </cell>
          <cell r="Q1050">
            <v>0.91</v>
          </cell>
          <cell r="R1050" t="str">
            <v>no</v>
          </cell>
          <cell r="S1050" t="str">
            <v>StdNorm</v>
          </cell>
          <cell r="T1050" t="str">
            <v>yes</v>
          </cell>
          <cell r="U1050">
            <v>44862</v>
          </cell>
          <cell r="V1050" t="str">
            <v>221028_A01564_0096_BHJCFMDRX2</v>
          </cell>
        </row>
        <row r="1051">
          <cell r="B1051" t="str">
            <v>IPD0641-R03-R01-A12</v>
          </cell>
          <cell r="C1051" t="str">
            <v>totalRNA</v>
          </cell>
          <cell r="D1051" t="str">
            <v>NFW</v>
          </cell>
          <cell r="E1051">
            <v>11.6</v>
          </cell>
          <cell r="F1051">
            <v>2</v>
          </cell>
          <cell r="G1051">
            <v>1.9</v>
          </cell>
          <cell r="H1051">
            <v>2</v>
          </cell>
          <cell r="I1051">
            <v>68.8</v>
          </cell>
          <cell r="J1051" t="str">
            <v>NA</v>
          </cell>
          <cell r="K1051" t="str">
            <v>NA</v>
          </cell>
          <cell r="L1051">
            <v>98.6</v>
          </cell>
          <cell r="M1051" t="str">
            <v>A:2</v>
          </cell>
          <cell r="N1051" t="str">
            <v>UDP0030</v>
          </cell>
          <cell r="O1051">
            <v>24</v>
          </cell>
          <cell r="P1051">
            <v>282</v>
          </cell>
          <cell r="Q1051">
            <v>0.21</v>
          </cell>
          <cell r="R1051" t="str">
            <v>no</v>
          </cell>
          <cell r="S1051" t="str">
            <v>StdNorm</v>
          </cell>
          <cell r="T1051" t="str">
            <v>yes</v>
          </cell>
          <cell r="U1051">
            <v>44862</v>
          </cell>
          <cell r="V1051" t="str">
            <v>221028_A01564_0096_BHJCFMDRX2</v>
          </cell>
        </row>
        <row r="1052">
          <cell r="B1052" t="str">
            <v>IPD0642-R03-r01-A29</v>
          </cell>
          <cell r="C1052" t="str">
            <v>totalRNA</v>
          </cell>
          <cell r="D1052" t="str">
            <v>NFW</v>
          </cell>
          <cell r="E1052">
            <v>11</v>
          </cell>
          <cell r="F1052">
            <v>2.0299999999999998</v>
          </cell>
          <cell r="G1052">
            <v>1.98</v>
          </cell>
          <cell r="H1052">
            <v>2.4</v>
          </cell>
          <cell r="I1052">
            <v>84.43</v>
          </cell>
          <cell r="J1052" t="str">
            <v>NA</v>
          </cell>
          <cell r="K1052" t="str">
            <v>NA</v>
          </cell>
          <cell r="L1052">
            <v>93.5</v>
          </cell>
          <cell r="M1052" t="str">
            <v>B:2</v>
          </cell>
          <cell r="N1052" t="str">
            <v>UDP0031</v>
          </cell>
          <cell r="O1052">
            <v>38.6</v>
          </cell>
          <cell r="P1052">
            <v>311</v>
          </cell>
          <cell r="Q1052">
            <v>0.2</v>
          </cell>
          <cell r="R1052" t="str">
            <v>no</v>
          </cell>
          <cell r="S1052" t="str">
            <v>StdNorm</v>
          </cell>
          <cell r="T1052" t="str">
            <v>yes</v>
          </cell>
          <cell r="U1052">
            <v>44862</v>
          </cell>
          <cell r="V1052" t="str">
            <v>221028_A01564_0096_BHJCFMDRX2</v>
          </cell>
        </row>
        <row r="1053">
          <cell r="B1053" t="str">
            <v>IPD0643-R03-P01-A28</v>
          </cell>
          <cell r="C1053" t="str">
            <v>totalRNA</v>
          </cell>
          <cell r="D1053" t="str">
            <v>NFW</v>
          </cell>
          <cell r="E1053">
            <v>12.3</v>
          </cell>
          <cell r="F1053">
            <v>2.0499999999999998</v>
          </cell>
          <cell r="G1053">
            <v>2.2000000000000002</v>
          </cell>
          <cell r="H1053">
            <v>1.6</v>
          </cell>
          <cell r="I1053">
            <v>46.39</v>
          </cell>
          <cell r="J1053" t="str">
            <v>NA</v>
          </cell>
          <cell r="K1053" t="str">
            <v>NA</v>
          </cell>
          <cell r="L1053">
            <v>104.55000000000001</v>
          </cell>
          <cell r="M1053" t="str">
            <v>C:2</v>
          </cell>
          <cell r="N1053" t="str">
            <v>UDP0032</v>
          </cell>
          <cell r="O1053">
            <v>47</v>
          </cell>
          <cell r="P1053">
            <v>320</v>
          </cell>
          <cell r="Q1053">
            <v>0.18</v>
          </cell>
          <cell r="R1053" t="str">
            <v>no</v>
          </cell>
          <cell r="S1053" t="str">
            <v>StdNorm</v>
          </cell>
          <cell r="T1053" t="str">
            <v>yes</v>
          </cell>
          <cell r="U1053">
            <v>44862</v>
          </cell>
          <cell r="V1053" t="str">
            <v>221028_A01564_0096_BHJCFMDRX2</v>
          </cell>
        </row>
        <row r="1054">
          <cell r="B1054" t="str">
            <v>IPD0644-R03-D01-A12</v>
          </cell>
          <cell r="C1054" t="str">
            <v>totalRNA</v>
          </cell>
          <cell r="D1054" t="str">
            <v>NFW</v>
          </cell>
          <cell r="E1054">
            <v>10.5</v>
          </cell>
          <cell r="F1054">
            <v>1.99</v>
          </cell>
          <cell r="G1054">
            <v>1.6</v>
          </cell>
          <cell r="H1054">
            <v>1.2</v>
          </cell>
          <cell r="I1054">
            <v>60.71</v>
          </cell>
          <cell r="J1054" t="str">
            <v>NA</v>
          </cell>
          <cell r="K1054" t="str">
            <v>NA</v>
          </cell>
          <cell r="L1054">
            <v>89.25</v>
          </cell>
          <cell r="M1054" t="str">
            <v>D:2</v>
          </cell>
          <cell r="N1054" t="str">
            <v>UDP0008</v>
          </cell>
          <cell r="O1054">
            <v>36.200000000000003</v>
          </cell>
          <cell r="P1054">
            <v>305</v>
          </cell>
          <cell r="Q1054">
            <v>0.05</v>
          </cell>
          <cell r="R1054" t="str">
            <v>no</v>
          </cell>
          <cell r="S1054" t="str">
            <v>StdNorm</v>
          </cell>
          <cell r="T1054" t="str">
            <v>yes</v>
          </cell>
          <cell r="U1054">
            <v>44862</v>
          </cell>
          <cell r="V1054" t="str">
            <v>221028_A01564_0096_BHJCFMDRX2</v>
          </cell>
        </row>
        <row r="1055">
          <cell r="B1055" t="str">
            <v>IPD0645-R03-R11-A13</v>
          </cell>
          <cell r="C1055" t="str">
            <v>totalRNA</v>
          </cell>
          <cell r="D1055" t="str">
            <v>NFW</v>
          </cell>
          <cell r="E1055">
            <v>13.4</v>
          </cell>
          <cell r="F1055">
            <v>1.85</v>
          </cell>
          <cell r="G1055">
            <v>1.45</v>
          </cell>
          <cell r="H1055">
            <v>2.4</v>
          </cell>
          <cell r="I1055">
            <v>81</v>
          </cell>
          <cell r="J1055" t="str">
            <v>NA</v>
          </cell>
          <cell r="K1055" t="str">
            <v>NA</v>
          </cell>
          <cell r="L1055">
            <v>113.9</v>
          </cell>
          <cell r="M1055" t="str">
            <v>E:2</v>
          </cell>
          <cell r="N1055" t="str">
            <v>UDP0016</v>
          </cell>
          <cell r="O1055">
            <v>38.4</v>
          </cell>
          <cell r="P1055">
            <v>299</v>
          </cell>
          <cell r="Q1055">
            <v>0.13</v>
          </cell>
          <cell r="R1055" t="str">
            <v>no</v>
          </cell>
          <cell r="S1055" t="str">
            <v>StdNorm</v>
          </cell>
          <cell r="T1055" t="str">
            <v>Yes</v>
          </cell>
          <cell r="U1055">
            <v>44862</v>
          </cell>
          <cell r="V1055" t="str">
            <v>221028_A01564_0096_BHJCFMDRX2</v>
          </cell>
        </row>
        <row r="1056">
          <cell r="B1056" t="str">
            <v>IPD0647-D01-d01-A25</v>
          </cell>
          <cell r="C1056" t="str">
            <v>FFPE DNA</v>
          </cell>
          <cell r="D1056" t="str">
            <v>ATE</v>
          </cell>
          <cell r="E1056">
            <v>3</v>
          </cell>
          <cell r="F1056">
            <v>1.85</v>
          </cell>
          <cell r="G1056">
            <v>2.19</v>
          </cell>
          <cell r="H1056" t="str">
            <v>NA</v>
          </cell>
          <cell r="I1056" t="str">
            <v>NA</v>
          </cell>
          <cell r="J1056">
            <v>1.47</v>
          </cell>
          <cell r="K1056">
            <v>200</v>
          </cell>
          <cell r="L1056">
            <v>50</v>
          </cell>
          <cell r="M1056" t="str">
            <v>A:1</v>
          </cell>
          <cell r="N1056" t="str">
            <v>UDP0033</v>
          </cell>
          <cell r="O1056">
            <v>59.6</v>
          </cell>
          <cell r="P1056">
            <v>329</v>
          </cell>
          <cell r="Q1056">
            <v>0.05</v>
          </cell>
          <cell r="R1056" t="str">
            <v>no</v>
          </cell>
          <cell r="S1056" t="str">
            <v>StdNorm</v>
          </cell>
          <cell r="T1056" t="str">
            <v>Yes</v>
          </cell>
          <cell r="U1056">
            <v>44869</v>
          </cell>
          <cell r="V1056" t="str">
            <v>221104_A01564_0097_AHJCGHDRX2</v>
          </cell>
        </row>
        <row r="1057">
          <cell r="B1057" t="str">
            <v>IPD0648-D01-d01-A06</v>
          </cell>
          <cell r="C1057" t="str">
            <v>FFPE DNA</v>
          </cell>
          <cell r="D1057" t="str">
            <v>ATE</v>
          </cell>
          <cell r="E1057">
            <v>1.58</v>
          </cell>
          <cell r="F1057">
            <v>1.82</v>
          </cell>
          <cell r="G1057">
            <v>2.16</v>
          </cell>
          <cell r="H1057" t="str">
            <v>NA</v>
          </cell>
          <cell r="I1057" t="str">
            <v>NA</v>
          </cell>
          <cell r="J1057">
            <v>1.1299999999999999</v>
          </cell>
          <cell r="K1057">
            <v>238</v>
          </cell>
          <cell r="L1057">
            <v>50</v>
          </cell>
          <cell r="M1057" t="str">
            <v>B:1</v>
          </cell>
          <cell r="N1057" t="str">
            <v>UDP0034</v>
          </cell>
          <cell r="O1057">
            <v>46.2</v>
          </cell>
          <cell r="P1057">
            <v>292</v>
          </cell>
          <cell r="Q1057">
            <v>0.44</v>
          </cell>
          <cell r="R1057" t="str">
            <v>no</v>
          </cell>
          <cell r="S1057" t="str">
            <v>StdNorm</v>
          </cell>
          <cell r="T1057" t="str">
            <v>Yes</v>
          </cell>
          <cell r="U1057">
            <v>44869</v>
          </cell>
          <cell r="V1057" t="str">
            <v>221104_A01564_0097_AHJCGHDRX2</v>
          </cell>
        </row>
        <row r="1058">
          <cell r="B1058" t="str">
            <v>IPD0651-D01-D01-A23</v>
          </cell>
          <cell r="C1058" t="str">
            <v>FFPE DNA</v>
          </cell>
          <cell r="D1058" t="str">
            <v>ATE</v>
          </cell>
          <cell r="E1058">
            <v>0.32</v>
          </cell>
          <cell r="F1058">
            <v>1.79</v>
          </cell>
          <cell r="G1058">
            <v>1.21</v>
          </cell>
          <cell r="H1058" t="str">
            <v>NA</v>
          </cell>
          <cell r="I1058" t="str">
            <v>NA</v>
          </cell>
          <cell r="J1058">
            <v>0.193</v>
          </cell>
          <cell r="K1058">
            <v>227</v>
          </cell>
          <cell r="L1058">
            <v>8.607800000000001</v>
          </cell>
          <cell r="M1058" t="str">
            <v>C:1</v>
          </cell>
          <cell r="N1058" t="str">
            <v>UDP0035</v>
          </cell>
          <cell r="O1058">
            <v>30</v>
          </cell>
          <cell r="P1058">
            <v>273</v>
          </cell>
          <cell r="Q1058">
            <v>0.42</v>
          </cell>
          <cell r="R1058" t="str">
            <v>no</v>
          </cell>
          <cell r="S1058" t="str">
            <v>StdNorm</v>
          </cell>
          <cell r="T1058" t="str">
            <v>Yes</v>
          </cell>
          <cell r="U1058">
            <v>44869</v>
          </cell>
          <cell r="V1058" t="str">
            <v>221104_A01564_0097_AHJCGHDRX2</v>
          </cell>
        </row>
        <row r="1059">
          <cell r="B1059" t="str">
            <v>IPD0656-D01-R01-A18</v>
          </cell>
          <cell r="C1059" t="str">
            <v>FFPE DNA</v>
          </cell>
          <cell r="D1059" t="str">
            <v>ATE</v>
          </cell>
          <cell r="E1059">
            <v>3</v>
          </cell>
          <cell r="F1059">
            <v>1.86</v>
          </cell>
          <cell r="G1059">
            <v>2.35</v>
          </cell>
          <cell r="H1059" t="str">
            <v>NA</v>
          </cell>
          <cell r="I1059" t="str">
            <v>NA</v>
          </cell>
          <cell r="J1059">
            <v>1.89</v>
          </cell>
          <cell r="K1059">
            <v>248</v>
          </cell>
          <cell r="L1059">
            <v>50</v>
          </cell>
          <cell r="M1059" t="str">
            <v>D:1</v>
          </cell>
          <cell r="N1059" t="str">
            <v>UDP0036</v>
          </cell>
          <cell r="O1059">
            <v>46.6</v>
          </cell>
          <cell r="P1059">
            <v>313</v>
          </cell>
          <cell r="Q1059">
            <v>0.28999999999999998</v>
          </cell>
          <cell r="R1059" t="str">
            <v>no</v>
          </cell>
          <cell r="S1059" t="str">
            <v>StdNorm</v>
          </cell>
          <cell r="T1059" t="str">
            <v>Yes</v>
          </cell>
          <cell r="U1059">
            <v>44869</v>
          </cell>
          <cell r="V1059" t="str">
            <v>221104_A01564_0097_AHJCGHDRX2</v>
          </cell>
        </row>
        <row r="1060">
          <cell r="B1060" t="str">
            <v>IPD0658-D01-P01-A09</v>
          </cell>
          <cell r="C1060" t="str">
            <v>FFPE DNA</v>
          </cell>
          <cell r="D1060" t="str">
            <v>ATE</v>
          </cell>
          <cell r="E1060">
            <v>3</v>
          </cell>
          <cell r="F1060">
            <v>1.99</v>
          </cell>
          <cell r="G1060">
            <v>2.36</v>
          </cell>
          <cell r="H1060" t="str">
            <v>NA</v>
          </cell>
          <cell r="I1060" t="str">
            <v>NA</v>
          </cell>
          <cell r="J1060">
            <v>1.31</v>
          </cell>
          <cell r="K1060">
            <v>215</v>
          </cell>
          <cell r="L1060">
            <v>50</v>
          </cell>
          <cell r="M1060" t="str">
            <v>E:1</v>
          </cell>
          <cell r="N1060" t="str">
            <v>UDP0037</v>
          </cell>
          <cell r="O1060">
            <v>54.8</v>
          </cell>
          <cell r="P1060">
            <v>318</v>
          </cell>
          <cell r="Q1060">
            <v>0.74</v>
          </cell>
          <cell r="R1060" t="str">
            <v>no</v>
          </cell>
          <cell r="S1060" t="str">
            <v>StdNorm</v>
          </cell>
          <cell r="T1060" t="str">
            <v>Yes</v>
          </cell>
          <cell r="U1060">
            <v>44869</v>
          </cell>
          <cell r="V1060" t="str">
            <v>221104_A01564_0097_AHJCGHDRX2</v>
          </cell>
        </row>
        <row r="1061">
          <cell r="B1061" t="str">
            <v>IPD0647-R03-d01-A25</v>
          </cell>
          <cell r="C1061" t="str">
            <v>totalRNA</v>
          </cell>
          <cell r="D1061" t="str">
            <v>NFW</v>
          </cell>
          <cell r="E1061">
            <v>10.7</v>
          </cell>
          <cell r="F1061">
            <v>1.8</v>
          </cell>
          <cell r="G1061">
            <v>0.98</v>
          </cell>
          <cell r="H1061">
            <v>3.7</v>
          </cell>
          <cell r="I1061">
            <v>91.58</v>
          </cell>
          <cell r="J1061" t="str">
            <v>NA</v>
          </cell>
          <cell r="K1061" t="str">
            <v>NA</v>
          </cell>
          <cell r="L1061">
            <v>90.949999999999989</v>
          </cell>
          <cell r="M1061" t="str">
            <v>A:2</v>
          </cell>
          <cell r="N1061" t="str">
            <v>UDP0041</v>
          </cell>
          <cell r="O1061">
            <v>54.8</v>
          </cell>
          <cell r="P1061">
            <v>342</v>
          </cell>
          <cell r="Q1061">
            <v>0.24</v>
          </cell>
          <cell r="R1061" t="str">
            <v>no</v>
          </cell>
          <cell r="S1061" t="str">
            <v>StdNorm</v>
          </cell>
          <cell r="T1061" t="str">
            <v>Yes</v>
          </cell>
          <cell r="U1061">
            <v>44869</v>
          </cell>
          <cell r="V1061" t="str">
            <v>221104_A01564_0097_AHJCGHDRX2</v>
          </cell>
        </row>
        <row r="1062">
          <cell r="B1062" t="str">
            <v>IPD0648-R03-d01-A06</v>
          </cell>
          <cell r="C1062" t="str">
            <v>totalRNA</v>
          </cell>
          <cell r="D1062" t="str">
            <v>NFW</v>
          </cell>
          <cell r="E1062">
            <v>11.2</v>
          </cell>
          <cell r="F1062">
            <v>1.9</v>
          </cell>
          <cell r="G1062">
            <v>1.45</v>
          </cell>
          <cell r="H1062">
            <v>1</v>
          </cell>
          <cell r="I1062">
            <v>42.18</v>
          </cell>
          <cell r="J1062" t="str">
            <v>NA</v>
          </cell>
          <cell r="K1062" t="str">
            <v>NA</v>
          </cell>
          <cell r="L1062">
            <v>95.199999999999989</v>
          </cell>
          <cell r="M1062" t="str">
            <v>B:2</v>
          </cell>
          <cell r="N1062" t="str">
            <v>UDP0042</v>
          </cell>
          <cell r="O1062">
            <v>29.2</v>
          </cell>
          <cell r="P1062">
            <v>286</v>
          </cell>
          <cell r="Q1062">
            <v>0.21</v>
          </cell>
          <cell r="R1062" t="str">
            <v>no</v>
          </cell>
          <cell r="S1062" t="str">
            <v>StdNorm</v>
          </cell>
          <cell r="T1062" t="str">
            <v>Yes</v>
          </cell>
          <cell r="U1062">
            <v>44869</v>
          </cell>
          <cell r="V1062" t="str">
            <v>221104_A01564_0097_AHJCGHDRX2</v>
          </cell>
        </row>
        <row r="1063">
          <cell r="B1063" t="str">
            <v>IPD0651-R03-D01-A23</v>
          </cell>
          <cell r="C1063" t="str">
            <v>totalRNA</v>
          </cell>
          <cell r="D1063" t="str">
            <v>NFW</v>
          </cell>
          <cell r="E1063">
            <v>8.6999999999999993</v>
          </cell>
          <cell r="F1063">
            <v>1.57</v>
          </cell>
          <cell r="G1063">
            <v>0.69</v>
          </cell>
          <cell r="H1063">
            <v>1.2</v>
          </cell>
          <cell r="I1063">
            <v>33.119999999999997</v>
          </cell>
          <cell r="J1063" t="str">
            <v>NA</v>
          </cell>
          <cell r="K1063" t="str">
            <v>NA</v>
          </cell>
          <cell r="L1063">
            <v>73.949999999999989</v>
          </cell>
          <cell r="M1063" t="str">
            <v>C:2</v>
          </cell>
          <cell r="N1063" t="str">
            <v>UDP0043</v>
          </cell>
          <cell r="O1063">
            <v>8.98</v>
          </cell>
          <cell r="P1063">
            <v>285</v>
          </cell>
          <cell r="Q1063">
            <v>1.1299999999999999</v>
          </cell>
          <cell r="R1063" t="str">
            <v>no</v>
          </cell>
          <cell r="S1063" t="str">
            <v>StdNorm</v>
          </cell>
          <cell r="T1063" t="str">
            <v>Yes</v>
          </cell>
          <cell r="U1063">
            <v>44869</v>
          </cell>
          <cell r="V1063" t="str">
            <v>221104_A01564_0097_AHJCGHDRX2</v>
          </cell>
        </row>
        <row r="1064">
          <cell r="B1064" t="str">
            <v>IPD0656-R03-R01-A18</v>
          </cell>
          <cell r="C1064" t="str">
            <v>totalRNA</v>
          </cell>
          <cell r="D1064" t="str">
            <v>NFW</v>
          </cell>
          <cell r="E1064">
            <v>10.6</v>
          </cell>
          <cell r="F1064">
            <v>1.99</v>
          </cell>
          <cell r="G1064">
            <v>1.76</v>
          </cell>
          <cell r="H1064">
            <v>1.1000000000000001</v>
          </cell>
          <cell r="I1064">
            <v>27.49</v>
          </cell>
          <cell r="J1064" t="str">
            <v>NA</v>
          </cell>
          <cell r="K1064" t="str">
            <v>NA</v>
          </cell>
          <cell r="L1064">
            <v>90.1</v>
          </cell>
          <cell r="M1064" t="str">
            <v>D:2</v>
          </cell>
          <cell r="N1064" t="str">
            <v>UDP0044</v>
          </cell>
          <cell r="O1064">
            <v>14.4</v>
          </cell>
          <cell r="P1064">
            <v>280</v>
          </cell>
          <cell r="Q1064">
            <v>0.62</v>
          </cell>
          <cell r="R1064" t="str">
            <v>no</v>
          </cell>
          <cell r="S1064" t="str">
            <v>StdNorm</v>
          </cell>
          <cell r="T1064" t="str">
            <v>Yes</v>
          </cell>
          <cell r="U1064">
            <v>44869</v>
          </cell>
          <cell r="V1064" t="str">
            <v>221104_A01564_0097_AHJCGHDRX2</v>
          </cell>
        </row>
        <row r="1065">
          <cell r="B1065" t="str">
            <v>IPD0658-R03-P01-A09</v>
          </cell>
          <cell r="C1065" t="str">
            <v>totalRNA</v>
          </cell>
          <cell r="D1065" t="str">
            <v>NFW</v>
          </cell>
          <cell r="E1065">
            <v>7.8</v>
          </cell>
          <cell r="F1065">
            <v>2.04</v>
          </cell>
          <cell r="G1065">
            <v>2.02</v>
          </cell>
          <cell r="H1065">
            <v>1</v>
          </cell>
          <cell r="I1065">
            <v>57.25</v>
          </cell>
          <cell r="J1065" t="str">
            <v>NA</v>
          </cell>
          <cell r="K1065" t="str">
            <v>NA</v>
          </cell>
          <cell r="L1065">
            <v>66.3</v>
          </cell>
          <cell r="M1065" t="str">
            <v>E:2</v>
          </cell>
          <cell r="N1065" t="str">
            <v>UDP0045</v>
          </cell>
          <cell r="O1065">
            <v>35.799999999999997</v>
          </cell>
          <cell r="P1065">
            <v>292</v>
          </cell>
          <cell r="Q1065">
            <v>0.18</v>
          </cell>
          <cell r="R1065" t="str">
            <v>no</v>
          </cell>
          <cell r="S1065" t="str">
            <v>StdNorm</v>
          </cell>
          <cell r="T1065" t="str">
            <v>Yes</v>
          </cell>
          <cell r="U1065">
            <v>44869</v>
          </cell>
          <cell r="V1065" t="str">
            <v>221104_A01564_0097_AHJCGHDRX2</v>
          </cell>
        </row>
        <row r="1066">
          <cell r="B1066" t="str">
            <v>IPD0544-D01-d01-A03</v>
          </cell>
          <cell r="C1066" t="str">
            <v>FFPE DNA</v>
          </cell>
          <cell r="D1066" t="str">
            <v>ATE</v>
          </cell>
          <cell r="E1066">
            <v>2.3136000000000001</v>
          </cell>
          <cell r="F1066">
            <v>1.79</v>
          </cell>
          <cell r="G1066">
            <v>2.2400000000000002</v>
          </cell>
          <cell r="H1066" t="str">
            <v>NA</v>
          </cell>
          <cell r="I1066" t="str">
            <v>NA</v>
          </cell>
          <cell r="J1066">
            <v>1.66</v>
          </cell>
          <cell r="K1066">
            <v>210</v>
          </cell>
          <cell r="L1066">
            <v>50</v>
          </cell>
          <cell r="M1066" t="str">
            <v>A:1</v>
          </cell>
          <cell r="N1066" t="str">
            <v>UDP0049</v>
          </cell>
          <cell r="O1066">
            <v>45.2</v>
          </cell>
          <cell r="P1066">
            <v>306</v>
          </cell>
          <cell r="Q1066">
            <v>0.35</v>
          </cell>
          <cell r="R1066" t="str">
            <v>no</v>
          </cell>
          <cell r="S1066" t="str">
            <v>StdNorm</v>
          </cell>
          <cell r="T1066" t="str">
            <v>Yes</v>
          </cell>
          <cell r="U1066">
            <v>44883</v>
          </cell>
          <cell r="V1066" t="str">
            <v>221118_A01564_0101_BHJCN2DRX2</v>
          </cell>
        </row>
        <row r="1067">
          <cell r="B1067" t="str">
            <v>IPD0657-D01-R01-A03</v>
          </cell>
          <cell r="C1067" t="str">
            <v>FFPE DNA</v>
          </cell>
          <cell r="D1067" t="str">
            <v>ATE</v>
          </cell>
          <cell r="E1067">
            <v>1.30416</v>
          </cell>
          <cell r="F1067">
            <v>1.81</v>
          </cell>
          <cell r="G1067">
            <v>2.02</v>
          </cell>
          <cell r="H1067" t="str">
            <v>NA</v>
          </cell>
          <cell r="I1067" t="str">
            <v>NA</v>
          </cell>
          <cell r="J1067">
            <v>0.87</v>
          </cell>
          <cell r="K1067">
            <v>250</v>
          </cell>
          <cell r="L1067">
            <v>40.200000000000003</v>
          </cell>
          <cell r="M1067" t="str">
            <v>B:1</v>
          </cell>
          <cell r="N1067" t="str">
            <v>UDP0050</v>
          </cell>
          <cell r="O1067">
            <v>38.6</v>
          </cell>
          <cell r="P1067">
            <v>290</v>
          </cell>
          <cell r="Q1067">
            <v>0.09</v>
          </cell>
          <cell r="R1067" t="str">
            <v>no</v>
          </cell>
          <cell r="S1067" t="str">
            <v>StdNorm</v>
          </cell>
          <cell r="T1067" t="str">
            <v>Yes</v>
          </cell>
          <cell r="U1067">
            <v>44883</v>
          </cell>
          <cell r="V1067" t="str">
            <v>221118_A01564_0101_BHJCN2DRX2</v>
          </cell>
        </row>
        <row r="1068">
          <cell r="B1068" t="str">
            <v>IPD0659-D01-r01-A09</v>
          </cell>
          <cell r="C1068" t="str">
            <v>FFPE DNA</v>
          </cell>
          <cell r="D1068" t="str">
            <v>ATE</v>
          </cell>
          <cell r="E1068">
            <v>3</v>
          </cell>
          <cell r="F1068">
            <v>1.87</v>
          </cell>
          <cell r="G1068">
            <v>2.38</v>
          </cell>
          <cell r="H1068" t="str">
            <v>NA</v>
          </cell>
          <cell r="I1068" t="str">
            <v>NA</v>
          </cell>
          <cell r="J1068">
            <v>1.81</v>
          </cell>
          <cell r="K1068">
            <v>213</v>
          </cell>
          <cell r="L1068">
            <v>50</v>
          </cell>
          <cell r="M1068" t="str">
            <v>C:1</v>
          </cell>
          <cell r="N1068" t="str">
            <v>UDP0051</v>
          </cell>
          <cell r="O1068">
            <v>48.6</v>
          </cell>
          <cell r="P1068">
            <v>301</v>
          </cell>
          <cell r="Q1068">
            <v>0.54</v>
          </cell>
          <cell r="R1068" t="str">
            <v>no</v>
          </cell>
          <cell r="S1068" t="str">
            <v>StdNorm</v>
          </cell>
          <cell r="T1068" t="str">
            <v>Yes</v>
          </cell>
          <cell r="U1068">
            <v>44883</v>
          </cell>
          <cell r="V1068" t="str">
            <v>221118_A01564_0101_BHJCN2DRX2</v>
          </cell>
        </row>
        <row r="1069">
          <cell r="B1069" t="str">
            <v>IPD0660-D01-p01-A08</v>
          </cell>
          <cell r="C1069" t="str">
            <v>FFPE DNA</v>
          </cell>
          <cell r="D1069" t="str">
            <v>ATE</v>
          </cell>
          <cell r="E1069">
            <v>3</v>
          </cell>
          <cell r="F1069">
            <v>1.87</v>
          </cell>
          <cell r="G1069">
            <v>2.1800000000000002</v>
          </cell>
          <cell r="H1069" t="str">
            <v>NA</v>
          </cell>
          <cell r="I1069" t="str">
            <v>NA</v>
          </cell>
          <cell r="J1069">
            <v>1.22</v>
          </cell>
          <cell r="K1069">
            <v>210</v>
          </cell>
          <cell r="L1069">
            <v>50</v>
          </cell>
          <cell r="M1069" t="str">
            <v>D:1</v>
          </cell>
          <cell r="N1069" t="str">
            <v>UDP0052</v>
          </cell>
          <cell r="O1069">
            <v>45.4</v>
          </cell>
          <cell r="P1069">
            <v>309</v>
          </cell>
          <cell r="Q1069">
            <v>0.4</v>
          </cell>
          <cell r="R1069" t="str">
            <v>no</v>
          </cell>
          <cell r="S1069" t="str">
            <v>StdNorm</v>
          </cell>
          <cell r="T1069" t="str">
            <v>Yes</v>
          </cell>
          <cell r="U1069">
            <v>44883</v>
          </cell>
          <cell r="V1069" t="str">
            <v>221118_A01564_0101_BHJCN2DRX2</v>
          </cell>
        </row>
        <row r="1070">
          <cell r="B1070" t="str">
            <v>IPD0663-D01-R01-A18</v>
          </cell>
          <cell r="C1070" t="str">
            <v>FFPE DNA</v>
          </cell>
          <cell r="D1070" t="str">
            <v>ATE</v>
          </cell>
          <cell r="E1070">
            <v>3</v>
          </cell>
          <cell r="F1070">
            <v>1.88</v>
          </cell>
          <cell r="G1070">
            <v>2.36</v>
          </cell>
          <cell r="H1070" t="str">
            <v>NA</v>
          </cell>
          <cell r="I1070" t="str">
            <v>NA</v>
          </cell>
          <cell r="J1070">
            <v>2.4</v>
          </cell>
          <cell r="K1070">
            <v>258</v>
          </cell>
          <cell r="L1070">
            <v>50</v>
          </cell>
          <cell r="M1070" t="str">
            <v>E:1</v>
          </cell>
          <cell r="N1070" t="str">
            <v>UDP0053</v>
          </cell>
          <cell r="O1070">
            <v>41.2</v>
          </cell>
          <cell r="P1070">
            <v>285</v>
          </cell>
          <cell r="Q1070">
            <v>0.33</v>
          </cell>
          <cell r="R1070" t="str">
            <v>no</v>
          </cell>
          <cell r="S1070" t="str">
            <v>StdNorm</v>
          </cell>
          <cell r="T1070" t="str">
            <v>Yes</v>
          </cell>
          <cell r="U1070">
            <v>44883</v>
          </cell>
          <cell r="V1070" t="str">
            <v>221118_A01564_0101_BHJCN2DRX2</v>
          </cell>
        </row>
        <row r="1071">
          <cell r="B1071" t="str">
            <v>IPD0665-D01-r01-A07</v>
          </cell>
          <cell r="C1071" t="str">
            <v>FFPE DNA</v>
          </cell>
          <cell r="D1071" t="str">
            <v>AVE</v>
          </cell>
          <cell r="E1071">
            <v>3</v>
          </cell>
          <cell r="F1071">
            <v>1.8</v>
          </cell>
          <cell r="G1071">
            <v>1.62</v>
          </cell>
          <cell r="H1071" t="str">
            <v>NA</v>
          </cell>
          <cell r="I1071" t="str">
            <v>NA</v>
          </cell>
          <cell r="J1071">
            <v>3.14</v>
          </cell>
          <cell r="K1071">
            <v>276</v>
          </cell>
          <cell r="L1071">
            <v>50</v>
          </cell>
          <cell r="M1071" t="str">
            <v>F:1</v>
          </cell>
          <cell r="N1071" t="str">
            <v>UDP0054</v>
          </cell>
          <cell r="O1071">
            <v>40.200000000000003</v>
          </cell>
          <cell r="P1071">
            <v>285</v>
          </cell>
          <cell r="Q1071">
            <v>0.35</v>
          </cell>
          <cell r="R1071" t="str">
            <v>no</v>
          </cell>
          <cell r="S1071" t="str">
            <v>StdNorm</v>
          </cell>
          <cell r="T1071" t="str">
            <v>Yes</v>
          </cell>
          <cell r="U1071">
            <v>44883</v>
          </cell>
          <cell r="V1071" t="str">
            <v>221118_A01564_0101_BHJCN2DRX2</v>
          </cell>
        </row>
        <row r="1072">
          <cell r="B1072" t="str">
            <v>IPD0668-D01-r01-A09</v>
          </cell>
          <cell r="C1072" t="str">
            <v>FFPE DNA</v>
          </cell>
          <cell r="D1072" t="str">
            <v>ATE</v>
          </cell>
          <cell r="E1072">
            <v>2.9999999999999996</v>
          </cell>
          <cell r="F1072">
            <v>1.85</v>
          </cell>
          <cell r="G1072">
            <v>2.29</v>
          </cell>
          <cell r="H1072" t="str">
            <v>NA</v>
          </cell>
          <cell r="I1072" t="str">
            <v>NA</v>
          </cell>
          <cell r="J1072">
            <v>2.54</v>
          </cell>
          <cell r="K1072">
            <v>213</v>
          </cell>
          <cell r="L1072">
            <v>50</v>
          </cell>
          <cell r="M1072" t="str">
            <v>G:1</v>
          </cell>
          <cell r="N1072" t="str">
            <v>UDP0055</v>
          </cell>
          <cell r="O1072">
            <v>61.4</v>
          </cell>
          <cell r="P1072">
            <v>312</v>
          </cell>
          <cell r="Q1072">
            <v>0.27</v>
          </cell>
          <cell r="R1072" t="str">
            <v>no</v>
          </cell>
          <cell r="S1072" t="str">
            <v>StdNorm</v>
          </cell>
          <cell r="T1072" t="str">
            <v>Yes</v>
          </cell>
          <cell r="U1072">
            <v>44883</v>
          </cell>
          <cell r="V1072" t="str">
            <v>221118_A01564_0101_BHJCN2DRX2</v>
          </cell>
        </row>
        <row r="1073">
          <cell r="B1073" t="str">
            <v>IPD0670-D01-p01-A25</v>
          </cell>
          <cell r="C1073" t="str">
            <v>FFPE DNA</v>
          </cell>
          <cell r="D1073" t="str">
            <v>ATE</v>
          </cell>
          <cell r="E1073">
            <v>3</v>
          </cell>
          <cell r="F1073">
            <v>1.88</v>
          </cell>
          <cell r="G1073">
            <v>2.33</v>
          </cell>
          <cell r="H1073" t="str">
            <v>NA</v>
          </cell>
          <cell r="I1073" t="str">
            <v>NA</v>
          </cell>
          <cell r="J1073">
            <v>1.77</v>
          </cell>
          <cell r="K1073">
            <v>218</v>
          </cell>
          <cell r="L1073">
            <v>50</v>
          </cell>
          <cell r="M1073" t="str">
            <v>H:1</v>
          </cell>
          <cell r="N1073" t="str">
            <v>UDP0056</v>
          </cell>
          <cell r="O1073">
            <v>43.8</v>
          </cell>
          <cell r="P1073">
            <v>302</v>
          </cell>
          <cell r="Q1073">
            <v>0.53</v>
          </cell>
          <cell r="R1073" t="str">
            <v>no</v>
          </cell>
          <cell r="S1073" t="str">
            <v>StdNorm</v>
          </cell>
          <cell r="T1073" t="str">
            <v>Yes</v>
          </cell>
          <cell r="U1073">
            <v>44883</v>
          </cell>
          <cell r="V1073" t="str">
            <v>221118_A01564_0101_BHJCN2DRX2</v>
          </cell>
        </row>
        <row r="1074">
          <cell r="B1074" t="str">
            <v>IPD0673-D01-d01-A24</v>
          </cell>
          <cell r="C1074" t="str">
            <v>FFPE DNA</v>
          </cell>
          <cell r="D1074" t="str">
            <v>ATE</v>
          </cell>
          <cell r="E1074">
            <v>3</v>
          </cell>
          <cell r="F1074">
            <v>1.95</v>
          </cell>
          <cell r="G1074">
            <v>0.7</v>
          </cell>
          <cell r="H1074" t="str">
            <v>NA</v>
          </cell>
          <cell r="I1074" t="str">
            <v>NA</v>
          </cell>
          <cell r="J1074">
            <v>0.54</v>
          </cell>
          <cell r="K1074">
            <v>234</v>
          </cell>
          <cell r="L1074">
            <v>24.8</v>
          </cell>
          <cell r="M1074" t="str">
            <v>A:2</v>
          </cell>
          <cell r="N1074" t="str">
            <v>UDP0024</v>
          </cell>
          <cell r="O1074">
            <v>34</v>
          </cell>
          <cell r="P1074">
            <v>280</v>
          </cell>
          <cell r="Q1074">
            <v>0.13</v>
          </cell>
          <cell r="R1074" t="str">
            <v>no</v>
          </cell>
          <cell r="S1074" t="str">
            <v>StdNorm</v>
          </cell>
          <cell r="T1074" t="str">
            <v>Yes</v>
          </cell>
          <cell r="U1074">
            <v>44883</v>
          </cell>
          <cell r="V1074" t="str">
            <v>221118_A01564_0101_BHJCN2DRX2</v>
          </cell>
        </row>
        <row r="1075">
          <cell r="B1075" t="str">
            <v>IPD0544-R03-d01-A03</v>
          </cell>
          <cell r="C1075" t="str">
            <v>totalRNA</v>
          </cell>
          <cell r="D1075" t="str">
            <v>NFW</v>
          </cell>
          <cell r="E1075">
            <v>10.5</v>
          </cell>
          <cell r="F1075">
            <v>1.88</v>
          </cell>
          <cell r="G1075">
            <v>0.9</v>
          </cell>
          <cell r="H1075">
            <v>2.9</v>
          </cell>
          <cell r="I1075">
            <v>86.16</v>
          </cell>
          <cell r="J1075" t="str">
            <v>NA</v>
          </cell>
          <cell r="K1075" t="str">
            <v>NA</v>
          </cell>
          <cell r="L1075">
            <v>89.25</v>
          </cell>
          <cell r="M1075" t="str">
            <v>A:3</v>
          </cell>
          <cell r="N1075" t="str">
            <v>UDP0057</v>
          </cell>
          <cell r="O1075">
            <v>21</v>
          </cell>
          <cell r="P1075">
            <v>322</v>
          </cell>
          <cell r="Q1075">
            <v>7.0000000000000007E-2</v>
          </cell>
          <cell r="R1075" t="str">
            <v>no</v>
          </cell>
          <cell r="S1075" t="str">
            <v>StdNorm</v>
          </cell>
          <cell r="T1075" t="str">
            <v>Yes</v>
          </cell>
          <cell r="U1075">
            <v>44883</v>
          </cell>
          <cell r="V1075" t="str">
            <v>221118_A01564_0101_BHJCN2DRX2</v>
          </cell>
        </row>
        <row r="1076">
          <cell r="B1076" t="str">
            <v>IPD0659-R03-r01-A09</v>
          </cell>
          <cell r="C1076" t="str">
            <v>totalRNA</v>
          </cell>
          <cell r="D1076" t="str">
            <v>NFW</v>
          </cell>
          <cell r="E1076">
            <v>10.1</v>
          </cell>
          <cell r="F1076">
            <v>1.98</v>
          </cell>
          <cell r="G1076">
            <v>1.67</v>
          </cell>
          <cell r="H1076">
            <v>1.7</v>
          </cell>
          <cell r="I1076">
            <v>73.55</v>
          </cell>
          <cell r="J1076" t="str">
            <v>NA</v>
          </cell>
          <cell r="K1076" t="str">
            <v>NA</v>
          </cell>
          <cell r="L1076">
            <v>85.85</v>
          </cell>
          <cell r="M1076" t="str">
            <v>B:3</v>
          </cell>
          <cell r="N1076" t="str">
            <v>UDP0058</v>
          </cell>
          <cell r="O1076">
            <v>25.2</v>
          </cell>
          <cell r="P1076">
            <v>307</v>
          </cell>
          <cell r="Q1076">
            <v>0.15</v>
          </cell>
          <cell r="R1076" t="str">
            <v>no</v>
          </cell>
          <cell r="S1076" t="str">
            <v>StdNorm</v>
          </cell>
          <cell r="T1076" t="str">
            <v>Yes</v>
          </cell>
          <cell r="U1076">
            <v>44883</v>
          </cell>
          <cell r="V1076" t="str">
            <v>221118_A01564_0101_BHJCN2DRX2</v>
          </cell>
        </row>
        <row r="1077">
          <cell r="B1077" t="str">
            <v>IPD0660-R03-p11-A08</v>
          </cell>
          <cell r="C1077" t="str">
            <v>totalRNA</v>
          </cell>
          <cell r="D1077" t="str">
            <v>NFW</v>
          </cell>
          <cell r="E1077">
            <v>12.4</v>
          </cell>
          <cell r="F1077">
            <v>1.92</v>
          </cell>
          <cell r="G1077">
            <v>1.42</v>
          </cell>
          <cell r="H1077">
            <v>2.4</v>
          </cell>
          <cell r="I1077">
            <v>72.55</v>
          </cell>
          <cell r="J1077" t="str">
            <v>NA</v>
          </cell>
          <cell r="K1077" t="str">
            <v>NA</v>
          </cell>
          <cell r="L1077">
            <v>105.4</v>
          </cell>
          <cell r="M1077" t="str">
            <v>C:3</v>
          </cell>
          <cell r="N1077" t="str">
            <v>UDP0059</v>
          </cell>
          <cell r="O1077">
            <v>26.6</v>
          </cell>
          <cell r="P1077">
            <v>321</v>
          </cell>
          <cell r="Q1077">
            <v>0.2</v>
          </cell>
          <cell r="R1077" t="str">
            <v>no</v>
          </cell>
          <cell r="S1077" t="str">
            <v>StdNorm</v>
          </cell>
          <cell r="T1077" t="str">
            <v>Yes</v>
          </cell>
          <cell r="U1077">
            <v>44883</v>
          </cell>
          <cell r="V1077" t="str">
            <v>221118_A01564_0101_BHJCN2DRX2</v>
          </cell>
        </row>
        <row r="1078">
          <cell r="B1078" t="str">
            <v>IPD0663-R03-R01-A18</v>
          </cell>
          <cell r="C1078" t="str">
            <v>totalRNA</v>
          </cell>
          <cell r="D1078" t="str">
            <v>NFW</v>
          </cell>
          <cell r="E1078">
            <v>11.6</v>
          </cell>
          <cell r="F1078">
            <v>1.96</v>
          </cell>
          <cell r="G1078">
            <v>1.94</v>
          </cell>
          <cell r="H1078">
            <v>2</v>
          </cell>
          <cell r="I1078">
            <v>69.8</v>
          </cell>
          <cell r="J1078" t="str">
            <v>NA</v>
          </cell>
          <cell r="K1078" t="str">
            <v>NA</v>
          </cell>
          <cell r="L1078">
            <v>98.6</v>
          </cell>
          <cell r="M1078" t="str">
            <v>D:3</v>
          </cell>
          <cell r="N1078" t="str">
            <v>UDP0060</v>
          </cell>
          <cell r="O1078">
            <v>13.3</v>
          </cell>
          <cell r="P1078">
            <v>280</v>
          </cell>
          <cell r="Q1078">
            <v>0.34</v>
          </cell>
          <cell r="R1078" t="str">
            <v>no</v>
          </cell>
          <cell r="S1078" t="str">
            <v>StdNorm</v>
          </cell>
          <cell r="T1078" t="str">
            <v>Yes</v>
          </cell>
          <cell r="U1078">
            <v>44883</v>
          </cell>
          <cell r="V1078" t="str">
            <v>221118_A01564_0101_BHJCN2DRX2</v>
          </cell>
        </row>
        <row r="1079">
          <cell r="B1079" t="str">
            <v>IPD0665-R03-r01-A07</v>
          </cell>
          <cell r="C1079" t="str">
            <v>totalRNA</v>
          </cell>
          <cell r="D1079" t="str">
            <v>NFW</v>
          </cell>
          <cell r="E1079">
            <v>11.7</v>
          </cell>
          <cell r="F1079">
            <v>1.99</v>
          </cell>
          <cell r="G1079">
            <v>2.0299999999999998</v>
          </cell>
          <cell r="H1079">
            <v>1</v>
          </cell>
          <cell r="I1079">
            <v>39.090000000000003</v>
          </cell>
          <cell r="J1079" t="str">
            <v>NA</v>
          </cell>
          <cell r="K1079" t="str">
            <v>NA</v>
          </cell>
          <cell r="L1079">
            <v>99.449999999999989</v>
          </cell>
          <cell r="M1079" t="str">
            <v>E:3</v>
          </cell>
          <cell r="N1079" t="str">
            <v>UDP0061</v>
          </cell>
          <cell r="O1079">
            <v>17</v>
          </cell>
          <cell r="P1079">
            <v>295</v>
          </cell>
          <cell r="Q1079">
            <v>0.31</v>
          </cell>
          <cell r="R1079" t="str">
            <v>no</v>
          </cell>
          <cell r="S1079" t="str">
            <v>StdNorm</v>
          </cell>
          <cell r="T1079" t="str">
            <v>Yes</v>
          </cell>
          <cell r="U1079">
            <v>44883</v>
          </cell>
          <cell r="V1079" t="str">
            <v>221118_A01564_0101_BHJCN2DRX2</v>
          </cell>
        </row>
        <row r="1080">
          <cell r="B1080" t="str">
            <v>IPD0668-R03-r01-A09</v>
          </cell>
          <cell r="C1080" t="str">
            <v>totalRNA</v>
          </cell>
          <cell r="D1080" t="str">
            <v>NFW</v>
          </cell>
          <cell r="E1080">
            <v>8.4</v>
          </cell>
          <cell r="F1080">
            <v>2</v>
          </cell>
          <cell r="G1080">
            <v>1.85</v>
          </cell>
          <cell r="H1080">
            <v>2.2999999999999998</v>
          </cell>
          <cell r="I1080">
            <v>83.8</v>
          </cell>
          <cell r="J1080" t="str">
            <v>NA</v>
          </cell>
          <cell r="K1080" t="str">
            <v>NA</v>
          </cell>
          <cell r="L1080">
            <v>71.400000000000006</v>
          </cell>
          <cell r="M1080" t="str">
            <v>F:3</v>
          </cell>
          <cell r="N1080" t="str">
            <v>UDP0062</v>
          </cell>
          <cell r="O1080">
            <v>26.2</v>
          </cell>
          <cell r="P1080">
            <v>310</v>
          </cell>
          <cell r="Q1080">
            <v>0.26</v>
          </cell>
          <cell r="R1080" t="str">
            <v>no</v>
          </cell>
          <cell r="S1080" t="str">
            <v>StdNorm</v>
          </cell>
          <cell r="T1080" t="str">
            <v>Yes</v>
          </cell>
          <cell r="U1080">
            <v>44883</v>
          </cell>
          <cell r="V1080" t="str">
            <v>221118_A01564_0101_BHJCN2DRX2</v>
          </cell>
        </row>
        <row r="1081">
          <cell r="B1081" t="str">
            <v>IPD0670-R03-p01-A25</v>
          </cell>
          <cell r="C1081" t="str">
            <v>totalRNA</v>
          </cell>
          <cell r="D1081" t="str">
            <v>NFW</v>
          </cell>
          <cell r="E1081">
            <v>10.7</v>
          </cell>
          <cell r="F1081">
            <v>1.99</v>
          </cell>
          <cell r="G1081">
            <v>1.81</v>
          </cell>
          <cell r="H1081">
            <v>2.5</v>
          </cell>
          <cell r="I1081">
            <v>80.430000000000007</v>
          </cell>
          <cell r="J1081" t="str">
            <v>NA</v>
          </cell>
          <cell r="K1081" t="str">
            <v>NA</v>
          </cell>
          <cell r="L1081">
            <v>90.949999999999989</v>
          </cell>
          <cell r="M1081" t="str">
            <v>G:3</v>
          </cell>
          <cell r="N1081" t="str">
            <v>UDP0063</v>
          </cell>
          <cell r="O1081">
            <v>16.899999999999999</v>
          </cell>
          <cell r="P1081">
            <v>288</v>
          </cell>
          <cell r="Q1081">
            <v>0.45</v>
          </cell>
          <cell r="R1081" t="str">
            <v>no</v>
          </cell>
          <cell r="S1081" t="str">
            <v>StdNorm</v>
          </cell>
          <cell r="T1081" t="str">
            <v>Yes</v>
          </cell>
          <cell r="U1081">
            <v>44883</v>
          </cell>
          <cell r="V1081" t="str">
            <v>221118_A01564_0101_BHJCN2DRX2</v>
          </cell>
        </row>
        <row r="1082">
          <cell r="B1082" t="str">
            <v>IPD0673-R03-P02-A24</v>
          </cell>
          <cell r="C1082" t="str">
            <v>totalRNA</v>
          </cell>
          <cell r="D1082" t="str">
            <v>NFW</v>
          </cell>
          <cell r="E1082">
            <v>10.3</v>
          </cell>
          <cell r="F1082">
            <v>2.0099999999999998</v>
          </cell>
          <cell r="G1082">
            <v>1.8</v>
          </cell>
          <cell r="H1082">
            <v>1.6</v>
          </cell>
          <cell r="I1082">
            <v>55.08</v>
          </cell>
          <cell r="J1082" t="str">
            <v>NA</v>
          </cell>
          <cell r="K1082" t="str">
            <v>NA</v>
          </cell>
          <cell r="L1082">
            <v>87.550000000000011</v>
          </cell>
          <cell r="M1082" t="str">
            <v>H:3</v>
          </cell>
          <cell r="N1082" t="str">
            <v>UDP0064</v>
          </cell>
          <cell r="O1082">
            <v>11.5</v>
          </cell>
          <cell r="P1082">
            <v>273</v>
          </cell>
          <cell r="Q1082">
            <v>0.65</v>
          </cell>
          <cell r="R1082" t="str">
            <v>no</v>
          </cell>
          <cell r="S1082" t="str">
            <v>StdNorm</v>
          </cell>
          <cell r="T1082" t="str">
            <v>Yes</v>
          </cell>
          <cell r="U1082">
            <v>44883</v>
          </cell>
          <cell r="V1082" t="str">
            <v>221118_A01564_0101_BHJCN2DRX2</v>
          </cell>
        </row>
        <row r="1083">
          <cell r="B1083" t="str">
            <v>IPD0348-D01-P01-A08</v>
          </cell>
          <cell r="C1083" t="str">
            <v>FFPE DNA</v>
          </cell>
          <cell r="D1083" t="str">
            <v>ATE</v>
          </cell>
          <cell r="E1083">
            <v>3</v>
          </cell>
          <cell r="F1083">
            <v>1.89</v>
          </cell>
          <cell r="G1083">
            <v>2.36</v>
          </cell>
          <cell r="H1083" t="str">
            <v>NA</v>
          </cell>
          <cell r="I1083" t="str">
            <v>NA</v>
          </cell>
          <cell r="J1083">
            <v>1</v>
          </cell>
          <cell r="K1083">
            <v>230</v>
          </cell>
          <cell r="L1083">
            <v>44.6</v>
          </cell>
          <cell r="M1083" t="str">
            <v>DNA plate A:1</v>
          </cell>
          <cell r="N1083" t="str">
            <v>UDP0081</v>
          </cell>
          <cell r="O1083">
            <v>59.4</v>
          </cell>
          <cell r="P1083">
            <v>340</v>
          </cell>
          <cell r="Q1083">
            <v>0.28000000000000003</v>
          </cell>
          <cell r="R1083" t="str">
            <v>no</v>
          </cell>
          <cell r="S1083" t="str">
            <v>StdNorm</v>
          </cell>
          <cell r="T1083" t="str">
            <v>Yes</v>
          </cell>
          <cell r="U1083">
            <v>44893</v>
          </cell>
          <cell r="V1083" t="str">
            <v>221128_A01564_0103_BHKKT5DRX2</v>
          </cell>
        </row>
        <row r="1084">
          <cell r="B1084" t="str">
            <v>IPD0640-D01-P01-A08</v>
          </cell>
          <cell r="C1084" t="str">
            <v>FFPE DNA</v>
          </cell>
          <cell r="D1084" t="str">
            <v>ATE</v>
          </cell>
          <cell r="E1084">
            <v>3</v>
          </cell>
          <cell r="F1084">
            <v>1.92</v>
          </cell>
          <cell r="G1084">
            <v>2.3199999999999998</v>
          </cell>
          <cell r="H1084" t="str">
            <v>NA</v>
          </cell>
          <cell r="I1084" t="str">
            <v>NA</v>
          </cell>
          <cell r="J1084">
            <v>1.03</v>
          </cell>
          <cell r="K1084">
            <v>225</v>
          </cell>
          <cell r="L1084">
            <v>45.32</v>
          </cell>
          <cell r="M1084" t="str">
            <v>DNA plate B:1</v>
          </cell>
          <cell r="N1084" t="str">
            <v>UDP0082</v>
          </cell>
          <cell r="O1084">
            <v>58.4</v>
          </cell>
          <cell r="P1084">
            <v>331</v>
          </cell>
          <cell r="Q1084">
            <v>0.03</v>
          </cell>
          <cell r="R1084" t="str">
            <v>no</v>
          </cell>
          <cell r="S1084" t="str">
            <v>StdNorm</v>
          </cell>
          <cell r="T1084" t="str">
            <v>Yes</v>
          </cell>
          <cell r="U1084">
            <v>44893</v>
          </cell>
          <cell r="V1084" t="str">
            <v>221128_A01564_0103_BHKKT5DRX2</v>
          </cell>
        </row>
        <row r="1085">
          <cell r="B1085" t="str">
            <v>IPD0661-D01-P01-A04</v>
          </cell>
          <cell r="C1085" t="str">
            <v>FFPE DNA</v>
          </cell>
          <cell r="D1085" t="str">
            <v>ATE</v>
          </cell>
          <cell r="E1085">
            <v>3</v>
          </cell>
          <cell r="F1085">
            <v>1.89</v>
          </cell>
          <cell r="G1085">
            <v>2.37</v>
          </cell>
          <cell r="H1085" t="str">
            <v>NA</v>
          </cell>
          <cell r="I1085" t="str">
            <v>NA</v>
          </cell>
          <cell r="J1085">
            <v>1.39</v>
          </cell>
          <cell r="K1085">
            <v>239</v>
          </cell>
          <cell r="L1085">
            <v>50</v>
          </cell>
          <cell r="M1085" t="str">
            <v>DNA plate C:1</v>
          </cell>
          <cell r="N1085" t="str">
            <v>UDP0083</v>
          </cell>
          <cell r="O1085">
            <v>64.400000000000006</v>
          </cell>
          <cell r="P1085">
            <v>337</v>
          </cell>
          <cell r="Q1085">
            <v>0.11</v>
          </cell>
          <cell r="R1085" t="str">
            <v>no</v>
          </cell>
          <cell r="S1085" t="str">
            <v>StdNorm</v>
          </cell>
          <cell r="T1085" t="str">
            <v>Yes</v>
          </cell>
          <cell r="U1085">
            <v>44893</v>
          </cell>
          <cell r="V1085" t="str">
            <v>221128_A01564_0103_BHKKT5DRX2</v>
          </cell>
        </row>
        <row r="1086">
          <cell r="B1086" t="str">
            <v>IPD0662-D01-R01-A09</v>
          </cell>
          <cell r="C1086" t="str">
            <v>FFPE DNA</v>
          </cell>
          <cell r="D1086" t="str">
            <v>ATE</v>
          </cell>
          <cell r="E1086">
            <v>3</v>
          </cell>
          <cell r="F1086">
            <v>1.86</v>
          </cell>
          <cell r="G1086">
            <v>2.31</v>
          </cell>
          <cell r="H1086" t="str">
            <v>NA</v>
          </cell>
          <cell r="I1086" t="str">
            <v>NA</v>
          </cell>
          <cell r="J1086">
            <v>1.68</v>
          </cell>
          <cell r="K1086">
            <v>256</v>
          </cell>
          <cell r="L1086">
            <v>50</v>
          </cell>
          <cell r="M1086" t="str">
            <v>DNA plate D:1</v>
          </cell>
          <cell r="N1086" t="str">
            <v>UDP0084</v>
          </cell>
          <cell r="O1086">
            <v>48.2</v>
          </cell>
          <cell r="P1086">
            <v>306</v>
          </cell>
          <cell r="Q1086">
            <v>0.1</v>
          </cell>
          <cell r="R1086" t="str">
            <v>no</v>
          </cell>
          <cell r="S1086" t="str">
            <v>StdNorm</v>
          </cell>
          <cell r="T1086" t="str">
            <v>Yes</v>
          </cell>
          <cell r="U1086">
            <v>44893</v>
          </cell>
          <cell r="V1086" t="str">
            <v>221128_A01564_0103_BHKKT5DRX2</v>
          </cell>
        </row>
        <row r="1087">
          <cell r="B1087" t="str">
            <v>IPD0664-D01-d01-A06</v>
          </cell>
          <cell r="C1087" t="str">
            <v>FFPE DNA</v>
          </cell>
          <cell r="D1087" t="str">
            <v>AVE</v>
          </cell>
          <cell r="E1087">
            <v>3</v>
          </cell>
          <cell r="F1087">
            <v>1.74</v>
          </cell>
          <cell r="G1087">
            <v>1.02</v>
          </cell>
          <cell r="H1087" t="str">
            <v>NA</v>
          </cell>
          <cell r="I1087" t="str">
            <v>NA</v>
          </cell>
          <cell r="J1087">
            <v>2.16</v>
          </cell>
          <cell r="K1087">
            <v>256</v>
          </cell>
          <cell r="L1087">
            <v>50</v>
          </cell>
          <cell r="M1087" t="str">
            <v>DNA plate E:1</v>
          </cell>
          <cell r="N1087" t="str">
            <v>UDP0085</v>
          </cell>
          <cell r="O1087">
            <v>56</v>
          </cell>
          <cell r="P1087">
            <v>303</v>
          </cell>
          <cell r="Q1087">
            <v>0.02</v>
          </cell>
          <cell r="R1087" t="str">
            <v>no</v>
          </cell>
          <cell r="S1087" t="str">
            <v>StdNorm</v>
          </cell>
          <cell r="T1087" t="str">
            <v>Yes</v>
          </cell>
          <cell r="U1087">
            <v>44893</v>
          </cell>
          <cell r="V1087" t="str">
            <v>221128_A01564_0103_BHKKT5DRX2</v>
          </cell>
        </row>
        <row r="1088">
          <cell r="B1088" t="str">
            <v>IPD0666-D01-P01-A03</v>
          </cell>
          <cell r="C1088" t="str">
            <v>FFPE DNA</v>
          </cell>
          <cell r="D1088" t="str">
            <v>ATE</v>
          </cell>
          <cell r="E1088">
            <v>0.83039999999999992</v>
          </cell>
          <cell r="F1088">
            <v>1.84</v>
          </cell>
          <cell r="G1088">
            <v>6.67</v>
          </cell>
          <cell r="H1088" t="str">
            <v>NA</v>
          </cell>
          <cell r="I1088" t="str">
            <v>NA</v>
          </cell>
          <cell r="J1088">
            <v>0.71799999999999997</v>
          </cell>
          <cell r="K1088">
            <v>225</v>
          </cell>
          <cell r="L1088">
            <v>32.31</v>
          </cell>
          <cell r="M1088" t="str">
            <v>DNA plate F:1</v>
          </cell>
          <cell r="N1088" t="str">
            <v>UDP0086</v>
          </cell>
          <cell r="O1088">
            <v>62.4</v>
          </cell>
          <cell r="P1088">
            <v>319</v>
          </cell>
          <cell r="Q1088">
            <v>0.26</v>
          </cell>
          <cell r="R1088" t="str">
            <v>no</v>
          </cell>
          <cell r="S1088" t="str">
            <v>StdNorm</v>
          </cell>
          <cell r="T1088" t="str">
            <v>Yes</v>
          </cell>
          <cell r="U1088">
            <v>44893</v>
          </cell>
          <cell r="V1088" t="str">
            <v>221128_A01564_0103_BHKKT5DRX2</v>
          </cell>
        </row>
        <row r="1089">
          <cell r="B1089" t="str">
            <v>IPD0667-D01-P01-A03</v>
          </cell>
          <cell r="C1089" t="str">
            <v>FFPE DNA</v>
          </cell>
          <cell r="D1089" t="str">
            <v>ATE</v>
          </cell>
          <cell r="E1089">
            <v>3</v>
          </cell>
          <cell r="F1089">
            <v>1.81</v>
          </cell>
          <cell r="G1089">
            <v>1.1000000000000001</v>
          </cell>
          <cell r="H1089" t="str">
            <v>NA</v>
          </cell>
          <cell r="I1089" t="str">
            <v>NA</v>
          </cell>
          <cell r="J1089">
            <v>2.52</v>
          </cell>
          <cell r="K1089">
            <v>217</v>
          </cell>
          <cell r="L1089">
            <v>50</v>
          </cell>
          <cell r="M1089" t="str">
            <v>DNA plate G:1</v>
          </cell>
          <cell r="N1089" t="str">
            <v>UDP0087</v>
          </cell>
          <cell r="O1089">
            <v>52.2</v>
          </cell>
          <cell r="P1089">
            <v>303</v>
          </cell>
          <cell r="Q1089">
            <v>0.27</v>
          </cell>
          <cell r="R1089" t="str">
            <v>no</v>
          </cell>
          <cell r="S1089" t="str">
            <v>StdNorm</v>
          </cell>
          <cell r="T1089" t="str">
            <v>Yes</v>
          </cell>
          <cell r="U1089">
            <v>44893</v>
          </cell>
          <cell r="V1089" t="str">
            <v>221128_A01564_0103_BHKKT5DRX2</v>
          </cell>
        </row>
        <row r="1090">
          <cell r="B1090" t="str">
            <v>IPD0674-D01-d01-A05</v>
          </cell>
          <cell r="C1090" t="str">
            <v>FFPE DNA</v>
          </cell>
          <cell r="D1090" t="str">
            <v>ATE</v>
          </cell>
          <cell r="E1090">
            <v>3</v>
          </cell>
          <cell r="F1090">
            <v>1.89</v>
          </cell>
          <cell r="G1090">
            <v>2.34</v>
          </cell>
          <cell r="H1090" t="str">
            <v>NA</v>
          </cell>
          <cell r="I1090" t="str">
            <v>NA</v>
          </cell>
          <cell r="J1090">
            <v>1.47</v>
          </cell>
          <cell r="K1090">
            <v>228</v>
          </cell>
          <cell r="L1090">
            <v>50</v>
          </cell>
          <cell r="M1090" t="str">
            <v>DNA plate H:1</v>
          </cell>
          <cell r="N1090" t="str">
            <v>UDP0088</v>
          </cell>
          <cell r="O1090">
            <v>54.4</v>
          </cell>
          <cell r="P1090">
            <v>306</v>
          </cell>
          <cell r="Q1090">
            <v>0.28999999999999998</v>
          </cell>
          <cell r="R1090" t="str">
            <v>no</v>
          </cell>
          <cell r="S1090" t="str">
            <v>StdNorm</v>
          </cell>
          <cell r="T1090" t="str">
            <v>Yes</v>
          </cell>
          <cell r="U1090">
            <v>44893</v>
          </cell>
          <cell r="V1090" t="str">
            <v>221128_A01564_0103_BHKKT5DRX2</v>
          </cell>
        </row>
        <row r="1091">
          <cell r="B1091" t="str">
            <v>IPD0671-D01-d01-A06</v>
          </cell>
          <cell r="C1091" t="str">
            <v>FFPE DNA</v>
          </cell>
          <cell r="D1091" t="str">
            <v>ATE</v>
          </cell>
          <cell r="E1091">
            <v>2.4863999999999997</v>
          </cell>
          <cell r="F1091">
            <v>1.81</v>
          </cell>
          <cell r="G1091">
            <v>2.0099999999999998</v>
          </cell>
          <cell r="H1091" t="str">
            <v>NA</v>
          </cell>
          <cell r="I1091" t="str">
            <v>NA</v>
          </cell>
          <cell r="J1091">
            <v>2.9</v>
          </cell>
          <cell r="K1091">
            <v>397</v>
          </cell>
          <cell r="L1091">
            <v>50</v>
          </cell>
          <cell r="M1091" t="str">
            <v>DNA plate A:2</v>
          </cell>
          <cell r="N1091" t="str">
            <v>UDP0089</v>
          </cell>
          <cell r="O1091">
            <v>40.4</v>
          </cell>
          <cell r="P1091">
            <v>276</v>
          </cell>
          <cell r="Q1091">
            <v>0.04</v>
          </cell>
          <cell r="R1091" t="str">
            <v>no</v>
          </cell>
          <cell r="S1091" t="str">
            <v>StdNorm</v>
          </cell>
          <cell r="T1091" t="str">
            <v>Yes</v>
          </cell>
          <cell r="U1091">
            <v>44893</v>
          </cell>
          <cell r="V1091" t="str">
            <v>221128_A01564_0103_BHKKT5DRX2</v>
          </cell>
        </row>
        <row r="1092">
          <cell r="B1092" t="str">
            <v>IPD0676-D01-d01-A13</v>
          </cell>
          <cell r="C1092" t="str">
            <v>FFPE DNA</v>
          </cell>
          <cell r="D1092" t="str">
            <v>ATE</v>
          </cell>
          <cell r="E1092">
            <v>3</v>
          </cell>
          <cell r="F1092">
            <v>1.9</v>
          </cell>
          <cell r="G1092">
            <v>2.6</v>
          </cell>
          <cell r="H1092" t="str">
            <v>NA</v>
          </cell>
          <cell r="I1092" t="str">
            <v>NA</v>
          </cell>
          <cell r="J1092">
            <v>0.54</v>
          </cell>
          <cell r="K1092">
            <v>229</v>
          </cell>
          <cell r="L1092">
            <v>23.22</v>
          </cell>
          <cell r="M1092" t="str">
            <v>DNA plate B:2</v>
          </cell>
          <cell r="N1092" t="str">
            <v>UDP0090</v>
          </cell>
          <cell r="O1092">
            <v>60.2</v>
          </cell>
          <cell r="P1092">
            <v>302</v>
          </cell>
          <cell r="Q1092">
            <v>0.06</v>
          </cell>
          <cell r="R1092" t="str">
            <v>no</v>
          </cell>
          <cell r="S1092" t="str">
            <v>StdNorm</v>
          </cell>
          <cell r="T1092" t="str">
            <v>Yes</v>
          </cell>
          <cell r="U1092">
            <v>44893</v>
          </cell>
          <cell r="V1092" t="str">
            <v>221128_A01564_0103_BHKKT5DRX2</v>
          </cell>
        </row>
        <row r="1093">
          <cell r="B1093" t="str">
            <v>IPD0677-D01-P01-A03</v>
          </cell>
          <cell r="C1093" t="str">
            <v>FFPE DNA</v>
          </cell>
          <cell r="D1093" t="str">
            <v>ATE</v>
          </cell>
          <cell r="E1093">
            <v>1.8719999999999999</v>
          </cell>
          <cell r="F1093">
            <v>1.9</v>
          </cell>
          <cell r="G1093">
            <v>1.8</v>
          </cell>
          <cell r="H1093" t="str">
            <v>NA</v>
          </cell>
          <cell r="I1093" t="str">
            <v>NA</v>
          </cell>
          <cell r="J1093">
            <v>0.55500000000000005</v>
          </cell>
          <cell r="K1093">
            <v>232</v>
          </cell>
          <cell r="L1093">
            <v>24.42</v>
          </cell>
          <cell r="M1093" t="str">
            <v>DNA plate C:2</v>
          </cell>
          <cell r="N1093" t="str">
            <v>UDP0091</v>
          </cell>
          <cell r="O1093">
            <v>53.4</v>
          </cell>
          <cell r="P1093">
            <v>323</v>
          </cell>
          <cell r="Q1093">
            <v>0.22</v>
          </cell>
          <cell r="R1093" t="str">
            <v>no</v>
          </cell>
          <cell r="S1093" t="str">
            <v>StdNorm</v>
          </cell>
          <cell r="T1093" t="str">
            <v>Yes</v>
          </cell>
          <cell r="U1093">
            <v>44893</v>
          </cell>
          <cell r="V1093" t="str">
            <v>221128_A01564_0103_BHKKT5DRX2</v>
          </cell>
        </row>
        <row r="1094">
          <cell r="B1094" t="str">
            <v>IPD0681-D01-r01-A09</v>
          </cell>
          <cell r="C1094" t="str">
            <v>FFPE DNA</v>
          </cell>
          <cell r="D1094" t="str">
            <v>ATE</v>
          </cell>
          <cell r="E1094">
            <v>3</v>
          </cell>
          <cell r="F1094">
            <v>1.92</v>
          </cell>
          <cell r="G1094">
            <v>2.1</v>
          </cell>
          <cell r="H1094" t="str">
            <v>NA</v>
          </cell>
          <cell r="I1094" t="str">
            <v>NA</v>
          </cell>
          <cell r="J1094">
            <v>1.19</v>
          </cell>
          <cell r="K1094">
            <v>240</v>
          </cell>
          <cell r="L1094">
            <v>50</v>
          </cell>
          <cell r="M1094" t="str">
            <v>DNA plate D:2</v>
          </cell>
          <cell r="N1094" t="str">
            <v>UDP0092</v>
          </cell>
          <cell r="O1094">
            <v>67.599999999999994</v>
          </cell>
          <cell r="P1094">
            <v>317</v>
          </cell>
          <cell r="Q1094">
            <v>0.17</v>
          </cell>
          <cell r="R1094" t="str">
            <v>no</v>
          </cell>
          <cell r="S1094" t="str">
            <v>StdNorm</v>
          </cell>
          <cell r="T1094" t="str">
            <v>Yes</v>
          </cell>
          <cell r="U1094">
            <v>44893</v>
          </cell>
          <cell r="V1094" t="str">
            <v>221128_A01564_0103_BHKKT5DRX2</v>
          </cell>
        </row>
        <row r="1095">
          <cell r="B1095" t="str">
            <v>IPD0682-D01-P01-A08</v>
          </cell>
          <cell r="C1095" t="str">
            <v>FFPE DNA</v>
          </cell>
          <cell r="D1095" t="str">
            <v>ATE</v>
          </cell>
          <cell r="E1095">
            <v>3</v>
          </cell>
          <cell r="F1095">
            <v>1.94</v>
          </cell>
          <cell r="G1095">
            <v>2.13</v>
          </cell>
          <cell r="H1095" t="str">
            <v>NA</v>
          </cell>
          <cell r="I1095" t="str">
            <v>NA</v>
          </cell>
          <cell r="J1095">
            <v>1.62</v>
          </cell>
          <cell r="K1095">
            <v>221</v>
          </cell>
          <cell r="L1095">
            <v>50</v>
          </cell>
          <cell r="M1095" t="str">
            <v>DNA plate E:2</v>
          </cell>
          <cell r="N1095" t="str">
            <v>UDP0093</v>
          </cell>
          <cell r="O1095">
            <v>74.599999999999994</v>
          </cell>
          <cell r="P1095">
            <v>324</v>
          </cell>
          <cell r="Q1095">
            <v>7.0000000000000007E-2</v>
          </cell>
          <cell r="R1095" t="str">
            <v>no</v>
          </cell>
          <cell r="S1095" t="str">
            <v>StdNorm</v>
          </cell>
          <cell r="T1095" t="str">
            <v>Yes</v>
          </cell>
          <cell r="U1095">
            <v>44893</v>
          </cell>
          <cell r="V1095" t="str">
            <v>221128_A01564_0103_BHKKT5DRX2</v>
          </cell>
        </row>
        <row r="1096">
          <cell r="B1096" t="str">
            <v>IPD0686-D01-d01-A09</v>
          </cell>
          <cell r="C1096" t="str">
            <v>FFPE DNA</v>
          </cell>
          <cell r="D1096" t="str">
            <v>ATE</v>
          </cell>
          <cell r="E1096">
            <v>1.0900000000000001</v>
          </cell>
          <cell r="F1096">
            <v>2.16</v>
          </cell>
          <cell r="G1096">
            <v>0.69</v>
          </cell>
          <cell r="H1096" t="str">
            <v>NA</v>
          </cell>
          <cell r="I1096" t="str">
            <v>NA</v>
          </cell>
          <cell r="J1096">
            <v>0.224</v>
          </cell>
          <cell r="K1096">
            <v>191</v>
          </cell>
          <cell r="L1096">
            <v>10.08</v>
          </cell>
          <cell r="M1096" t="str">
            <v>DNA plate F:2</v>
          </cell>
          <cell r="N1096" t="str">
            <v>UDP0094</v>
          </cell>
          <cell r="O1096">
            <v>32.200000000000003</v>
          </cell>
          <cell r="P1096">
            <v>302</v>
          </cell>
          <cell r="Q1096">
            <v>0.08</v>
          </cell>
          <cell r="R1096" t="str">
            <v>no</v>
          </cell>
          <cell r="S1096" t="str">
            <v>StdNorm</v>
          </cell>
          <cell r="T1096" t="str">
            <v>Yes</v>
          </cell>
          <cell r="U1096">
            <v>44893</v>
          </cell>
          <cell r="V1096" t="str">
            <v>221128_A01564_0103_BHKKT5DRX2</v>
          </cell>
        </row>
        <row r="1097">
          <cell r="B1097" t="str">
            <v>IPD0697-D01-R01-A18</v>
          </cell>
          <cell r="C1097" t="str">
            <v>FFPE DNA</v>
          </cell>
          <cell r="D1097" t="str">
            <v>AVE</v>
          </cell>
          <cell r="E1097">
            <v>3</v>
          </cell>
          <cell r="F1097">
            <v>1.75</v>
          </cell>
          <cell r="G1097">
            <v>1.39</v>
          </cell>
          <cell r="H1097" t="str">
            <v>NA</v>
          </cell>
          <cell r="I1097" t="str">
            <v>NA</v>
          </cell>
          <cell r="J1097">
            <v>1.9</v>
          </cell>
          <cell r="K1097">
            <v>275</v>
          </cell>
          <cell r="L1097">
            <v>50</v>
          </cell>
          <cell r="M1097" t="str">
            <v>DNA plate G:2</v>
          </cell>
          <cell r="N1097" t="str">
            <v>UDP0095</v>
          </cell>
          <cell r="O1097">
            <v>50.4</v>
          </cell>
          <cell r="P1097">
            <v>287</v>
          </cell>
          <cell r="Q1097">
            <v>0.3</v>
          </cell>
          <cell r="R1097" t="str">
            <v>no</v>
          </cell>
          <cell r="S1097" t="str">
            <v>StdNorm</v>
          </cell>
          <cell r="T1097" t="str">
            <v>Yes</v>
          </cell>
          <cell r="U1097">
            <v>44893</v>
          </cell>
          <cell r="V1097" t="str">
            <v>221128_A01564_0103_BHKKT5DRX2</v>
          </cell>
        </row>
        <row r="1098">
          <cell r="B1098" t="str">
            <v>IPD0698-D01-d01-A06</v>
          </cell>
          <cell r="C1098" t="str">
            <v>FFPE DNA</v>
          </cell>
          <cell r="D1098" t="str">
            <v>AVE</v>
          </cell>
          <cell r="E1098">
            <v>3</v>
          </cell>
          <cell r="F1098">
            <v>1.89</v>
          </cell>
          <cell r="G1098">
            <v>1.07</v>
          </cell>
          <cell r="H1098" t="str">
            <v>NA</v>
          </cell>
          <cell r="I1098" t="str">
            <v>NA</v>
          </cell>
          <cell r="J1098">
            <v>2.08</v>
          </cell>
          <cell r="K1098">
            <v>209</v>
          </cell>
          <cell r="L1098">
            <v>50</v>
          </cell>
          <cell r="M1098" t="str">
            <v>DNA plate H:2</v>
          </cell>
          <cell r="N1098" t="str">
            <v>UDP0096</v>
          </cell>
          <cell r="O1098">
            <v>62.6</v>
          </cell>
          <cell r="P1098">
            <v>325</v>
          </cell>
          <cell r="Q1098">
            <v>0.56999999999999995</v>
          </cell>
          <cell r="R1098" t="str">
            <v>no</v>
          </cell>
          <cell r="S1098" t="str">
            <v>StdNorm</v>
          </cell>
          <cell r="T1098" t="str">
            <v>Yes</v>
          </cell>
          <cell r="U1098">
            <v>44893</v>
          </cell>
          <cell r="V1098" t="str">
            <v>221128_A01564_0103_BHKKT5DRX2</v>
          </cell>
        </row>
        <row r="1099">
          <cell r="B1099" t="str">
            <v>IPD0702-D01-d01-A24</v>
          </cell>
          <cell r="C1099" t="str">
            <v>FFPE DNA</v>
          </cell>
          <cell r="D1099" t="str">
            <v>ATE</v>
          </cell>
          <cell r="E1099">
            <v>3</v>
          </cell>
          <cell r="F1099">
            <v>0.95</v>
          </cell>
          <cell r="G1099">
            <v>1.94</v>
          </cell>
          <cell r="H1099" t="str">
            <v>NA</v>
          </cell>
          <cell r="I1099" t="str">
            <v>NA</v>
          </cell>
          <cell r="J1099">
            <v>1.55</v>
          </cell>
          <cell r="K1099">
            <v>215</v>
          </cell>
          <cell r="L1099">
            <v>50</v>
          </cell>
          <cell r="M1099" t="str">
            <v>DNA plate A:3</v>
          </cell>
          <cell r="N1099" t="str">
            <v>UDP0046</v>
          </cell>
          <cell r="O1099">
            <v>63.6</v>
          </cell>
          <cell r="P1099">
            <v>344</v>
          </cell>
          <cell r="Q1099">
            <v>0.03</v>
          </cell>
          <cell r="R1099" t="str">
            <v>no</v>
          </cell>
          <cell r="S1099" t="str">
            <v>StdNorm</v>
          </cell>
          <cell r="T1099" t="str">
            <v>Yes</v>
          </cell>
          <cell r="U1099">
            <v>44893</v>
          </cell>
          <cell r="V1099" t="str">
            <v>221128_A01564_0103_BHKKT5DRX2</v>
          </cell>
        </row>
        <row r="1100">
          <cell r="B1100" t="str">
            <v>IPD0685-D01-N01-M16</v>
          </cell>
          <cell r="C1100" t="str">
            <v>gDNA</v>
          </cell>
          <cell r="D1100" t="str">
            <v>-</v>
          </cell>
          <cell r="E1100">
            <v>3</v>
          </cell>
          <cell r="F1100" t="str">
            <v>-</v>
          </cell>
          <cell r="G1100" t="str">
            <v>-</v>
          </cell>
          <cell r="H1100" t="str">
            <v>NA</v>
          </cell>
          <cell r="I1100" t="str">
            <v>NA</v>
          </cell>
          <cell r="J1100">
            <v>1.1499999999999999</v>
          </cell>
          <cell r="K1100">
            <v>229</v>
          </cell>
          <cell r="L1100">
            <v>50</v>
          </cell>
          <cell r="M1100" t="str">
            <v>DNA plate B:3</v>
          </cell>
          <cell r="N1100" t="str">
            <v>UDP0047</v>
          </cell>
          <cell r="O1100">
            <v>72</v>
          </cell>
          <cell r="P1100">
            <v>379</v>
          </cell>
          <cell r="Q1100">
            <v>0.17</v>
          </cell>
          <cell r="R1100" t="str">
            <v>no</v>
          </cell>
          <cell r="S1100" t="str">
            <v>StdNorm</v>
          </cell>
          <cell r="T1100" t="str">
            <v>Yes</v>
          </cell>
          <cell r="U1100">
            <v>44893</v>
          </cell>
          <cell r="V1100" t="str">
            <v>221128_A01564_0103_BHKKT5DRX2</v>
          </cell>
        </row>
        <row r="1101">
          <cell r="B1101" t="str">
            <v>IPD0685-D01-p01-F16</v>
          </cell>
          <cell r="C1101" t="str">
            <v>gDNA</v>
          </cell>
          <cell r="D1101" t="str">
            <v>EB buffer</v>
          </cell>
          <cell r="E1101">
            <v>3</v>
          </cell>
          <cell r="F1101">
            <v>1.9</v>
          </cell>
          <cell r="G1101">
            <v>2.23</v>
          </cell>
          <cell r="H1101" t="str">
            <v>NA</v>
          </cell>
          <cell r="I1101" t="str">
            <v>NA</v>
          </cell>
          <cell r="J1101">
            <v>1.33</v>
          </cell>
          <cell r="K1101">
            <v>247</v>
          </cell>
          <cell r="L1101">
            <v>50</v>
          </cell>
          <cell r="M1101" t="str">
            <v>DNA plate C:3</v>
          </cell>
          <cell r="N1101" t="str">
            <v>UDP0048</v>
          </cell>
          <cell r="O1101">
            <v>80.8</v>
          </cell>
          <cell r="P1101">
            <v>389</v>
          </cell>
          <cell r="Q1101">
            <v>0.25</v>
          </cell>
          <cell r="R1101" t="str">
            <v>no</v>
          </cell>
          <cell r="S1101" t="str">
            <v>StdNorm</v>
          </cell>
          <cell r="T1101" t="str">
            <v>Yes</v>
          </cell>
          <cell r="U1101">
            <v>44893</v>
          </cell>
          <cell r="V1101" t="str">
            <v>221128_A01564_0103_BHKKT5DRX2</v>
          </cell>
        </row>
        <row r="1102">
          <cell r="B1102" t="str">
            <v>IPD0348-R03-P01-A08</v>
          </cell>
          <cell r="C1102" t="str">
            <v>totalRNA</v>
          </cell>
          <cell r="D1102" t="str">
            <v>NFW</v>
          </cell>
          <cell r="E1102">
            <v>9.56</v>
          </cell>
          <cell r="F1102">
            <v>2.0099999999999998</v>
          </cell>
          <cell r="G1102">
            <v>1.93</v>
          </cell>
          <cell r="H1102">
            <v>2.5</v>
          </cell>
          <cell r="I1102">
            <v>76.3</v>
          </cell>
          <cell r="J1102" t="str">
            <v>NA</v>
          </cell>
          <cell r="K1102" t="str">
            <v>NA</v>
          </cell>
          <cell r="L1102">
            <v>81.260000000000005</v>
          </cell>
          <cell r="M1102" t="str">
            <v>RNA plate A:1</v>
          </cell>
          <cell r="N1102" t="str">
            <v>UDP0065</v>
          </cell>
          <cell r="O1102">
            <v>42</v>
          </cell>
          <cell r="P1102">
            <v>339</v>
          </cell>
          <cell r="Q1102">
            <v>0.03</v>
          </cell>
          <cell r="R1102" t="str">
            <v>no</v>
          </cell>
          <cell r="S1102" t="str">
            <v>StdNorm</v>
          </cell>
          <cell r="T1102" t="str">
            <v>Yes</v>
          </cell>
          <cell r="U1102">
            <v>44893</v>
          </cell>
          <cell r="V1102" t="str">
            <v>221128_A01564_0103_BHKKT5DRX2</v>
          </cell>
        </row>
        <row r="1103">
          <cell r="B1103" t="str">
            <v>IPD0640-R03-P01-A08</v>
          </cell>
          <cell r="C1103" t="str">
            <v>totalRNA</v>
          </cell>
          <cell r="D1103" t="str">
            <v>NFW</v>
          </cell>
          <cell r="E1103">
            <v>12.1</v>
          </cell>
          <cell r="F1103">
            <v>2.0699999999999998</v>
          </cell>
          <cell r="G1103">
            <v>1.92</v>
          </cell>
          <cell r="H1103">
            <v>2.8</v>
          </cell>
          <cell r="I1103">
            <v>82.4</v>
          </cell>
          <cell r="J1103" t="str">
            <v>NA</v>
          </cell>
          <cell r="K1103" t="str">
            <v>NA</v>
          </cell>
          <cell r="L1103">
            <v>102.85</v>
          </cell>
          <cell r="M1103" t="str">
            <v>RNA plate B:1</v>
          </cell>
          <cell r="N1103" t="str">
            <v>UDP0066</v>
          </cell>
          <cell r="O1103">
            <v>50.6</v>
          </cell>
          <cell r="P1103">
            <v>339</v>
          </cell>
          <cell r="Q1103">
            <v>0.08</v>
          </cell>
          <cell r="R1103" t="str">
            <v>no</v>
          </cell>
          <cell r="S1103" t="str">
            <v>StdNorm</v>
          </cell>
          <cell r="T1103" t="str">
            <v>Yes</v>
          </cell>
          <cell r="U1103">
            <v>44893</v>
          </cell>
          <cell r="V1103" t="str">
            <v>221128_A01564_0103_BHKKT5DRX2</v>
          </cell>
        </row>
        <row r="1104">
          <cell r="B1104" t="str">
            <v>IPD0661-R03-P01-A04</v>
          </cell>
          <cell r="C1104" t="str">
            <v>totalRNA</v>
          </cell>
          <cell r="D1104" t="str">
            <v>NFW</v>
          </cell>
          <cell r="E1104">
            <v>7.08</v>
          </cell>
          <cell r="F1104">
            <v>2.04</v>
          </cell>
          <cell r="G1104">
            <v>1.97</v>
          </cell>
          <cell r="H1104">
            <v>1</v>
          </cell>
          <cell r="I1104">
            <v>36.4</v>
          </cell>
          <cell r="J1104" t="str">
            <v>NA</v>
          </cell>
          <cell r="K1104" t="str">
            <v>NA</v>
          </cell>
          <cell r="L1104">
            <v>60.18</v>
          </cell>
          <cell r="M1104" t="str">
            <v>RNA plate C:1</v>
          </cell>
          <cell r="N1104" t="str">
            <v>UDP0067</v>
          </cell>
          <cell r="O1104">
            <v>32.4</v>
          </cell>
          <cell r="P1104">
            <v>309</v>
          </cell>
          <cell r="Q1104">
            <v>0.17</v>
          </cell>
          <cell r="R1104" t="str">
            <v>no</v>
          </cell>
          <cell r="S1104" t="str">
            <v>StdNorm</v>
          </cell>
          <cell r="T1104" t="str">
            <v>Yes</v>
          </cell>
          <cell r="U1104">
            <v>44893</v>
          </cell>
          <cell r="V1104" t="str">
            <v>221128_A01564_0103_BHKKT5DRX2</v>
          </cell>
        </row>
        <row r="1105">
          <cell r="B1105" t="str">
            <v>IPD0664-R03-d01-A06</v>
          </cell>
          <cell r="C1105" t="str">
            <v>totalRNA</v>
          </cell>
          <cell r="D1105" t="str">
            <v>NFW</v>
          </cell>
          <cell r="E1105">
            <v>9.44</v>
          </cell>
          <cell r="F1105">
            <v>2</v>
          </cell>
          <cell r="G1105">
            <v>1.76</v>
          </cell>
          <cell r="H1105">
            <v>1</v>
          </cell>
          <cell r="I1105">
            <v>40.299999999999997</v>
          </cell>
          <cell r="J1105" t="str">
            <v>NA</v>
          </cell>
          <cell r="K1105" t="str">
            <v>NA</v>
          </cell>
          <cell r="L1105">
            <v>80.239999999999995</v>
          </cell>
          <cell r="M1105" t="str">
            <v>RNA plate D:1</v>
          </cell>
          <cell r="N1105" t="str">
            <v>UDP0068</v>
          </cell>
          <cell r="O1105">
            <v>32.799999999999997</v>
          </cell>
          <cell r="P1105">
            <v>298</v>
          </cell>
          <cell r="Q1105">
            <v>0.1</v>
          </cell>
          <cell r="R1105" t="str">
            <v>no</v>
          </cell>
          <cell r="S1105" t="str">
            <v>StdNorm</v>
          </cell>
          <cell r="T1105" t="str">
            <v>Yes</v>
          </cell>
          <cell r="U1105">
            <v>44893</v>
          </cell>
          <cell r="V1105" t="str">
            <v>221128_A01564_0103_BHKKT5DRX2</v>
          </cell>
        </row>
        <row r="1106">
          <cell r="B1106" t="str">
            <v>IPD0666-R03-P01-A03</v>
          </cell>
          <cell r="C1106" t="str">
            <v>totalRNA</v>
          </cell>
          <cell r="D1106" t="str">
            <v>NFW</v>
          </cell>
          <cell r="E1106">
            <v>8.44</v>
          </cell>
          <cell r="F1106">
            <v>1.83</v>
          </cell>
          <cell r="G1106">
            <v>0.97</v>
          </cell>
          <cell r="H1106">
            <v>1.7</v>
          </cell>
          <cell r="I1106">
            <v>69</v>
          </cell>
          <cell r="J1106" t="str">
            <v>NA</v>
          </cell>
          <cell r="K1106" t="str">
            <v>NA</v>
          </cell>
          <cell r="L1106">
            <v>71.739999999999995</v>
          </cell>
          <cell r="M1106" t="str">
            <v>RNA plate E:1</v>
          </cell>
          <cell r="N1106" t="str">
            <v>UDP0069</v>
          </cell>
          <cell r="O1106">
            <v>42.4</v>
          </cell>
          <cell r="P1106">
            <v>305</v>
          </cell>
          <cell r="Q1106">
            <v>0.22</v>
          </cell>
          <cell r="R1106" t="str">
            <v>no</v>
          </cell>
          <cell r="S1106" t="str">
            <v>StdNorm</v>
          </cell>
          <cell r="T1106" t="str">
            <v>Yes</v>
          </cell>
          <cell r="U1106">
            <v>44893</v>
          </cell>
          <cell r="V1106" t="str">
            <v>221128_A01564_0103_BHKKT5DRX2</v>
          </cell>
        </row>
        <row r="1107">
          <cell r="B1107" t="str">
            <v>IPD0667-R03-P01-A03</v>
          </cell>
          <cell r="C1107" t="str">
            <v>totalRNA</v>
          </cell>
          <cell r="D1107" t="str">
            <v>NFW</v>
          </cell>
          <cell r="E1107">
            <v>8.86</v>
          </cell>
          <cell r="F1107">
            <v>1.86</v>
          </cell>
          <cell r="G1107">
            <v>0.99</v>
          </cell>
          <cell r="H1107">
            <v>4.7</v>
          </cell>
          <cell r="I1107">
            <v>61.8</v>
          </cell>
          <cell r="J1107" t="str">
            <v>NA</v>
          </cell>
          <cell r="K1107" t="str">
            <v>NA</v>
          </cell>
          <cell r="L1107">
            <v>75.31</v>
          </cell>
          <cell r="M1107" t="str">
            <v>RNA plate F:1</v>
          </cell>
          <cell r="N1107" t="str">
            <v>UDP0070</v>
          </cell>
          <cell r="O1107">
            <v>16.5</v>
          </cell>
          <cell r="P1107">
            <v>294</v>
          </cell>
          <cell r="Q1107">
            <v>7.0000000000000007E-2</v>
          </cell>
          <cell r="R1107" t="str">
            <v>no</v>
          </cell>
          <cell r="S1107" t="str">
            <v>StdNorm</v>
          </cell>
          <cell r="T1107" t="str">
            <v>Yes</v>
          </cell>
          <cell r="U1107">
            <v>44893</v>
          </cell>
          <cell r="V1107" t="str">
            <v>221128_A01564_0103_BHKKT5DRX2</v>
          </cell>
        </row>
        <row r="1108">
          <cell r="B1108" t="str">
            <v>IPD0674-R03-d01-A05</v>
          </cell>
          <cell r="C1108" t="str">
            <v>totalRNA</v>
          </cell>
          <cell r="D1108" t="str">
            <v>NFW</v>
          </cell>
          <cell r="E1108">
            <v>8.02</v>
          </cell>
          <cell r="F1108">
            <v>1.99</v>
          </cell>
          <cell r="G1108">
            <v>1.77</v>
          </cell>
          <cell r="H1108">
            <v>2.7</v>
          </cell>
          <cell r="I1108">
            <v>81</v>
          </cell>
          <cell r="J1108" t="str">
            <v>NA</v>
          </cell>
          <cell r="K1108" t="str">
            <v>NA</v>
          </cell>
          <cell r="L1108">
            <v>68.17</v>
          </cell>
          <cell r="M1108" t="str">
            <v>RNA plate G:1</v>
          </cell>
          <cell r="N1108" t="str">
            <v>UDP0071</v>
          </cell>
          <cell r="O1108">
            <v>32.799999999999997</v>
          </cell>
          <cell r="P1108">
            <v>319</v>
          </cell>
          <cell r="Q1108">
            <v>0.06</v>
          </cell>
          <cell r="R1108" t="str">
            <v>no</v>
          </cell>
          <cell r="S1108" t="str">
            <v>StdNorm</v>
          </cell>
          <cell r="T1108" t="str">
            <v>Yes</v>
          </cell>
          <cell r="U1108">
            <v>44893</v>
          </cell>
          <cell r="V1108" t="str">
            <v>221128_A01564_0103_BHKKT5DRX2</v>
          </cell>
        </row>
        <row r="1109">
          <cell r="B1109" t="str">
            <v>IPD0671-R03-d01-A06</v>
          </cell>
          <cell r="C1109" t="str">
            <v>totalRNA</v>
          </cell>
          <cell r="D1109" t="str">
            <v>NFW</v>
          </cell>
          <cell r="E1109">
            <v>8.52</v>
          </cell>
          <cell r="F1109">
            <v>1.99</v>
          </cell>
          <cell r="G1109">
            <v>1.34</v>
          </cell>
          <cell r="H1109">
            <v>1.9</v>
          </cell>
          <cell r="I1109">
            <v>55.3</v>
          </cell>
          <cell r="J1109" t="str">
            <v>NA</v>
          </cell>
          <cell r="K1109" t="str">
            <v>NA</v>
          </cell>
          <cell r="L1109">
            <v>72.42</v>
          </cell>
          <cell r="M1109" t="str">
            <v>RNA plate H:1</v>
          </cell>
          <cell r="N1109" t="str">
            <v>UDP0072</v>
          </cell>
          <cell r="O1109">
            <v>21.2</v>
          </cell>
          <cell r="P1109">
            <v>307</v>
          </cell>
          <cell r="Q1109">
            <v>0.1</v>
          </cell>
          <cell r="R1109" t="str">
            <v>no</v>
          </cell>
          <cell r="S1109" t="str">
            <v>StdNorm</v>
          </cell>
          <cell r="T1109" t="str">
            <v>Yes</v>
          </cell>
          <cell r="U1109">
            <v>44893</v>
          </cell>
          <cell r="V1109" t="str">
            <v>221128_A01564_0103_BHKKT5DRX2</v>
          </cell>
        </row>
        <row r="1110">
          <cell r="B1110" t="str">
            <v>IPD0676-R03-d01-A13</v>
          </cell>
          <cell r="C1110" t="str">
            <v>totalRNA</v>
          </cell>
          <cell r="D1110" t="str">
            <v>NFW</v>
          </cell>
          <cell r="E1110">
            <v>11.1</v>
          </cell>
          <cell r="F1110">
            <v>1.9</v>
          </cell>
          <cell r="G1110">
            <v>2.09</v>
          </cell>
          <cell r="H1110">
            <v>3.7</v>
          </cell>
          <cell r="I1110">
            <v>48</v>
          </cell>
          <cell r="J1110" t="str">
            <v>NA</v>
          </cell>
          <cell r="K1110" t="str">
            <v>NA</v>
          </cell>
          <cell r="L1110">
            <v>94.35</v>
          </cell>
          <cell r="M1110" t="str">
            <v>RNA plate A:2</v>
          </cell>
          <cell r="N1110" t="str">
            <v>UDP0039</v>
          </cell>
          <cell r="O1110">
            <v>19.7</v>
          </cell>
          <cell r="P1110">
            <v>309</v>
          </cell>
          <cell r="Q1110">
            <v>0.25</v>
          </cell>
          <cell r="R1110" t="str">
            <v>no</v>
          </cell>
          <cell r="S1110" t="str">
            <v>StdNorm</v>
          </cell>
          <cell r="T1110" t="str">
            <v>Yes</v>
          </cell>
          <cell r="U1110">
            <v>44893</v>
          </cell>
          <cell r="V1110" t="str">
            <v>221128_A01564_0103_BHKKT5DRX2</v>
          </cell>
        </row>
        <row r="1111">
          <cell r="B1111" t="str">
            <v>IPD0677-R03-P01-A03</v>
          </cell>
          <cell r="C1111" t="str">
            <v>totalRNA</v>
          </cell>
          <cell r="D1111" t="str">
            <v>NFW</v>
          </cell>
          <cell r="E1111">
            <v>8.82</v>
          </cell>
          <cell r="F1111">
            <v>2.02</v>
          </cell>
          <cell r="G1111">
            <v>2.1</v>
          </cell>
          <cell r="H1111">
            <v>2.5</v>
          </cell>
          <cell r="I1111">
            <v>85.3</v>
          </cell>
          <cell r="J1111" t="str">
            <v>NA</v>
          </cell>
          <cell r="K1111" t="str">
            <v>NA</v>
          </cell>
          <cell r="L1111">
            <v>74.97</v>
          </cell>
          <cell r="M1111" t="str">
            <v>RNA plate B:2</v>
          </cell>
          <cell r="N1111" t="str">
            <v>UDP0040</v>
          </cell>
          <cell r="O1111">
            <v>24.8</v>
          </cell>
          <cell r="P1111">
            <v>308</v>
          </cell>
          <cell r="Q1111">
            <v>0.23</v>
          </cell>
          <cell r="R1111" t="str">
            <v>no</v>
          </cell>
          <cell r="S1111" t="str">
            <v>StdNorm</v>
          </cell>
          <cell r="T1111" t="str">
            <v>Yes</v>
          </cell>
          <cell r="U1111">
            <v>44893</v>
          </cell>
          <cell r="V1111" t="str">
            <v>221128_A01564_0103_BHKKT5DRX2</v>
          </cell>
        </row>
        <row r="1112">
          <cell r="B1112" t="str">
            <v>IPD0662-R03-R11-A09</v>
          </cell>
          <cell r="C1112" t="str">
            <v>totalRNA</v>
          </cell>
          <cell r="D1112" t="str">
            <v>NFW</v>
          </cell>
          <cell r="E1112">
            <v>3</v>
          </cell>
          <cell r="F1112">
            <v>1.89</v>
          </cell>
          <cell r="G1112">
            <v>1.32</v>
          </cell>
          <cell r="H1112" t="str">
            <v>-</v>
          </cell>
          <cell r="I1112" t="str">
            <v>-</v>
          </cell>
          <cell r="J1112" t="str">
            <v>NA</v>
          </cell>
          <cell r="K1112" t="str">
            <v>NA</v>
          </cell>
          <cell r="L1112">
            <v>25.5</v>
          </cell>
          <cell r="M1112" t="str">
            <v>RNA plate A:3</v>
          </cell>
          <cell r="N1112" t="str">
            <v>UDP0073</v>
          </cell>
          <cell r="O1112">
            <v>2.02</v>
          </cell>
          <cell r="P1112">
            <v>267</v>
          </cell>
          <cell r="Q1112">
            <v>4.57</v>
          </cell>
          <cell r="R1112" t="str">
            <v>no</v>
          </cell>
          <cell r="S1112" t="str">
            <v>StdNorm</v>
          </cell>
          <cell r="T1112" t="str">
            <v>Yes</v>
          </cell>
          <cell r="U1112">
            <v>44893</v>
          </cell>
          <cell r="V1112" t="str">
            <v>221128_A01564_0103_BHKKT5DRX2</v>
          </cell>
        </row>
        <row r="1113">
          <cell r="B1113" t="str">
            <v>IPD0681-R03-r01-A09</v>
          </cell>
          <cell r="C1113" t="str">
            <v>totalRNA</v>
          </cell>
          <cell r="D1113" t="str">
            <v>NFW</v>
          </cell>
          <cell r="E1113">
            <v>10</v>
          </cell>
          <cell r="F1113">
            <v>1.98</v>
          </cell>
          <cell r="G1113">
            <v>2.25</v>
          </cell>
          <cell r="H1113">
            <v>1</v>
          </cell>
          <cell r="I1113">
            <v>31.2</v>
          </cell>
          <cell r="J1113" t="str">
            <v>NA</v>
          </cell>
          <cell r="K1113" t="str">
            <v>NA</v>
          </cell>
          <cell r="L1113">
            <v>85</v>
          </cell>
          <cell r="M1113" t="str">
            <v>RNA plate B:3</v>
          </cell>
          <cell r="N1113" t="str">
            <v>UDP0074</v>
          </cell>
          <cell r="O1113">
            <v>37.4</v>
          </cell>
          <cell r="P1113">
            <v>298</v>
          </cell>
          <cell r="Q1113">
            <v>0.15</v>
          </cell>
          <cell r="R1113" t="str">
            <v>no</v>
          </cell>
          <cell r="S1113" t="str">
            <v>StdNorm</v>
          </cell>
          <cell r="T1113" t="str">
            <v>Yes</v>
          </cell>
          <cell r="U1113">
            <v>44893</v>
          </cell>
          <cell r="V1113" t="str">
            <v>221128_A01564_0103_BHKKT5DRX2</v>
          </cell>
        </row>
        <row r="1114">
          <cell r="B1114" t="str">
            <v>IPD0682-R03-P01-A08</v>
          </cell>
          <cell r="C1114" t="str">
            <v>totalRNA</v>
          </cell>
          <cell r="D1114" t="str">
            <v>NFW</v>
          </cell>
          <cell r="E1114">
            <v>11</v>
          </cell>
          <cell r="F1114">
            <v>2.06</v>
          </cell>
          <cell r="G1114">
            <v>2.0699999999999998</v>
          </cell>
          <cell r="H1114">
            <v>3</v>
          </cell>
          <cell r="I1114">
            <v>79.3</v>
          </cell>
          <cell r="J1114" t="str">
            <v>NA</v>
          </cell>
          <cell r="K1114" t="str">
            <v>NA</v>
          </cell>
          <cell r="L1114">
            <v>93.5</v>
          </cell>
          <cell r="M1114" t="str">
            <v>RNA plate C:3</v>
          </cell>
          <cell r="N1114" t="str">
            <v>UDP0075</v>
          </cell>
          <cell r="O1114">
            <v>53</v>
          </cell>
          <cell r="P1114">
            <v>316</v>
          </cell>
          <cell r="Q1114">
            <v>0.2</v>
          </cell>
          <cell r="R1114" t="str">
            <v>no</v>
          </cell>
          <cell r="S1114" t="str">
            <v>StdNorm</v>
          </cell>
          <cell r="T1114" t="str">
            <v>Yes</v>
          </cell>
          <cell r="U1114">
            <v>44893</v>
          </cell>
          <cell r="V1114" t="str">
            <v>221128_A01564_0103_BHKKT5DRX2</v>
          </cell>
        </row>
        <row r="1115">
          <cell r="B1115" t="str">
            <v>IPD0686-R03-d01-A09</v>
          </cell>
          <cell r="C1115" t="str">
            <v>totalRNA</v>
          </cell>
          <cell r="D1115" t="str">
            <v>NFW</v>
          </cell>
          <cell r="E1115">
            <v>5.0199999999999996</v>
          </cell>
          <cell r="F1115">
            <v>1.95</v>
          </cell>
          <cell r="G1115">
            <v>1.85</v>
          </cell>
          <cell r="H1115" t="str">
            <v>-</v>
          </cell>
          <cell r="I1115">
            <v>33.9</v>
          </cell>
          <cell r="J1115" t="str">
            <v>NA</v>
          </cell>
          <cell r="K1115" t="str">
            <v>NA</v>
          </cell>
          <cell r="L1115">
            <v>42.669999999999995</v>
          </cell>
          <cell r="M1115" t="str">
            <v>RNA plate D:3</v>
          </cell>
          <cell r="N1115" t="str">
            <v>UDP0076</v>
          </cell>
          <cell r="O1115">
            <v>34.6</v>
          </cell>
          <cell r="P1115">
            <v>298</v>
          </cell>
          <cell r="Q1115">
            <v>0.21</v>
          </cell>
          <cell r="R1115" t="str">
            <v>no</v>
          </cell>
          <cell r="S1115" t="str">
            <v>StdNorm</v>
          </cell>
          <cell r="T1115" t="str">
            <v>Yes</v>
          </cell>
          <cell r="U1115">
            <v>44893</v>
          </cell>
          <cell r="V1115" t="str">
            <v>221128_A01564_0103_BHKKT5DRX2</v>
          </cell>
        </row>
        <row r="1116">
          <cell r="B1116" t="str">
            <v>IPD0697-R03-R01-A18</v>
          </cell>
          <cell r="C1116" t="str">
            <v>totalRNA</v>
          </cell>
          <cell r="D1116" t="str">
            <v>NFW</v>
          </cell>
          <cell r="E1116">
            <v>11.2</v>
          </cell>
          <cell r="F1116">
            <v>1.97</v>
          </cell>
          <cell r="G1116">
            <v>1.34</v>
          </cell>
          <cell r="H1116">
            <v>2.1</v>
          </cell>
          <cell r="I1116">
            <v>76</v>
          </cell>
          <cell r="J1116" t="str">
            <v>NA</v>
          </cell>
          <cell r="K1116" t="str">
            <v>NA</v>
          </cell>
          <cell r="L1116">
            <v>95.199999999999989</v>
          </cell>
          <cell r="M1116" t="str">
            <v>RNA plate E:3</v>
          </cell>
          <cell r="N1116" t="str">
            <v>UDP0077</v>
          </cell>
          <cell r="O1116">
            <v>41.4</v>
          </cell>
          <cell r="P1116">
            <v>313</v>
          </cell>
          <cell r="Q1116">
            <v>0.11</v>
          </cell>
          <cell r="R1116" t="str">
            <v>no</v>
          </cell>
          <cell r="S1116" t="str">
            <v>StdNorm</v>
          </cell>
          <cell r="T1116" t="str">
            <v>Yes</v>
          </cell>
          <cell r="U1116">
            <v>44893</v>
          </cell>
          <cell r="V1116" t="str">
            <v>221128_A01564_0103_BHKKT5DRX2</v>
          </cell>
        </row>
        <row r="1117">
          <cell r="B1117" t="str">
            <v>IPD0698-R03-d01-A06</v>
          </cell>
          <cell r="C1117" t="str">
            <v>totalRNA</v>
          </cell>
          <cell r="D1117" t="str">
            <v>NFW</v>
          </cell>
          <cell r="E1117">
            <v>7.62</v>
          </cell>
          <cell r="F1117">
            <v>2.06</v>
          </cell>
          <cell r="G1117">
            <v>1.77</v>
          </cell>
          <cell r="H1117">
            <v>1</v>
          </cell>
          <cell r="I1117">
            <v>75.8</v>
          </cell>
          <cell r="J1117" t="str">
            <v>NA</v>
          </cell>
          <cell r="K1117" t="str">
            <v>NA</v>
          </cell>
          <cell r="L1117">
            <v>64.77</v>
          </cell>
          <cell r="M1117" t="str">
            <v>RNA plate F:3</v>
          </cell>
          <cell r="N1117" t="str">
            <v>UDP0078</v>
          </cell>
          <cell r="O1117">
            <v>58.8</v>
          </cell>
          <cell r="P1117">
            <v>340</v>
          </cell>
          <cell r="Q1117">
            <v>0.18</v>
          </cell>
          <cell r="R1117" t="str">
            <v>no</v>
          </cell>
          <cell r="S1117" t="str">
            <v>StdNorm</v>
          </cell>
          <cell r="T1117" t="str">
            <v>Yes</v>
          </cell>
          <cell r="U1117">
            <v>44893</v>
          </cell>
          <cell r="V1117" t="str">
            <v>221128_A01564_0103_BHKKT5DRX2</v>
          </cell>
        </row>
        <row r="1118">
          <cell r="B1118" t="str">
            <v>IPD0702-R03-d01-A24</v>
          </cell>
          <cell r="C1118" t="str">
            <v>totalRNA</v>
          </cell>
          <cell r="D1118" t="str">
            <v>NFW</v>
          </cell>
          <cell r="E1118">
            <v>9.06</v>
          </cell>
          <cell r="F1118">
            <v>2.0299999999999998</v>
          </cell>
          <cell r="G1118">
            <v>2.04</v>
          </cell>
          <cell r="H1118">
            <v>2.2999999999999998</v>
          </cell>
          <cell r="I1118">
            <v>70.5</v>
          </cell>
          <cell r="J1118" t="str">
            <v>NA</v>
          </cell>
          <cell r="K1118" t="str">
            <v>NA</v>
          </cell>
          <cell r="L1118">
            <v>77.010000000000005</v>
          </cell>
          <cell r="M1118" t="str">
            <v>RNA plate G:3</v>
          </cell>
          <cell r="N1118" t="str">
            <v>UDP0079</v>
          </cell>
          <cell r="O1118">
            <v>37.4</v>
          </cell>
          <cell r="P1118">
            <v>325</v>
          </cell>
          <cell r="Q1118">
            <v>0.27</v>
          </cell>
          <cell r="R1118" t="str">
            <v>no</v>
          </cell>
          <cell r="S1118" t="str">
            <v>StdNorm</v>
          </cell>
          <cell r="T1118" t="str">
            <v>Yes</v>
          </cell>
          <cell r="U1118">
            <v>44893</v>
          </cell>
          <cell r="V1118" t="str">
            <v>221128_A01564_0103_BHKKT5DRX2</v>
          </cell>
        </row>
        <row r="1119">
          <cell r="B1119" t="str">
            <v>IPD0685-R03-p01-F16</v>
          </cell>
          <cell r="C1119" t="str">
            <v>totalRNA</v>
          </cell>
          <cell r="D1119" t="str">
            <v>NFW</v>
          </cell>
          <cell r="E1119">
            <v>11.3</v>
          </cell>
          <cell r="F1119">
            <v>2.09</v>
          </cell>
          <cell r="G1119">
            <v>1.94</v>
          </cell>
          <cell r="H1119">
            <v>4.5999999999999996</v>
          </cell>
          <cell r="I1119">
            <v>75.400000000000006</v>
          </cell>
          <cell r="J1119" t="str">
            <v>NA</v>
          </cell>
          <cell r="K1119" t="str">
            <v>NA</v>
          </cell>
          <cell r="L1119">
            <v>96.050000000000011</v>
          </cell>
          <cell r="M1119" t="str">
            <v>RNA plate H:3</v>
          </cell>
          <cell r="N1119" t="str">
            <v>UDP0080</v>
          </cell>
          <cell r="O1119">
            <v>44</v>
          </cell>
          <cell r="P1119">
            <v>378</v>
          </cell>
          <cell r="Q1119">
            <v>0.39</v>
          </cell>
          <cell r="R1119" t="str">
            <v>no</v>
          </cell>
          <cell r="S1119" t="str">
            <v>StdNorm</v>
          </cell>
          <cell r="T1119" t="str">
            <v>Yes</v>
          </cell>
          <cell r="U1119">
            <v>44893</v>
          </cell>
          <cell r="V1119" t="str">
            <v>221128_A01564_0103_BHKKT5DRX2</v>
          </cell>
          <cell r="W1119"/>
        </row>
        <row r="1120">
          <cell r="B1120" t="str">
            <v>IPD0675-D01-D01-A18</v>
          </cell>
          <cell r="C1120" t="str">
            <v>FFPE DNA</v>
          </cell>
          <cell r="D1120" t="str">
            <v>ATE</v>
          </cell>
          <cell r="E1120">
            <v>3</v>
          </cell>
          <cell r="F1120">
            <v>1.79</v>
          </cell>
          <cell r="G1120">
            <v>1.6</v>
          </cell>
          <cell r="H1120" t="str">
            <v>NA</v>
          </cell>
          <cell r="I1120" t="str">
            <v>NA</v>
          </cell>
          <cell r="J1120">
            <v>2.82</v>
          </cell>
          <cell r="K1120">
            <v>220</v>
          </cell>
          <cell r="L1120">
            <v>50</v>
          </cell>
          <cell r="M1120" t="str">
            <v>A:1</v>
          </cell>
          <cell r="N1120" t="str">
            <v>UDP0001</v>
          </cell>
          <cell r="O1120">
            <v>39.799999999999997</v>
          </cell>
          <cell r="P1120">
            <v>321</v>
          </cell>
          <cell r="Q1120">
            <v>0.19</v>
          </cell>
          <cell r="R1120" t="str">
            <v>no</v>
          </cell>
          <cell r="S1120" t="str">
            <v>StdNorm</v>
          </cell>
          <cell r="T1120" t="str">
            <v>yes</v>
          </cell>
          <cell r="U1120">
            <v>44897</v>
          </cell>
          <cell r="V1120" t="str">
            <v>221202_A01564_0104_AHL55KDRX2</v>
          </cell>
        </row>
        <row r="1121">
          <cell r="B1121" t="str">
            <v>IPD0679-D01-r01-A29</v>
          </cell>
          <cell r="C1121" t="str">
            <v>FFPE DNA</v>
          </cell>
          <cell r="D1121" t="str">
            <v>ATE</v>
          </cell>
          <cell r="E1121">
            <v>3</v>
          </cell>
          <cell r="F1121">
            <v>1.91</v>
          </cell>
          <cell r="G1121">
            <v>2.33</v>
          </cell>
          <cell r="H1121" t="str">
            <v>NA</v>
          </cell>
          <cell r="I1121" t="str">
            <v>NA</v>
          </cell>
          <cell r="J1121">
            <v>1.67</v>
          </cell>
          <cell r="K1121">
            <v>200</v>
          </cell>
          <cell r="L1121">
            <v>50</v>
          </cell>
          <cell r="M1121" t="str">
            <v>B:1</v>
          </cell>
          <cell r="N1121" t="str">
            <v>UDP0002</v>
          </cell>
          <cell r="O1121">
            <v>54</v>
          </cell>
          <cell r="P1121">
            <v>325</v>
          </cell>
          <cell r="Q1121">
            <v>7.0000000000000007E-2</v>
          </cell>
          <cell r="R1121" t="str">
            <v>no</v>
          </cell>
          <cell r="S1121" t="str">
            <v>StdNorm</v>
          </cell>
          <cell r="T1121" t="str">
            <v>yes</v>
          </cell>
          <cell r="U1121">
            <v>44897</v>
          </cell>
          <cell r="V1121" t="str">
            <v>221202_A01564_0104_AHL55KDRX2</v>
          </cell>
        </row>
        <row r="1122">
          <cell r="B1122" t="str">
            <v>IPD0683-D01-r01-A04</v>
          </cell>
          <cell r="C1122" t="str">
            <v>FFPE DNA</v>
          </cell>
          <cell r="D1122" t="str">
            <v>ATE</v>
          </cell>
          <cell r="E1122">
            <v>3</v>
          </cell>
          <cell r="F1122">
            <v>1.77</v>
          </cell>
          <cell r="G1122">
            <v>2.33</v>
          </cell>
          <cell r="H1122" t="str">
            <v>NA</v>
          </cell>
          <cell r="I1122" t="str">
            <v>NA</v>
          </cell>
          <cell r="J1122">
            <v>0.55000000000000004</v>
          </cell>
          <cell r="K1122">
            <v>271</v>
          </cell>
          <cell r="L1122">
            <v>24.200000000000003</v>
          </cell>
          <cell r="M1122" t="str">
            <v>C:1</v>
          </cell>
          <cell r="N1122" t="str">
            <v>UDP0003</v>
          </cell>
          <cell r="O1122">
            <v>26.2</v>
          </cell>
          <cell r="P1122">
            <v>252</v>
          </cell>
          <cell r="Q1122">
            <v>0.23</v>
          </cell>
          <cell r="R1122" t="str">
            <v>no</v>
          </cell>
          <cell r="S1122" t="str">
            <v>StdNorm</v>
          </cell>
          <cell r="T1122" t="str">
            <v>yes</v>
          </cell>
          <cell r="U1122">
            <v>44897</v>
          </cell>
          <cell r="V1122" t="str">
            <v>221202_A01564_0104_AHL55KDRX2</v>
          </cell>
        </row>
        <row r="1123">
          <cell r="B1123" t="str">
            <v>IPD0684-D01-D01-A19</v>
          </cell>
          <cell r="C1123" t="str">
            <v>FFPE DNA</v>
          </cell>
          <cell r="D1123" t="str">
            <v>ATE</v>
          </cell>
          <cell r="E1123">
            <v>3</v>
          </cell>
          <cell r="F1123">
            <v>1.84</v>
          </cell>
          <cell r="G1123">
            <v>2.0099999999999998</v>
          </cell>
          <cell r="H1123" t="str">
            <v>NA</v>
          </cell>
          <cell r="I1123" t="str">
            <v>NA</v>
          </cell>
          <cell r="J1123">
            <v>2.62</v>
          </cell>
          <cell r="K1123">
            <v>259</v>
          </cell>
          <cell r="L1123">
            <v>50</v>
          </cell>
          <cell r="M1123" t="str">
            <v>D:1</v>
          </cell>
          <cell r="N1123" t="str">
            <v>UDP0004</v>
          </cell>
          <cell r="O1123">
            <v>46.8</v>
          </cell>
          <cell r="P1123">
            <v>300</v>
          </cell>
          <cell r="Q1123">
            <v>0.24</v>
          </cell>
          <cell r="R1123" t="str">
            <v>no</v>
          </cell>
          <cell r="S1123" t="str">
            <v>StdNorm</v>
          </cell>
          <cell r="T1123" t="str">
            <v>yes</v>
          </cell>
          <cell r="U1123">
            <v>44897</v>
          </cell>
          <cell r="V1123" t="str">
            <v>221202_A01564_0104_AHL55KDRX2</v>
          </cell>
        </row>
        <row r="1124">
          <cell r="B1124" t="str">
            <v>IPD0693-D01-p01-AXX</v>
          </cell>
          <cell r="C1124" t="str">
            <v>FFPE DNA</v>
          </cell>
          <cell r="D1124" t="str">
            <v>ATE</v>
          </cell>
          <cell r="E1124">
            <v>3</v>
          </cell>
          <cell r="F1124">
            <v>1.88</v>
          </cell>
          <cell r="G1124">
            <v>2.0099999999999998</v>
          </cell>
          <cell r="H1124" t="str">
            <v>NA</v>
          </cell>
          <cell r="I1124" t="str">
            <v>NA</v>
          </cell>
          <cell r="J1124">
            <v>2.2200000000000002</v>
          </cell>
          <cell r="K1124">
            <v>234</v>
          </cell>
          <cell r="L1124">
            <v>50</v>
          </cell>
          <cell r="M1124" t="str">
            <v>E:1</v>
          </cell>
          <cell r="N1124" t="str">
            <v>UDP0005</v>
          </cell>
          <cell r="O1124">
            <v>50.6</v>
          </cell>
          <cell r="P1124">
            <v>303</v>
          </cell>
          <cell r="Q1124">
            <v>0.2</v>
          </cell>
          <cell r="R1124" t="str">
            <v>no</v>
          </cell>
          <cell r="S1124" t="str">
            <v>StdNorm</v>
          </cell>
          <cell r="T1124" t="str">
            <v>yes</v>
          </cell>
          <cell r="U1124">
            <v>44897</v>
          </cell>
          <cell r="V1124" t="str">
            <v>221202_A01564_0104_AHL55KDRX2</v>
          </cell>
        </row>
        <row r="1125">
          <cell r="B1125" t="str">
            <v>IPD0704-D01-P01-A09</v>
          </cell>
          <cell r="C1125" t="str">
            <v>FFPE DNA</v>
          </cell>
          <cell r="D1125" t="str">
            <v>ATE</v>
          </cell>
          <cell r="E1125">
            <v>3</v>
          </cell>
          <cell r="F1125">
            <v>1.88</v>
          </cell>
          <cell r="G1125">
            <v>1.62</v>
          </cell>
          <cell r="H1125" t="str">
            <v>NA</v>
          </cell>
          <cell r="I1125" t="str">
            <v>NA</v>
          </cell>
          <cell r="J1125">
            <v>1.72</v>
          </cell>
          <cell r="K1125">
            <v>243</v>
          </cell>
          <cell r="L1125">
            <v>50</v>
          </cell>
          <cell r="M1125" t="str">
            <v>F:1</v>
          </cell>
          <cell r="N1125" t="str">
            <v>UDP0006</v>
          </cell>
          <cell r="O1125">
            <v>48.6</v>
          </cell>
          <cell r="P1125">
            <v>310</v>
          </cell>
          <cell r="Q1125">
            <v>0.56000000000000005</v>
          </cell>
          <cell r="R1125" t="str">
            <v>no</v>
          </cell>
          <cell r="S1125" t="str">
            <v>StdNorm</v>
          </cell>
          <cell r="T1125" t="str">
            <v>yes</v>
          </cell>
          <cell r="U1125">
            <v>44897</v>
          </cell>
          <cell r="V1125" t="str">
            <v>221202_A01564_0104_AHL55KDRX2</v>
          </cell>
        </row>
        <row r="1126">
          <cell r="B1126" t="str">
            <v>IPD0708-D01-p01-A09</v>
          </cell>
          <cell r="C1126" t="str">
            <v>FFPE DNA</v>
          </cell>
          <cell r="D1126" t="str">
            <v>AVE</v>
          </cell>
          <cell r="E1126">
            <v>2.9999999999999996</v>
          </cell>
          <cell r="F1126">
            <v>1.71</v>
          </cell>
          <cell r="G1126">
            <v>1.06</v>
          </cell>
          <cell r="H1126" t="str">
            <v>NA</v>
          </cell>
          <cell r="I1126" t="str">
            <v>NA</v>
          </cell>
          <cell r="J1126">
            <v>1.47</v>
          </cell>
          <cell r="K1126">
            <v>239</v>
          </cell>
          <cell r="L1126">
            <v>50</v>
          </cell>
          <cell r="M1126" t="str">
            <v>G:1</v>
          </cell>
          <cell r="N1126" t="str">
            <v>UDP0007</v>
          </cell>
          <cell r="O1126">
            <v>55</v>
          </cell>
          <cell r="P1126">
            <v>303</v>
          </cell>
          <cell r="Q1126">
            <v>0.53</v>
          </cell>
          <cell r="R1126" t="str">
            <v>no</v>
          </cell>
          <cell r="S1126" t="str">
            <v>StdNorm</v>
          </cell>
          <cell r="T1126" t="str">
            <v>yes</v>
          </cell>
          <cell r="U1126">
            <v>44897</v>
          </cell>
          <cell r="V1126" t="str">
            <v>221202_A01564_0104_AHL55KDRX2</v>
          </cell>
        </row>
        <row r="1127">
          <cell r="B1127" t="str">
            <v>IPD0712-D01-P01-A08</v>
          </cell>
          <cell r="C1127" t="str">
            <v>FFPE DNA</v>
          </cell>
          <cell r="D1127" t="str">
            <v>ATE</v>
          </cell>
          <cell r="E1127">
            <v>3</v>
          </cell>
          <cell r="F1127">
            <v>1.87</v>
          </cell>
          <cell r="G1127">
            <v>2.56</v>
          </cell>
          <cell r="H1127" t="str">
            <v>NA</v>
          </cell>
          <cell r="I1127" t="str">
            <v>NA</v>
          </cell>
          <cell r="J1127">
            <v>1.31</v>
          </cell>
          <cell r="K1127">
            <v>225</v>
          </cell>
          <cell r="L1127">
            <v>50</v>
          </cell>
          <cell r="M1127" t="str">
            <v>H:1</v>
          </cell>
          <cell r="N1127" t="str">
            <v>UDP0008</v>
          </cell>
          <cell r="O1127">
            <v>43</v>
          </cell>
          <cell r="P1127">
            <v>285</v>
          </cell>
          <cell r="Q1127">
            <v>0.3</v>
          </cell>
          <cell r="R1127" t="str">
            <v>no</v>
          </cell>
          <cell r="S1127" t="str">
            <v>StdNorm</v>
          </cell>
          <cell r="T1127" t="str">
            <v>yes</v>
          </cell>
          <cell r="U1127">
            <v>44897</v>
          </cell>
          <cell r="V1127" t="str">
            <v>221202_A01564_0104_AHL55KDRX2</v>
          </cell>
        </row>
        <row r="1128">
          <cell r="B1128" t="str">
            <v>IPD0692-D01-P01-F08</v>
          </cell>
          <cell r="C1128" t="str">
            <v>gDNA</v>
          </cell>
          <cell r="D1128" t="str">
            <v>EB buffer</v>
          </cell>
          <cell r="E1128">
            <v>3</v>
          </cell>
          <cell r="F1128">
            <v>1.87</v>
          </cell>
          <cell r="G1128">
            <v>1.88</v>
          </cell>
          <cell r="H1128" t="str">
            <v>NA</v>
          </cell>
          <cell r="I1128" t="str">
            <v>NA</v>
          </cell>
          <cell r="J1128">
            <v>1.79</v>
          </cell>
          <cell r="K1128">
            <v>270</v>
          </cell>
          <cell r="L1128">
            <v>50</v>
          </cell>
          <cell r="M1128" t="str">
            <v>A:2</v>
          </cell>
          <cell r="N1128" t="str">
            <v>UDP0009</v>
          </cell>
          <cell r="O1128">
            <v>53.4</v>
          </cell>
          <cell r="P1128">
            <v>339</v>
          </cell>
          <cell r="Q1128">
            <v>1.07</v>
          </cell>
          <cell r="R1128" t="str">
            <v>no</v>
          </cell>
          <cell r="S1128" t="str">
            <v>StdNorm</v>
          </cell>
          <cell r="T1128" t="str">
            <v>yes</v>
          </cell>
          <cell r="U1128">
            <v>44897</v>
          </cell>
          <cell r="V1128" t="str">
            <v>221202_A01564_0104_AHL55KDRX2</v>
          </cell>
        </row>
        <row r="1129">
          <cell r="B1129" t="str">
            <v>IPD0675-R03-D01-A18</v>
          </cell>
          <cell r="C1129" t="str">
            <v>totalRNA</v>
          </cell>
          <cell r="D1129" t="str">
            <v>NFW</v>
          </cell>
          <cell r="E1129">
            <v>10.5</v>
          </cell>
          <cell r="F1129">
            <v>1.74</v>
          </cell>
          <cell r="G1129">
            <v>0.97</v>
          </cell>
          <cell r="H1129">
            <v>2.1</v>
          </cell>
          <cell r="I1129">
            <v>85.32</v>
          </cell>
          <cell r="J1129" t="str">
            <v>NA</v>
          </cell>
          <cell r="K1129" t="str">
            <v>NA</v>
          </cell>
          <cell r="L1129">
            <v>89.25</v>
          </cell>
          <cell r="M1129" t="str">
            <v>A:3</v>
          </cell>
          <cell r="N1129" t="str">
            <v>UDP0017</v>
          </cell>
          <cell r="O1129">
            <v>42.8</v>
          </cell>
          <cell r="P1129">
            <v>337</v>
          </cell>
          <cell r="Q1129">
            <v>0.22</v>
          </cell>
          <cell r="R1129" t="str">
            <v>no</v>
          </cell>
          <cell r="S1129" t="str">
            <v>StdNorm</v>
          </cell>
          <cell r="T1129" t="str">
            <v>yes</v>
          </cell>
          <cell r="U1129">
            <v>44897</v>
          </cell>
          <cell r="V1129" t="str">
            <v>221202_A01564_0104_AHL55KDRX2</v>
          </cell>
        </row>
        <row r="1130">
          <cell r="B1130" t="str">
            <v>IPD0679-R03-r01-A29</v>
          </cell>
          <cell r="C1130" t="str">
            <v>totalRNA</v>
          </cell>
          <cell r="D1130" t="str">
            <v>NFW</v>
          </cell>
          <cell r="E1130">
            <v>10.5</v>
          </cell>
          <cell r="F1130">
            <v>2.04</v>
          </cell>
          <cell r="G1130">
            <v>1.6</v>
          </cell>
          <cell r="H1130">
            <v>1.1000000000000001</v>
          </cell>
          <cell r="I1130">
            <v>72.489999999999995</v>
          </cell>
          <cell r="J1130" t="str">
            <v>NA</v>
          </cell>
          <cell r="K1130" t="str">
            <v>NA</v>
          </cell>
          <cell r="L1130">
            <v>89.25</v>
          </cell>
          <cell r="M1130" t="str">
            <v>B:3</v>
          </cell>
          <cell r="N1130" t="str">
            <v>UDP0018</v>
          </cell>
          <cell r="O1130">
            <v>39.799999999999997</v>
          </cell>
          <cell r="P1130">
            <v>322</v>
          </cell>
          <cell r="Q1130">
            <v>0.11</v>
          </cell>
          <cell r="R1130" t="str">
            <v>no</v>
          </cell>
          <cell r="S1130" t="str">
            <v>StdNorm</v>
          </cell>
          <cell r="T1130" t="str">
            <v>yes</v>
          </cell>
          <cell r="U1130">
            <v>44897</v>
          </cell>
          <cell r="V1130" t="str">
            <v>221202_A01564_0104_AHL55KDRX2</v>
          </cell>
        </row>
        <row r="1131">
          <cell r="B1131" t="str">
            <v>IPD0683-R03-r01-A04</v>
          </cell>
          <cell r="C1131" t="str">
            <v>totalRNA</v>
          </cell>
          <cell r="D1131" t="str">
            <v>NFW</v>
          </cell>
          <cell r="E1131">
            <v>9.58</v>
          </cell>
          <cell r="F1131">
            <v>1.72</v>
          </cell>
          <cell r="G1131">
            <v>0.92</v>
          </cell>
          <cell r="H1131">
            <v>4.0999999999999996</v>
          </cell>
          <cell r="I1131">
            <v>41.11</v>
          </cell>
          <cell r="J1131" t="str">
            <v>NA</v>
          </cell>
          <cell r="K1131" t="str">
            <v>NA</v>
          </cell>
          <cell r="L1131">
            <v>81.430000000000007</v>
          </cell>
          <cell r="M1131" t="str">
            <v>C:3</v>
          </cell>
          <cell r="N1131" t="str">
            <v>UDP0019</v>
          </cell>
          <cell r="O1131">
            <v>4.28</v>
          </cell>
          <cell r="P1131">
            <v>285</v>
          </cell>
          <cell r="Q1131">
            <v>2.36</v>
          </cell>
          <cell r="R1131" t="str">
            <v>no</v>
          </cell>
          <cell r="S1131" t="str">
            <v>StdNorm</v>
          </cell>
          <cell r="T1131" t="str">
            <v>yes</v>
          </cell>
          <cell r="U1131">
            <v>44897</v>
          </cell>
          <cell r="V1131" t="str">
            <v>221202_A01564_0104_AHL55KDRX2</v>
          </cell>
        </row>
        <row r="1132">
          <cell r="B1132" t="str">
            <v>IPD0684-R03-D01-A19</v>
          </cell>
          <cell r="C1132" t="str">
            <v>totalRNA</v>
          </cell>
          <cell r="D1132" t="str">
            <v>NFW</v>
          </cell>
          <cell r="E1132">
            <v>8.9</v>
          </cell>
          <cell r="F1132">
            <v>1.77</v>
          </cell>
          <cell r="G1132">
            <v>0.84</v>
          </cell>
          <cell r="H1132">
            <v>1.8</v>
          </cell>
          <cell r="I1132">
            <v>69.709999999999994</v>
          </cell>
          <cell r="J1132" t="str">
            <v>NA</v>
          </cell>
          <cell r="K1132" t="str">
            <v>NA</v>
          </cell>
          <cell r="L1132">
            <v>75.650000000000006</v>
          </cell>
          <cell r="M1132" t="str">
            <v>D:3</v>
          </cell>
          <cell r="N1132" t="str">
            <v>UDP0020</v>
          </cell>
          <cell r="O1132">
            <v>30.4</v>
          </cell>
          <cell r="P1132">
            <v>310</v>
          </cell>
          <cell r="Q1132">
            <v>0.28000000000000003</v>
          </cell>
          <cell r="R1132" t="str">
            <v>no</v>
          </cell>
          <cell r="S1132" t="str">
            <v>StdNorm</v>
          </cell>
          <cell r="T1132" t="str">
            <v>yes</v>
          </cell>
          <cell r="U1132">
            <v>44897</v>
          </cell>
          <cell r="V1132" t="str">
            <v>221202_A01564_0104_AHL55KDRX2</v>
          </cell>
        </row>
        <row r="1133">
          <cell r="B1133" t="str">
            <v>IPD0693-R03-p01-AXX</v>
          </cell>
          <cell r="C1133" t="str">
            <v>totalRNA</v>
          </cell>
          <cell r="D1133" t="str">
            <v>NFW</v>
          </cell>
          <cell r="E1133">
            <v>9.34</v>
          </cell>
          <cell r="F1133">
            <v>1.83</v>
          </cell>
          <cell r="G1133">
            <v>0.82</v>
          </cell>
          <cell r="H1133">
            <v>2.6</v>
          </cell>
          <cell r="I1133">
            <v>67.92</v>
          </cell>
          <cell r="J1133" t="str">
            <v>NA</v>
          </cell>
          <cell r="K1133" t="str">
            <v>NA</v>
          </cell>
          <cell r="L1133">
            <v>79.39</v>
          </cell>
          <cell r="M1133" t="str">
            <v>E:3</v>
          </cell>
          <cell r="N1133" t="str">
            <v>UDP0021</v>
          </cell>
          <cell r="O1133">
            <v>23</v>
          </cell>
          <cell r="P1133">
            <v>305</v>
          </cell>
          <cell r="Q1133">
            <v>0.24</v>
          </cell>
          <cell r="R1133" t="str">
            <v>no</v>
          </cell>
          <cell r="S1133" t="str">
            <v>StdNorm</v>
          </cell>
          <cell r="T1133" t="str">
            <v>yes</v>
          </cell>
          <cell r="U1133">
            <v>44897</v>
          </cell>
          <cell r="V1133" t="str">
            <v>221202_A01564_0104_AHL55KDRX2</v>
          </cell>
        </row>
        <row r="1134">
          <cell r="B1134" t="str">
            <v>IPD0704-R03-P01-A09</v>
          </cell>
          <cell r="C1134" t="str">
            <v>totalRNA</v>
          </cell>
          <cell r="D1134" t="str">
            <v>NFW</v>
          </cell>
          <cell r="E1134">
            <v>10.6</v>
          </cell>
          <cell r="F1134">
            <v>2.0299999999999998</v>
          </cell>
          <cell r="G1134">
            <v>1.77</v>
          </cell>
          <cell r="H1134">
            <v>1</v>
          </cell>
          <cell r="I1134">
            <v>41.4</v>
          </cell>
          <cell r="J1134" t="str">
            <v>NA</v>
          </cell>
          <cell r="K1134" t="str">
            <v>NA</v>
          </cell>
          <cell r="L1134">
            <v>90.1</v>
          </cell>
          <cell r="M1134" t="str">
            <v>F:3</v>
          </cell>
          <cell r="N1134" t="str">
            <v>UDP0022</v>
          </cell>
          <cell r="O1134">
            <v>29.8</v>
          </cell>
          <cell r="P1134">
            <v>292</v>
          </cell>
          <cell r="Q1134">
            <v>0.42</v>
          </cell>
          <cell r="R1134" t="str">
            <v>no</v>
          </cell>
          <cell r="S1134" t="str">
            <v>StdNorm</v>
          </cell>
          <cell r="T1134" t="str">
            <v>yes</v>
          </cell>
          <cell r="U1134">
            <v>44897</v>
          </cell>
          <cell r="V1134" t="str">
            <v>221202_A01564_0104_AHL55KDRX2</v>
          </cell>
        </row>
        <row r="1135">
          <cell r="B1135" t="str">
            <v>IPD0708-R03-p01-A09</v>
          </cell>
          <cell r="C1135" t="str">
            <v>totalRNA</v>
          </cell>
          <cell r="D1135" t="str">
            <v>NFW</v>
          </cell>
          <cell r="E1135">
            <v>8.0399999999999991</v>
          </cell>
          <cell r="F1135">
            <v>2.04</v>
          </cell>
          <cell r="G1135">
            <v>1.93</v>
          </cell>
          <cell r="H1135">
            <v>1</v>
          </cell>
          <cell r="I1135">
            <v>58.04</v>
          </cell>
          <cell r="J1135" t="str">
            <v>NA</v>
          </cell>
          <cell r="K1135" t="str">
            <v>NA</v>
          </cell>
          <cell r="L1135">
            <v>68.339999999999989</v>
          </cell>
          <cell r="M1135" t="str">
            <v>G:3</v>
          </cell>
          <cell r="N1135" t="str">
            <v>UDP0023</v>
          </cell>
          <cell r="O1135">
            <v>35</v>
          </cell>
          <cell r="P1135">
            <v>302</v>
          </cell>
          <cell r="Q1135">
            <v>0.19</v>
          </cell>
          <cell r="R1135" t="str">
            <v>no</v>
          </cell>
          <cell r="S1135" t="str">
            <v>StdNorm</v>
          </cell>
          <cell r="T1135" t="str">
            <v>yes</v>
          </cell>
          <cell r="U1135">
            <v>44897</v>
          </cell>
          <cell r="V1135" t="str">
            <v>221202_A01564_0104_AHL55KDRX2</v>
          </cell>
        </row>
        <row r="1136">
          <cell r="B1136" t="str">
            <v>IPD0712-R03-P01-A08</v>
          </cell>
          <cell r="C1136" t="str">
            <v>totalRNA</v>
          </cell>
          <cell r="D1136" t="str">
            <v>NFW</v>
          </cell>
          <cell r="E1136">
            <v>8.98</v>
          </cell>
          <cell r="F1136">
            <v>1.97</v>
          </cell>
          <cell r="G1136">
            <v>1.96</v>
          </cell>
          <cell r="H1136">
            <v>1.5</v>
          </cell>
          <cell r="I1136">
            <v>31.4</v>
          </cell>
          <cell r="J1136" t="str">
            <v>NA</v>
          </cell>
          <cell r="K1136" t="str">
            <v>NA</v>
          </cell>
          <cell r="L1136">
            <v>76.33</v>
          </cell>
          <cell r="M1136" t="str">
            <v>H:3</v>
          </cell>
          <cell r="N1136" t="str">
            <v>UDP0024</v>
          </cell>
          <cell r="O1136">
            <v>14.2</v>
          </cell>
          <cell r="P1136">
            <v>279</v>
          </cell>
          <cell r="Q1136">
            <v>0.46</v>
          </cell>
          <cell r="R1136" t="str">
            <v>no</v>
          </cell>
          <cell r="S1136" t="str">
            <v>StdNorm</v>
          </cell>
          <cell r="T1136" t="str">
            <v>yes</v>
          </cell>
          <cell r="U1136">
            <v>44897</v>
          </cell>
          <cell r="V1136" t="str">
            <v>221202_A01564_0104_AHL55KDRX2</v>
          </cell>
        </row>
        <row r="1137">
          <cell r="B1137" t="str">
            <v>IPD0692-R03-P01-F08</v>
          </cell>
          <cell r="C1137" t="str">
            <v>totalRNA</v>
          </cell>
          <cell r="D1137" t="str">
            <v>NFW</v>
          </cell>
          <cell r="E1137">
            <v>13.4</v>
          </cell>
          <cell r="F1137">
            <v>2.11</v>
          </cell>
          <cell r="G1137">
            <v>2.0299999999999998</v>
          </cell>
          <cell r="H1137">
            <v>8.4</v>
          </cell>
          <cell r="I1137">
            <v>97.34</v>
          </cell>
          <cell r="J1137" t="str">
            <v>NA</v>
          </cell>
          <cell r="K1137" t="str">
            <v>NA</v>
          </cell>
          <cell r="L1137">
            <v>113.9</v>
          </cell>
          <cell r="M1137" t="str">
            <v>B:2</v>
          </cell>
          <cell r="N1137" t="str">
            <v>UDP0010</v>
          </cell>
          <cell r="O1137">
            <v>34.200000000000003</v>
          </cell>
          <cell r="P1137">
            <v>313</v>
          </cell>
          <cell r="Q1137">
            <v>0.16</v>
          </cell>
          <cell r="R1137" t="str">
            <v>no</v>
          </cell>
          <cell r="S1137" t="str">
            <v>StdNorm</v>
          </cell>
          <cell r="T1137" t="str">
            <v>yes</v>
          </cell>
          <cell r="U1137">
            <v>44897</v>
          </cell>
          <cell r="V1137" t="str">
            <v>221202_A01564_0104_AHL55KDRX2</v>
          </cell>
        </row>
        <row r="1138">
          <cell r="B1138" t="str">
            <v>IPD0669-D01-P11-A09</v>
          </cell>
          <cell r="C1138" t="str">
            <v>FFPE DNA</v>
          </cell>
          <cell r="D1138" t="str">
            <v>ATE</v>
          </cell>
          <cell r="E1138">
            <v>3</v>
          </cell>
          <cell r="F1138">
            <v>1.89</v>
          </cell>
          <cell r="G1138">
            <v>2.35</v>
          </cell>
          <cell r="H1138" t="str">
            <v>NA</v>
          </cell>
          <cell r="I1138" t="str">
            <v>NA</v>
          </cell>
          <cell r="J1138">
            <v>1.29</v>
          </cell>
          <cell r="K1138">
            <v>251</v>
          </cell>
          <cell r="L1138">
            <v>50</v>
          </cell>
          <cell r="M1138" t="str">
            <v>A:1</v>
          </cell>
          <cell r="N1138" t="str">
            <v>UDP0025</v>
          </cell>
          <cell r="O1138">
            <v>23.8</v>
          </cell>
          <cell r="P1138">
            <v>285</v>
          </cell>
          <cell r="Q1138">
            <v>0.21</v>
          </cell>
          <cell r="R1138" t="str">
            <v>no</v>
          </cell>
          <cell r="S1138" t="str">
            <v>StdNorm</v>
          </cell>
          <cell r="T1138" t="str">
            <v>Yes</v>
          </cell>
          <cell r="U1138">
            <v>44904</v>
          </cell>
        </row>
        <row r="1139">
          <cell r="B1139" t="str">
            <v>IPD0680-D01-P01-A09</v>
          </cell>
          <cell r="C1139" t="str">
            <v>FFPE DNA</v>
          </cell>
          <cell r="D1139" t="str">
            <v>ATE</v>
          </cell>
          <cell r="E1139">
            <v>3</v>
          </cell>
          <cell r="F1139">
            <v>1.86</v>
          </cell>
          <cell r="G1139">
            <v>2.27</v>
          </cell>
          <cell r="H1139" t="str">
            <v>NA</v>
          </cell>
          <cell r="I1139" t="str">
            <v>NA</v>
          </cell>
          <cell r="J1139">
            <v>2.4</v>
          </cell>
          <cell r="K1139">
            <v>233</v>
          </cell>
          <cell r="L1139">
            <v>50</v>
          </cell>
          <cell r="M1139" t="str">
            <v>B:1</v>
          </cell>
          <cell r="N1139" t="str">
            <v>UDP0026</v>
          </cell>
          <cell r="O1139">
            <v>39.799999999999997</v>
          </cell>
          <cell r="P1139">
            <v>302</v>
          </cell>
          <cell r="Q1139">
            <v>0.49</v>
          </cell>
          <cell r="R1139" t="str">
            <v>no</v>
          </cell>
          <cell r="S1139" t="str">
            <v>StdNorm</v>
          </cell>
          <cell r="T1139" t="str">
            <v>Yes</v>
          </cell>
          <cell r="U1139">
            <v>44904</v>
          </cell>
        </row>
        <row r="1140">
          <cell r="B1140" t="str">
            <v>IPD0687-D01-D11-A12</v>
          </cell>
          <cell r="C1140" t="str">
            <v>FFPE DNA</v>
          </cell>
          <cell r="D1140" t="str">
            <v>ATE</v>
          </cell>
          <cell r="E1140">
            <v>3</v>
          </cell>
          <cell r="F1140">
            <v>1.81</v>
          </cell>
          <cell r="G1140">
            <v>2.21</v>
          </cell>
          <cell r="H1140" t="str">
            <v>NA</v>
          </cell>
          <cell r="I1140" t="str">
            <v>NA</v>
          </cell>
          <cell r="J1140">
            <v>2.68</v>
          </cell>
          <cell r="K1140">
            <v>245</v>
          </cell>
          <cell r="L1140">
            <v>50</v>
          </cell>
          <cell r="M1140" t="str">
            <v>C:1</v>
          </cell>
          <cell r="N1140" t="str">
            <v>UDP0027</v>
          </cell>
          <cell r="O1140">
            <v>44.8</v>
          </cell>
          <cell r="P1140">
            <v>319</v>
          </cell>
          <cell r="Q1140">
            <v>0.15</v>
          </cell>
          <cell r="R1140" t="str">
            <v>no</v>
          </cell>
          <cell r="S1140" t="str">
            <v>StdNorm</v>
          </cell>
          <cell r="T1140" t="str">
            <v>Yes</v>
          </cell>
          <cell r="U1140">
            <v>44904</v>
          </cell>
        </row>
        <row r="1141">
          <cell r="B1141" t="str">
            <v>IPD0688-D01-R01-A12</v>
          </cell>
          <cell r="C1141" t="str">
            <v>FFPE DNA</v>
          </cell>
          <cell r="D1141" t="str">
            <v>ATE</v>
          </cell>
          <cell r="E1141">
            <v>0.92</v>
          </cell>
          <cell r="F1141">
            <v>1.71</v>
          </cell>
          <cell r="G1141">
            <v>1.54</v>
          </cell>
          <cell r="H1141" t="str">
            <v>NA</v>
          </cell>
          <cell r="I1141" t="str">
            <v>NA</v>
          </cell>
          <cell r="J1141">
            <v>0.80600000000000005</v>
          </cell>
          <cell r="K1141">
            <v>247</v>
          </cell>
          <cell r="L1141">
            <v>36.270000000000003</v>
          </cell>
          <cell r="M1141" t="str">
            <v>D:1</v>
          </cell>
          <cell r="N1141" t="str">
            <v>UDP0028</v>
          </cell>
          <cell r="O1141">
            <v>34</v>
          </cell>
          <cell r="P1141">
            <v>310</v>
          </cell>
          <cell r="Q1141">
            <v>0.18</v>
          </cell>
          <cell r="R1141" t="str">
            <v>no</v>
          </cell>
          <cell r="S1141" t="str">
            <v>StdNorm</v>
          </cell>
          <cell r="T1141" t="str">
            <v>Yes</v>
          </cell>
          <cell r="U1141">
            <v>44904</v>
          </cell>
        </row>
        <row r="1142">
          <cell r="B1142" t="str">
            <v>IPD0689-D01-R01-A18</v>
          </cell>
          <cell r="C1142" t="str">
            <v>FFPE DNA</v>
          </cell>
          <cell r="D1142" t="str">
            <v>ATE</v>
          </cell>
          <cell r="E1142">
            <v>3</v>
          </cell>
          <cell r="F1142">
            <v>1.9</v>
          </cell>
          <cell r="G1142">
            <v>2.36</v>
          </cell>
          <cell r="H1142" t="str">
            <v>NA</v>
          </cell>
          <cell r="I1142" t="str">
            <v>NA</v>
          </cell>
          <cell r="J1142">
            <v>1.97</v>
          </cell>
          <cell r="K1142">
            <v>217</v>
          </cell>
          <cell r="L1142">
            <v>50</v>
          </cell>
          <cell r="M1142" t="str">
            <v>E:1</v>
          </cell>
          <cell r="N1142" t="str">
            <v>UDP0029</v>
          </cell>
          <cell r="O1142">
            <v>37.799999999999997</v>
          </cell>
          <cell r="P1142">
            <v>320</v>
          </cell>
          <cell r="Q1142">
            <v>0.92</v>
          </cell>
          <cell r="R1142" t="str">
            <v>no</v>
          </cell>
          <cell r="S1142" t="str">
            <v>StdNorm</v>
          </cell>
          <cell r="T1142" t="str">
            <v>Yes</v>
          </cell>
          <cell r="U1142">
            <v>44904</v>
          </cell>
        </row>
        <row r="1143">
          <cell r="B1143" t="str">
            <v>IPD0694-D01-D01-A29</v>
          </cell>
          <cell r="C1143" t="str">
            <v>FFPE DNA</v>
          </cell>
          <cell r="D1143" t="str">
            <v>ATE</v>
          </cell>
          <cell r="E1143">
            <v>3</v>
          </cell>
          <cell r="F1143">
            <v>1.74</v>
          </cell>
          <cell r="G1143">
            <v>1.06</v>
          </cell>
          <cell r="H1143" t="str">
            <v>NA</v>
          </cell>
          <cell r="I1143" t="str">
            <v>NA</v>
          </cell>
          <cell r="J1143">
            <v>2.48</v>
          </cell>
          <cell r="K1143">
            <v>259</v>
          </cell>
          <cell r="L1143">
            <v>50</v>
          </cell>
          <cell r="M1143" t="str">
            <v>F:1</v>
          </cell>
          <cell r="N1143" t="str">
            <v>UDP0030</v>
          </cell>
          <cell r="O1143">
            <v>39</v>
          </cell>
          <cell r="P1143">
            <v>311</v>
          </cell>
          <cell r="Q1143">
            <v>0.6</v>
          </cell>
          <cell r="R1143" t="str">
            <v>no</v>
          </cell>
          <cell r="S1143" t="str">
            <v>StdNorm</v>
          </cell>
          <cell r="T1143" t="str">
            <v>Yes</v>
          </cell>
          <cell r="U1143">
            <v>44904</v>
          </cell>
        </row>
        <row r="1144">
          <cell r="B1144" t="str">
            <v>IPD0713-D01-P01-A12</v>
          </cell>
          <cell r="C1144" t="str">
            <v>FFPE DNA</v>
          </cell>
          <cell r="D1144" t="str">
            <v>ATE</v>
          </cell>
          <cell r="E1144">
            <v>3</v>
          </cell>
          <cell r="F1144">
            <v>1.87</v>
          </cell>
          <cell r="G1144">
            <v>1.77</v>
          </cell>
          <cell r="H1144" t="str">
            <v>NA</v>
          </cell>
          <cell r="I1144" t="str">
            <v>NA</v>
          </cell>
          <cell r="J1144">
            <v>1.81</v>
          </cell>
          <cell r="K1144">
            <v>228</v>
          </cell>
          <cell r="L1144">
            <v>50</v>
          </cell>
          <cell r="M1144" t="str">
            <v>G:1</v>
          </cell>
          <cell r="N1144" t="str">
            <v>UDP0031</v>
          </cell>
          <cell r="O1144">
            <v>37</v>
          </cell>
          <cell r="P1144">
            <v>310</v>
          </cell>
          <cell r="Q1144">
            <v>0.35</v>
          </cell>
          <cell r="R1144" t="str">
            <v>no</v>
          </cell>
          <cell r="S1144" t="str">
            <v>StdNorm</v>
          </cell>
          <cell r="T1144" t="str">
            <v>Yes</v>
          </cell>
          <cell r="U1144">
            <v>44904</v>
          </cell>
        </row>
        <row r="1145">
          <cell r="B1145" t="str">
            <v>IPD0714-D01-P01-A12</v>
          </cell>
          <cell r="C1145" t="str">
            <v>FFPE DNA</v>
          </cell>
          <cell r="E1145">
            <v>2.63</v>
          </cell>
          <cell r="F1145" t="str">
            <v>NA</v>
          </cell>
          <cell r="G1145" t="str">
            <v>NA</v>
          </cell>
          <cell r="H1145" t="str">
            <v>NA</v>
          </cell>
          <cell r="I1145" t="str">
            <v>NA</v>
          </cell>
          <cell r="J1145">
            <v>0.71799999999999997</v>
          </cell>
          <cell r="K1145">
            <v>253</v>
          </cell>
          <cell r="L1145">
            <v>33.027999999999999</v>
          </cell>
          <cell r="M1145" t="str">
            <v>H:1</v>
          </cell>
          <cell r="N1145" t="str">
            <v>UDP0032</v>
          </cell>
          <cell r="O1145">
            <v>28</v>
          </cell>
          <cell r="P1145">
            <v>304</v>
          </cell>
          <cell r="Q1145">
            <v>0.31</v>
          </cell>
          <cell r="R1145" t="str">
            <v>no</v>
          </cell>
          <cell r="S1145" t="str">
            <v>StdNorm</v>
          </cell>
          <cell r="T1145" t="str">
            <v>Yes</v>
          </cell>
          <cell r="U1145">
            <v>44904</v>
          </cell>
        </row>
        <row r="1146">
          <cell r="B1146" t="str">
            <v>IPD0657-R03-R01-A03</v>
          </cell>
          <cell r="C1146" t="str">
            <v>totalRNA</v>
          </cell>
          <cell r="D1146" t="str">
            <v>NFW</v>
          </cell>
          <cell r="E1146">
            <v>7.78</v>
          </cell>
          <cell r="F1146">
            <v>1.69</v>
          </cell>
          <cell r="G1146">
            <v>0.79</v>
          </cell>
          <cell r="H1146">
            <v>2.6</v>
          </cell>
          <cell r="I1146">
            <v>72.44</v>
          </cell>
          <cell r="J1146" t="str">
            <v>NA</v>
          </cell>
          <cell r="K1146" t="str">
            <v>NA</v>
          </cell>
          <cell r="L1146">
            <v>66.13</v>
          </cell>
          <cell r="M1146" t="str">
            <v>A:2</v>
          </cell>
          <cell r="N1146" t="str">
            <v>UDP0033</v>
          </cell>
          <cell r="O1146">
            <v>9.02</v>
          </cell>
          <cell r="P1146">
            <v>292</v>
          </cell>
          <cell r="Q1146">
            <v>0.3</v>
          </cell>
          <cell r="R1146" t="str">
            <v>no</v>
          </cell>
          <cell r="S1146" t="str">
            <v>StdNorm</v>
          </cell>
          <cell r="T1146" t="str">
            <v>Yes</v>
          </cell>
          <cell r="U1146">
            <v>44904</v>
          </cell>
        </row>
        <row r="1147">
          <cell r="B1147" t="str">
            <v>IPD0669-R03-P11-A09</v>
          </cell>
          <cell r="C1147" t="str">
            <v>totalRNA</v>
          </cell>
          <cell r="D1147" t="str">
            <v>NFW</v>
          </cell>
          <cell r="E1147">
            <v>10.1</v>
          </cell>
          <cell r="F1147">
            <v>1.97</v>
          </cell>
          <cell r="G1147">
            <v>1.67</v>
          </cell>
          <cell r="H1147">
            <v>1.8</v>
          </cell>
          <cell r="I1147">
            <v>77.92</v>
          </cell>
          <cell r="J1147" t="str">
            <v>NA</v>
          </cell>
          <cell r="K1147" t="str">
            <v>NA</v>
          </cell>
          <cell r="L1147">
            <v>85.85</v>
          </cell>
          <cell r="M1147" t="str">
            <v>A:3</v>
          </cell>
          <cell r="N1147" t="str">
            <v>UDP0034</v>
          </cell>
          <cell r="O1147">
            <v>21</v>
          </cell>
          <cell r="P1147">
            <v>314</v>
          </cell>
          <cell r="Q1147">
            <v>0.18</v>
          </cell>
          <cell r="R1147" t="str">
            <v>no</v>
          </cell>
          <cell r="S1147" t="str">
            <v>StdNorm</v>
          </cell>
          <cell r="T1147" t="str">
            <v>Yes</v>
          </cell>
          <cell r="U1147">
            <v>44904</v>
          </cell>
        </row>
        <row r="1148">
          <cell r="B1148" t="str">
            <v>IPD0680-R03-P01-A09</v>
          </cell>
          <cell r="C1148" t="str">
            <v>totalRNA</v>
          </cell>
          <cell r="D1148" t="str">
            <v>NFW</v>
          </cell>
          <cell r="E1148">
            <v>9.44</v>
          </cell>
          <cell r="F1148">
            <v>1.92</v>
          </cell>
          <cell r="G1148">
            <v>1.62</v>
          </cell>
          <cell r="H1148">
            <v>2.2999999999999998</v>
          </cell>
          <cell r="I1148">
            <v>80.430000000000007</v>
          </cell>
          <cell r="J1148" t="str">
            <v>NA</v>
          </cell>
          <cell r="K1148" t="str">
            <v>NA</v>
          </cell>
          <cell r="L1148">
            <v>80.239999999999995</v>
          </cell>
          <cell r="M1148" t="str">
            <v>B:3</v>
          </cell>
          <cell r="N1148" t="str">
            <v>UDP0035</v>
          </cell>
          <cell r="O1148">
            <v>18.899999999999999</v>
          </cell>
          <cell r="P1148">
            <v>298</v>
          </cell>
          <cell r="Q1148">
            <v>0.1</v>
          </cell>
          <cell r="R1148" t="str">
            <v>no</v>
          </cell>
          <cell r="S1148" t="str">
            <v>StdNorm</v>
          </cell>
          <cell r="T1148" t="str">
            <v>Yes</v>
          </cell>
          <cell r="U1148">
            <v>44904</v>
          </cell>
        </row>
        <row r="1149">
          <cell r="B1149" t="str">
            <v>IPD0687-R03-D11-A12</v>
          </cell>
          <cell r="C1149" t="str">
            <v>totalRNA</v>
          </cell>
          <cell r="D1149" t="str">
            <v>NFW</v>
          </cell>
          <cell r="E1149">
            <v>9.66</v>
          </cell>
          <cell r="F1149">
            <v>1.89</v>
          </cell>
          <cell r="G1149">
            <v>1.37</v>
          </cell>
          <cell r="H1149">
            <v>1</v>
          </cell>
          <cell r="I1149">
            <v>39.33</v>
          </cell>
          <cell r="J1149" t="str">
            <v>NA</v>
          </cell>
          <cell r="K1149" t="str">
            <v>NA</v>
          </cell>
          <cell r="L1149">
            <v>82.11</v>
          </cell>
          <cell r="M1149" t="str">
            <v>C:3</v>
          </cell>
          <cell r="N1149" t="str">
            <v>UDP0036</v>
          </cell>
          <cell r="O1149">
            <v>19.5</v>
          </cell>
          <cell r="P1149">
            <v>304</v>
          </cell>
          <cell r="Q1149">
            <v>0.06</v>
          </cell>
          <cell r="R1149" t="str">
            <v>no</v>
          </cell>
          <cell r="S1149" t="str">
            <v>StdNorm</v>
          </cell>
          <cell r="T1149" t="str">
            <v>Yes</v>
          </cell>
          <cell r="U1149">
            <v>44904</v>
          </cell>
        </row>
        <row r="1150">
          <cell r="B1150" t="str">
            <v>IPD0688-R03-R01-A12</v>
          </cell>
          <cell r="C1150" t="str">
            <v>totalRNA</v>
          </cell>
          <cell r="D1150" t="str">
            <v>NFW</v>
          </cell>
          <cell r="E1150">
            <v>4.4000000000000004</v>
          </cell>
          <cell r="F1150">
            <v>1.53</v>
          </cell>
          <cell r="G1150">
            <v>0.57999999999999996</v>
          </cell>
          <cell r="H1150">
            <v>2.9</v>
          </cell>
          <cell r="I1150">
            <v>29.82</v>
          </cell>
          <cell r="J1150" t="str">
            <v>NA</v>
          </cell>
          <cell r="K1150" t="str">
            <v>NA</v>
          </cell>
          <cell r="L1150">
            <v>37.400000000000006</v>
          </cell>
          <cell r="M1150" t="str">
            <v>D:3</v>
          </cell>
          <cell r="N1150" t="str">
            <v>UDP0037</v>
          </cell>
          <cell r="O1150">
            <v>3.28</v>
          </cell>
          <cell r="P1150">
            <v>266</v>
          </cell>
          <cell r="Q1150">
            <v>2.58</v>
          </cell>
          <cell r="R1150" t="str">
            <v>no</v>
          </cell>
          <cell r="S1150" t="str">
            <v>StdNorm</v>
          </cell>
          <cell r="T1150" t="str">
            <v>Yes</v>
          </cell>
          <cell r="U1150">
            <v>44904</v>
          </cell>
        </row>
        <row r="1151">
          <cell r="B1151" t="str">
            <v>IPD0689-R03-R01-A18</v>
          </cell>
          <cell r="C1151" t="str">
            <v>totalRNA</v>
          </cell>
          <cell r="D1151" t="str">
            <v>NFW</v>
          </cell>
          <cell r="E1151">
            <v>11.1</v>
          </cell>
          <cell r="F1151">
            <v>2.0299999999999998</v>
          </cell>
          <cell r="G1151">
            <v>1.98</v>
          </cell>
          <cell r="H1151">
            <v>1.5</v>
          </cell>
          <cell r="I1151">
            <v>76.58</v>
          </cell>
          <cell r="J1151" t="str">
            <v>NA</v>
          </cell>
          <cell r="K1151" t="str">
            <v>NA</v>
          </cell>
          <cell r="L1151">
            <v>94.35</v>
          </cell>
          <cell r="M1151" t="str">
            <v>E:3</v>
          </cell>
          <cell r="N1151" t="str">
            <v>UDP0038</v>
          </cell>
          <cell r="O1151">
            <v>27.6</v>
          </cell>
          <cell r="P1151">
            <v>317</v>
          </cell>
          <cell r="Q1151">
            <v>0.05</v>
          </cell>
          <cell r="R1151" t="str">
            <v>no</v>
          </cell>
          <cell r="S1151" t="str">
            <v>StdNorm</v>
          </cell>
          <cell r="T1151" t="str">
            <v>Yes</v>
          </cell>
          <cell r="U1151">
            <v>44904</v>
          </cell>
        </row>
        <row r="1152">
          <cell r="B1152" t="str">
            <v>IPD0694-R03-D01-A29</v>
          </cell>
          <cell r="C1152" t="str">
            <v>totalRNA</v>
          </cell>
          <cell r="D1152" t="str">
            <v>NFW</v>
          </cell>
          <cell r="E1152">
            <v>10.7</v>
          </cell>
          <cell r="F1152">
            <v>1.78</v>
          </cell>
          <cell r="G1152">
            <v>0.74</v>
          </cell>
          <cell r="H1152">
            <v>1.4</v>
          </cell>
          <cell r="I1152">
            <v>54.84</v>
          </cell>
          <cell r="J1152" t="str">
            <v>NA</v>
          </cell>
          <cell r="K1152" t="str">
            <v>NA</v>
          </cell>
          <cell r="L1152">
            <v>90.949999999999989</v>
          </cell>
          <cell r="M1152" t="str">
            <v>F:3</v>
          </cell>
          <cell r="N1152" t="str">
            <v>UDP0039</v>
          </cell>
          <cell r="O1152">
            <v>9.56</v>
          </cell>
          <cell r="P1152">
            <v>303</v>
          </cell>
          <cell r="Q1152">
            <v>0.42</v>
          </cell>
          <cell r="R1152" t="str">
            <v>no</v>
          </cell>
          <cell r="S1152" t="str">
            <v>StdNorm</v>
          </cell>
          <cell r="T1152" t="str">
            <v>Yes</v>
          </cell>
          <cell r="U1152">
            <v>44904</v>
          </cell>
        </row>
        <row r="1153">
          <cell r="B1153" t="str">
            <v>IPD0713-R03-P01-A12</v>
          </cell>
          <cell r="C1153" t="str">
            <v>totalRNA</v>
          </cell>
          <cell r="D1153" t="str">
            <v>NFW</v>
          </cell>
          <cell r="E1153">
            <v>12.2</v>
          </cell>
          <cell r="F1153">
            <v>2.0499999999999998</v>
          </cell>
          <cell r="G1153">
            <v>1.76</v>
          </cell>
          <cell r="H1153">
            <v>1</v>
          </cell>
          <cell r="I1153">
            <v>38.909999999999997</v>
          </cell>
          <cell r="J1153" t="str">
            <v>NA</v>
          </cell>
          <cell r="K1153" t="str">
            <v>NA</v>
          </cell>
          <cell r="L1153">
            <v>103.69999999999999</v>
          </cell>
          <cell r="M1153" t="str">
            <v>G:3</v>
          </cell>
          <cell r="N1153" t="str">
            <v>UDP0040</v>
          </cell>
          <cell r="O1153">
            <v>27.6</v>
          </cell>
          <cell r="P1153">
            <v>298</v>
          </cell>
          <cell r="Q1153">
            <v>0.16</v>
          </cell>
          <cell r="R1153" t="str">
            <v>no</v>
          </cell>
          <cell r="S1153" t="str">
            <v>StdNorm</v>
          </cell>
          <cell r="T1153" t="str">
            <v>Yes</v>
          </cell>
          <cell r="U1153">
            <v>44904</v>
          </cell>
        </row>
        <row r="1154">
          <cell r="B1154" t="str">
            <v>IPD0714-R03-P01-A12</v>
          </cell>
          <cell r="C1154" t="str">
            <v>totalRNA</v>
          </cell>
          <cell r="D1154" t="str">
            <v>NFW</v>
          </cell>
          <cell r="E1154">
            <v>6.08</v>
          </cell>
          <cell r="F1154" t="str">
            <v>NA</v>
          </cell>
          <cell r="G1154" t="str">
            <v>NA</v>
          </cell>
          <cell r="H1154">
            <v>1</v>
          </cell>
          <cell r="I1154">
            <v>49.99</v>
          </cell>
          <cell r="J1154" t="str">
            <v>NA</v>
          </cell>
          <cell r="K1154" t="str">
            <v>NA</v>
          </cell>
          <cell r="L1154">
            <v>51.68</v>
          </cell>
          <cell r="M1154" t="str">
            <v>H:3</v>
          </cell>
          <cell r="N1154" t="str">
            <v>UDP0041</v>
          </cell>
          <cell r="O1154">
            <v>26.2</v>
          </cell>
          <cell r="P1154">
            <v>309</v>
          </cell>
          <cell r="Q1154">
            <v>0.09</v>
          </cell>
          <cell r="R1154" t="str">
            <v>no</v>
          </cell>
          <cell r="S1154" t="str">
            <v>StdNorm</v>
          </cell>
          <cell r="T1154" t="str">
            <v>Yes</v>
          </cell>
          <cell r="U1154">
            <v>44904</v>
          </cell>
          <cell r="V1154"/>
          <cell r="W1154"/>
        </row>
        <row r="1155">
          <cell r="B1155" t="str">
            <v>IPD0690-D01-D01-A23</v>
          </cell>
          <cell r="C1155" t="str">
            <v>FFPE DNA</v>
          </cell>
          <cell r="E1155">
            <v>0.52982000000000007</v>
          </cell>
          <cell r="F1155">
            <v>1.9</v>
          </cell>
          <cell r="G1155">
            <v>1.6</v>
          </cell>
          <cell r="H1155" t="str">
            <v>NA</v>
          </cell>
          <cell r="I1155" t="str">
            <v>NA</v>
          </cell>
          <cell r="J1155">
            <v>3.28</v>
          </cell>
          <cell r="K1155">
            <v>266</v>
          </cell>
          <cell r="L1155">
            <v>50</v>
          </cell>
          <cell r="M1155" t="str">
            <v>A:1</v>
          </cell>
          <cell r="N1155" t="str">
            <v>UDP0049</v>
          </cell>
          <cell r="O1155">
            <v>17.600000000000001</v>
          </cell>
          <cell r="P1155">
            <v>269</v>
          </cell>
          <cell r="Q1155">
            <v>0.53</v>
          </cell>
          <cell r="R1155" t="str">
            <v>no</v>
          </cell>
          <cell r="S1155" t="str">
            <v>StdNorm</v>
          </cell>
          <cell r="T1155" t="str">
            <v>Yes</v>
          </cell>
          <cell r="U1155">
            <v>44911</v>
          </cell>
          <cell r="V1155" t="str">
            <v>221216_A01564_0109_BHLHMHDRX2</v>
          </cell>
        </row>
        <row r="1156">
          <cell r="B1156" t="str">
            <v>IPD0700-D01-D01-A14</v>
          </cell>
          <cell r="C1156" t="str">
            <v>FFPE DNA</v>
          </cell>
          <cell r="D1156" t="str">
            <v>ATE</v>
          </cell>
          <cell r="E1156">
            <v>1.4040000000000001</v>
          </cell>
          <cell r="F1156">
            <v>1.77</v>
          </cell>
          <cell r="G1156">
            <v>2.17</v>
          </cell>
          <cell r="H1156" t="str">
            <v>NA</v>
          </cell>
          <cell r="I1156" t="str">
            <v>NA</v>
          </cell>
          <cell r="J1156">
            <v>2.2799999999999998</v>
          </cell>
          <cell r="K1156">
            <v>261</v>
          </cell>
          <cell r="L1156">
            <v>50</v>
          </cell>
          <cell r="M1156" t="str">
            <v>B:1</v>
          </cell>
          <cell r="N1156" t="str">
            <v>UDP0050</v>
          </cell>
          <cell r="O1156">
            <v>32</v>
          </cell>
          <cell r="P1156">
            <v>273</v>
          </cell>
          <cell r="Q1156">
            <v>0.3</v>
          </cell>
          <cell r="R1156" t="str">
            <v>no</v>
          </cell>
          <cell r="S1156" t="str">
            <v>StdNorm</v>
          </cell>
          <cell r="T1156" t="str">
            <v>Yes</v>
          </cell>
          <cell r="U1156">
            <v>44911</v>
          </cell>
          <cell r="V1156" t="str">
            <v>221216_A01564_0109_BHLHMHDRX2</v>
          </cell>
        </row>
        <row r="1157">
          <cell r="B1157" t="str">
            <v>IPD0701-D01-P01-A09</v>
          </cell>
          <cell r="C1157" t="str">
            <v>FFPE DNA</v>
          </cell>
          <cell r="D1157" t="str">
            <v>ATE</v>
          </cell>
          <cell r="E1157">
            <v>3</v>
          </cell>
          <cell r="F1157">
            <v>1.87</v>
          </cell>
          <cell r="G1157">
            <v>2.4</v>
          </cell>
          <cell r="H1157" t="str">
            <v>NA</v>
          </cell>
          <cell r="I1157" t="str">
            <v>NA</v>
          </cell>
          <cell r="J1157">
            <v>5.68</v>
          </cell>
          <cell r="K1157">
            <v>258</v>
          </cell>
          <cell r="L1157">
            <v>50</v>
          </cell>
          <cell r="M1157" t="str">
            <v>C:1</v>
          </cell>
          <cell r="N1157" t="str">
            <v>UDP0051</v>
          </cell>
          <cell r="O1157">
            <v>30.6</v>
          </cell>
          <cell r="P1157">
            <v>275</v>
          </cell>
          <cell r="Q1157">
            <v>0.61</v>
          </cell>
          <cell r="R1157" t="str">
            <v>no</v>
          </cell>
          <cell r="S1157" t="str">
            <v>StdNorm</v>
          </cell>
          <cell r="T1157" t="str">
            <v>Yes</v>
          </cell>
          <cell r="U1157">
            <v>44911</v>
          </cell>
          <cell r="V1157" t="str">
            <v>221216_A01564_0109_BHLHMHDRX2</v>
          </cell>
        </row>
        <row r="1158">
          <cell r="B1158" t="str">
            <v>IPD0703-D01-P01-A15</v>
          </cell>
          <cell r="C1158" t="str">
            <v>FFPE DNA</v>
          </cell>
          <cell r="E1158">
            <v>3</v>
          </cell>
          <cell r="F1158">
            <v>0</v>
          </cell>
          <cell r="G1158">
            <v>0</v>
          </cell>
          <cell r="H1158" t="str">
            <v>NA</v>
          </cell>
          <cell r="I1158" t="str">
            <v>NA</v>
          </cell>
          <cell r="J1158">
            <v>0.72</v>
          </cell>
          <cell r="K1158">
            <v>228</v>
          </cell>
          <cell r="L1158">
            <v>33.840000000000003</v>
          </cell>
          <cell r="M1158" t="str">
            <v>D:1</v>
          </cell>
          <cell r="N1158" t="str">
            <v>UDP0052</v>
          </cell>
          <cell r="O1158">
            <v>31.8</v>
          </cell>
          <cell r="P1158">
            <v>302</v>
          </cell>
          <cell r="Q1158">
            <v>0.34</v>
          </cell>
          <cell r="R1158" t="str">
            <v>no</v>
          </cell>
          <cell r="S1158" t="str">
            <v>StdNorm</v>
          </cell>
          <cell r="T1158" t="str">
            <v>Yes</v>
          </cell>
          <cell r="U1158">
            <v>44911</v>
          </cell>
          <cell r="V1158" t="str">
            <v>221216_A01564_0109_BHLHMHDRX2</v>
          </cell>
        </row>
        <row r="1159">
          <cell r="B1159" t="str">
            <v>IPD0705-D01-D01-A04</v>
          </cell>
          <cell r="C1159" t="str">
            <v>FFPE DNA</v>
          </cell>
          <cell r="D1159" t="str">
            <v>ATE</v>
          </cell>
          <cell r="E1159">
            <v>0.66879999999999995</v>
          </cell>
          <cell r="F1159">
            <v>1.84</v>
          </cell>
          <cell r="G1159">
            <v>1.71</v>
          </cell>
          <cell r="H1159" t="str">
            <v>NA</v>
          </cell>
          <cell r="I1159" t="str">
            <v>NA</v>
          </cell>
          <cell r="J1159">
            <v>2.04</v>
          </cell>
          <cell r="K1159">
            <v>225</v>
          </cell>
          <cell r="L1159">
            <v>50</v>
          </cell>
          <cell r="M1159" t="str">
            <v>E:1</v>
          </cell>
          <cell r="N1159" t="str">
            <v>UDP0053</v>
          </cell>
          <cell r="O1159">
            <v>32</v>
          </cell>
          <cell r="P1159">
            <v>301</v>
          </cell>
          <cell r="Q1159">
            <v>0.22</v>
          </cell>
          <cell r="R1159" t="str">
            <v>no</v>
          </cell>
          <cell r="S1159" t="str">
            <v>StdNorm</v>
          </cell>
          <cell r="T1159" t="str">
            <v>Yes</v>
          </cell>
          <cell r="U1159">
            <v>44911</v>
          </cell>
          <cell r="V1159" t="str">
            <v>221216_A01564_0109_BHLHMHDRX2</v>
          </cell>
        </row>
        <row r="1160">
          <cell r="B1160" t="str">
            <v>IPD0706-D01-P01-A23</v>
          </cell>
          <cell r="C1160" t="str">
            <v>FFPE DNA</v>
          </cell>
          <cell r="E1160">
            <v>3</v>
          </cell>
          <cell r="F1160">
            <v>2</v>
          </cell>
          <cell r="G1160">
            <v>2.2000000000000002</v>
          </cell>
          <cell r="H1160" t="str">
            <v>NA</v>
          </cell>
          <cell r="I1160" t="str">
            <v>NA</v>
          </cell>
          <cell r="J1160">
            <v>3.32</v>
          </cell>
          <cell r="K1160">
            <v>220</v>
          </cell>
          <cell r="L1160">
            <v>50</v>
          </cell>
          <cell r="M1160" t="str">
            <v>F:1</v>
          </cell>
          <cell r="N1160" t="str">
            <v>UDP0054</v>
          </cell>
          <cell r="O1160">
            <v>37.799999999999997</v>
          </cell>
          <cell r="P1160">
            <v>309</v>
          </cell>
          <cell r="Q1160">
            <v>0.23</v>
          </cell>
          <cell r="R1160" t="str">
            <v>no</v>
          </cell>
          <cell r="S1160" t="str">
            <v>StdNorm</v>
          </cell>
          <cell r="T1160" t="str">
            <v>Yes</v>
          </cell>
          <cell r="U1160">
            <v>44911</v>
          </cell>
          <cell r="V1160" t="str">
            <v>221216_A01564_0109_BHLHMHDRX2</v>
          </cell>
        </row>
        <row r="1161">
          <cell r="B1161" t="str">
            <v>IPD0709-D01-d01-A18</v>
          </cell>
          <cell r="C1161" t="str">
            <v>FFPE DNA</v>
          </cell>
          <cell r="D1161" t="str">
            <v>ATE</v>
          </cell>
          <cell r="E1161">
            <v>3</v>
          </cell>
          <cell r="F1161">
            <v>1.88</v>
          </cell>
          <cell r="G1161">
            <v>2.37</v>
          </cell>
          <cell r="H1161" t="str">
            <v>NA</v>
          </cell>
          <cell r="I1161" t="str">
            <v>NA</v>
          </cell>
          <cell r="J1161">
            <v>1.63</v>
          </cell>
          <cell r="K1161">
            <v>203</v>
          </cell>
          <cell r="L1161">
            <v>50</v>
          </cell>
          <cell r="M1161" t="str">
            <v>G:1</v>
          </cell>
          <cell r="N1161" t="str">
            <v>UDP0055</v>
          </cell>
          <cell r="O1161">
            <v>45.4</v>
          </cell>
          <cell r="P1161">
            <v>323</v>
          </cell>
          <cell r="Q1161">
            <v>0.17</v>
          </cell>
          <cell r="R1161" t="str">
            <v>no</v>
          </cell>
          <cell r="S1161" t="str">
            <v>StdNorm</v>
          </cell>
          <cell r="T1161" t="str">
            <v>Yes</v>
          </cell>
          <cell r="U1161">
            <v>44911</v>
          </cell>
          <cell r="V1161" t="str">
            <v>221216_A01564_0109_BHLHMHDRX2</v>
          </cell>
        </row>
        <row r="1162">
          <cell r="B1162" t="str">
            <v>IPD0719-D01-R01-A09</v>
          </cell>
          <cell r="C1162" t="str">
            <v>FFPE DNA</v>
          </cell>
          <cell r="D1162" t="str">
            <v>ATE</v>
          </cell>
          <cell r="E1162">
            <v>3</v>
          </cell>
          <cell r="F1162">
            <v>1.83</v>
          </cell>
          <cell r="G1162">
            <v>2.31</v>
          </cell>
          <cell r="H1162" t="str">
            <v>NA</v>
          </cell>
          <cell r="I1162" t="str">
            <v>NA</v>
          </cell>
          <cell r="J1162">
            <v>1.02</v>
          </cell>
          <cell r="K1162">
            <v>250</v>
          </cell>
          <cell r="L1162">
            <v>45.9</v>
          </cell>
          <cell r="M1162" t="str">
            <v>H:1</v>
          </cell>
          <cell r="N1162" t="str">
            <v>UDP0056</v>
          </cell>
          <cell r="O1162">
            <v>32.6</v>
          </cell>
          <cell r="P1162">
            <v>278</v>
          </cell>
          <cell r="Q1162">
            <v>0.61</v>
          </cell>
          <cell r="R1162" t="str">
            <v>no</v>
          </cell>
          <cell r="S1162" t="str">
            <v>StdNorm</v>
          </cell>
          <cell r="T1162" t="str">
            <v>Yes</v>
          </cell>
          <cell r="U1162">
            <v>44911</v>
          </cell>
          <cell r="V1162" t="str">
            <v>221216_A01564_0109_BHLHMHDRX2</v>
          </cell>
        </row>
        <row r="1163">
          <cell r="B1163" t="str">
            <v>IPD0724-D01-r01-A10</v>
          </cell>
          <cell r="C1163" t="str">
            <v>FFPE DNA</v>
          </cell>
          <cell r="D1163" t="str">
            <v>AVE</v>
          </cell>
          <cell r="E1163">
            <v>2.9999999999999996</v>
          </cell>
          <cell r="F1163">
            <v>1.89</v>
          </cell>
          <cell r="G1163">
            <v>2.2400000000000002</v>
          </cell>
          <cell r="H1163" t="str">
            <v>NA</v>
          </cell>
          <cell r="I1163" t="str">
            <v>NA</v>
          </cell>
          <cell r="J1163">
            <v>3.16</v>
          </cell>
          <cell r="K1163">
            <v>240</v>
          </cell>
          <cell r="L1163">
            <v>50</v>
          </cell>
          <cell r="M1163" t="str">
            <v>A:2</v>
          </cell>
          <cell r="N1163" t="str">
            <v>UDP0011</v>
          </cell>
          <cell r="O1163">
            <v>38.200000000000003</v>
          </cell>
          <cell r="P1163">
            <v>304</v>
          </cell>
          <cell r="Q1163">
            <v>0.37</v>
          </cell>
          <cell r="R1163" t="str">
            <v>no</v>
          </cell>
          <cell r="S1163" t="str">
            <v>StdNorm</v>
          </cell>
          <cell r="T1163" t="str">
            <v>Yes</v>
          </cell>
          <cell r="U1163">
            <v>44911</v>
          </cell>
          <cell r="V1163" t="str">
            <v>221216_A01564_0109_BHLHMHDRX2</v>
          </cell>
        </row>
        <row r="1164">
          <cell r="B1164" t="str">
            <v>IPD0736-D01-p01-A15</v>
          </cell>
          <cell r="C1164" t="str">
            <v>FFPE DNA</v>
          </cell>
          <cell r="E1164">
            <v>3</v>
          </cell>
          <cell r="F1164">
            <v>0</v>
          </cell>
          <cell r="G1164">
            <v>0</v>
          </cell>
          <cell r="H1164" t="str">
            <v>NA</v>
          </cell>
          <cell r="I1164" t="str">
            <v>NA</v>
          </cell>
          <cell r="J1164">
            <v>4.38</v>
          </cell>
          <cell r="K1164">
            <v>219</v>
          </cell>
          <cell r="L1164">
            <v>50</v>
          </cell>
          <cell r="M1164" t="str">
            <v>B:2</v>
          </cell>
          <cell r="N1164" t="str">
            <v>UDP0012</v>
          </cell>
          <cell r="O1164">
            <v>34.200000000000003</v>
          </cell>
          <cell r="P1164">
            <v>305</v>
          </cell>
          <cell r="Q1164">
            <v>0.33</v>
          </cell>
          <cell r="R1164" t="str">
            <v>no</v>
          </cell>
          <cell r="S1164" t="str">
            <v>StdNorm</v>
          </cell>
          <cell r="T1164" t="str">
            <v>Yes</v>
          </cell>
          <cell r="U1164">
            <v>44911</v>
          </cell>
          <cell r="V1164" t="str">
            <v>221216_A01564_0109_BHLHMHDRX2</v>
          </cell>
        </row>
        <row r="1165">
          <cell r="B1165" t="str">
            <v>IPD0743-D01-P01-A08</v>
          </cell>
          <cell r="C1165" t="str">
            <v>FFPE DNA</v>
          </cell>
          <cell r="D1165" t="str">
            <v>ATE</v>
          </cell>
          <cell r="E1165">
            <v>3</v>
          </cell>
          <cell r="F1165">
            <v>1.91</v>
          </cell>
          <cell r="G1165">
            <v>2.12</v>
          </cell>
          <cell r="H1165" t="str">
            <v>NA</v>
          </cell>
          <cell r="I1165" t="str">
            <v>NA</v>
          </cell>
          <cell r="J1165">
            <v>1.75</v>
          </cell>
          <cell r="K1165">
            <v>216</v>
          </cell>
          <cell r="L1165">
            <v>50</v>
          </cell>
          <cell r="M1165" t="str">
            <v>C:2</v>
          </cell>
          <cell r="N1165" t="str">
            <v>UDP0013</v>
          </cell>
          <cell r="O1165">
            <v>33</v>
          </cell>
          <cell r="P1165">
            <v>285</v>
          </cell>
          <cell r="Q1165">
            <v>0.26</v>
          </cell>
          <cell r="R1165" t="str">
            <v>no</v>
          </cell>
          <cell r="S1165" t="str">
            <v>StdNorm</v>
          </cell>
          <cell r="T1165" t="str">
            <v>Yes</v>
          </cell>
          <cell r="U1165">
            <v>44911</v>
          </cell>
          <cell r="V1165" t="str">
            <v>221216_A01564_0109_BHLHMHDRX2</v>
          </cell>
        </row>
        <row r="1166">
          <cell r="B1166" t="str">
            <v>IPD0744-D01-P01-A29</v>
          </cell>
          <cell r="C1166" t="str">
            <v>FFPE DNA</v>
          </cell>
          <cell r="D1166" t="str">
            <v>ATE</v>
          </cell>
          <cell r="E1166">
            <v>2.9999999999999996</v>
          </cell>
          <cell r="F1166">
            <v>1.94</v>
          </cell>
          <cell r="G1166">
            <v>1.83</v>
          </cell>
          <cell r="H1166" t="str">
            <v>NA</v>
          </cell>
          <cell r="I1166" t="str">
            <v>NA</v>
          </cell>
          <cell r="J1166">
            <v>1.48</v>
          </cell>
          <cell r="K1166">
            <v>218</v>
          </cell>
          <cell r="L1166">
            <v>50</v>
          </cell>
          <cell r="M1166" t="str">
            <v>D:2</v>
          </cell>
          <cell r="N1166" t="str">
            <v>UDP0014</v>
          </cell>
          <cell r="O1166">
            <v>35.4</v>
          </cell>
          <cell r="P1166">
            <v>305</v>
          </cell>
          <cell r="Q1166">
            <v>0.62</v>
          </cell>
          <cell r="R1166" t="str">
            <v>no</v>
          </cell>
          <cell r="S1166" t="str">
            <v>StdNorm</v>
          </cell>
          <cell r="T1166" t="str">
            <v>Yes</v>
          </cell>
          <cell r="U1166">
            <v>44911</v>
          </cell>
          <cell r="V1166" t="str">
            <v>221216_A01564_0109_BHLHMHDRX2</v>
          </cell>
        </row>
        <row r="1167">
          <cell r="B1167" t="str">
            <v>IPD0745-D01-p01-A03</v>
          </cell>
          <cell r="C1167" t="str">
            <v>FFPE DNA</v>
          </cell>
          <cell r="D1167" t="str">
            <v>ATE</v>
          </cell>
          <cell r="E1167">
            <v>1.02</v>
          </cell>
          <cell r="F1167">
            <v>2.2799999999999998</v>
          </cell>
          <cell r="G1167">
            <v>0.45</v>
          </cell>
          <cell r="H1167" t="str">
            <v>NA</v>
          </cell>
          <cell r="I1167" t="str">
            <v>NA</v>
          </cell>
          <cell r="J1167">
            <v>0.78</v>
          </cell>
          <cell r="K1167">
            <v>193</v>
          </cell>
          <cell r="L1167">
            <v>35.1</v>
          </cell>
          <cell r="M1167" t="str">
            <v>E:2</v>
          </cell>
          <cell r="N1167" t="str">
            <v>UDP0015</v>
          </cell>
          <cell r="O1167">
            <v>37.6</v>
          </cell>
          <cell r="P1167">
            <v>318</v>
          </cell>
          <cell r="Q1167">
            <v>0.76</v>
          </cell>
          <cell r="R1167" t="str">
            <v>no</v>
          </cell>
          <cell r="S1167" t="str">
            <v>StdNorm</v>
          </cell>
          <cell r="T1167" t="str">
            <v>Yes</v>
          </cell>
          <cell r="U1167">
            <v>44911</v>
          </cell>
          <cell r="V1167" t="str">
            <v>221216_A01564_0109_BHLHMHDRX2</v>
          </cell>
        </row>
        <row r="1168">
          <cell r="B1168" t="str">
            <v>IPD0737-D01-P01-F08</v>
          </cell>
          <cell r="C1168" t="str">
            <v>gDNA</v>
          </cell>
          <cell r="D1168" t="str">
            <v>NFW</v>
          </cell>
          <cell r="E1168">
            <v>3</v>
          </cell>
          <cell r="F1168">
            <v>1.89</v>
          </cell>
          <cell r="G1168">
            <v>2.13</v>
          </cell>
          <cell r="H1168" t="str">
            <v>NA</v>
          </cell>
          <cell r="I1168" t="str">
            <v>NA</v>
          </cell>
          <cell r="J1168">
            <v>2.7</v>
          </cell>
          <cell r="K1168">
            <v>253</v>
          </cell>
          <cell r="L1168">
            <v>50</v>
          </cell>
          <cell r="M1168" t="str">
            <v>F:2</v>
          </cell>
          <cell r="N1168" t="str">
            <v>UDP0016</v>
          </cell>
          <cell r="O1168">
            <v>42.2</v>
          </cell>
          <cell r="P1168">
            <v>322</v>
          </cell>
          <cell r="Q1168">
            <v>1.0900000000000001</v>
          </cell>
          <cell r="R1168" t="str">
            <v>no</v>
          </cell>
          <cell r="S1168" t="str">
            <v>StdNorm</v>
          </cell>
          <cell r="T1168" t="str">
            <v>Yes</v>
          </cell>
          <cell r="U1168">
            <v>44911</v>
          </cell>
          <cell r="V1168" t="str">
            <v>221216_A01564_0109_BHLHMHDRX2</v>
          </cell>
        </row>
        <row r="1169">
          <cell r="B1169" t="str">
            <v>IPD0700-R03-D01-A14</v>
          </cell>
          <cell r="C1169" t="str">
            <v>totalRNA</v>
          </cell>
          <cell r="D1169" t="str">
            <v>NFW</v>
          </cell>
          <cell r="E1169">
            <v>10.9</v>
          </cell>
          <cell r="F1169">
            <v>1.76</v>
          </cell>
          <cell r="G1169">
            <v>0.45</v>
          </cell>
          <cell r="H1169">
            <v>2</v>
          </cell>
          <cell r="I1169">
            <v>62.63</v>
          </cell>
          <cell r="J1169" t="str">
            <v>NA</v>
          </cell>
          <cell r="K1169" t="str">
            <v>NA</v>
          </cell>
          <cell r="L1169">
            <v>92.65</v>
          </cell>
          <cell r="M1169" t="str">
            <v>A:3</v>
          </cell>
          <cell r="N1169" t="str">
            <v>UDP0057</v>
          </cell>
          <cell r="O1169">
            <v>6.4</v>
          </cell>
          <cell r="P1169">
            <v>282</v>
          </cell>
          <cell r="Q1169">
            <v>0.78</v>
          </cell>
          <cell r="R1169" t="str">
            <v>no</v>
          </cell>
          <cell r="S1169" t="str">
            <v>StdNorm</v>
          </cell>
          <cell r="T1169" t="str">
            <v>Yes</v>
          </cell>
          <cell r="U1169">
            <v>44911</v>
          </cell>
          <cell r="V1169" t="str">
            <v>221216_A01564_0109_BHLHMHDRX2</v>
          </cell>
        </row>
        <row r="1170">
          <cell r="B1170" t="str">
            <v>IPD0705-R03-D01-A04</v>
          </cell>
          <cell r="C1170" t="str">
            <v>totalRNA</v>
          </cell>
          <cell r="D1170" t="str">
            <v>NFW</v>
          </cell>
          <cell r="E1170">
            <v>5.04</v>
          </cell>
          <cell r="F1170">
            <v>1.61</v>
          </cell>
          <cell r="G1170">
            <v>0.77</v>
          </cell>
          <cell r="H1170">
            <v>1.8</v>
          </cell>
          <cell r="I1170">
            <v>80.16</v>
          </cell>
          <cell r="J1170" t="str">
            <v>NA</v>
          </cell>
          <cell r="K1170" t="str">
            <v>NA</v>
          </cell>
          <cell r="L1170">
            <v>42.84</v>
          </cell>
          <cell r="M1170" t="str">
            <v>B:3</v>
          </cell>
          <cell r="N1170" t="str">
            <v>UDP0058</v>
          </cell>
          <cell r="O1170">
            <v>11.6</v>
          </cell>
          <cell r="P1170">
            <v>305</v>
          </cell>
          <cell r="Q1170">
            <v>0.66</v>
          </cell>
          <cell r="R1170" t="str">
            <v>no</v>
          </cell>
          <cell r="S1170" t="str">
            <v>StdNorm</v>
          </cell>
          <cell r="T1170" t="str">
            <v>Yes</v>
          </cell>
          <cell r="U1170">
            <v>44911</v>
          </cell>
          <cell r="V1170" t="str">
            <v>221216_A01564_0109_BHLHMHDRX2</v>
          </cell>
        </row>
        <row r="1171">
          <cell r="B1171" t="str">
            <v>IPD0709-R03-d01-A18</v>
          </cell>
          <cell r="C1171" t="str">
            <v>totalRNA</v>
          </cell>
          <cell r="D1171" t="str">
            <v>NFW</v>
          </cell>
          <cell r="E1171">
            <v>12.5</v>
          </cell>
          <cell r="F1171">
            <v>2</v>
          </cell>
          <cell r="G1171">
            <v>1.8</v>
          </cell>
          <cell r="H1171">
            <v>1.9</v>
          </cell>
          <cell r="I1171">
            <v>84.59</v>
          </cell>
          <cell r="J1171" t="str">
            <v>NA</v>
          </cell>
          <cell r="K1171" t="str">
            <v>NA</v>
          </cell>
          <cell r="L1171">
            <v>106.25</v>
          </cell>
          <cell r="M1171" t="str">
            <v>C:3</v>
          </cell>
          <cell r="N1171" t="str">
            <v>UDP0059</v>
          </cell>
          <cell r="O1171">
            <v>32</v>
          </cell>
          <cell r="P1171">
            <v>319</v>
          </cell>
          <cell r="Q1171">
            <v>0.16</v>
          </cell>
          <cell r="R1171" t="str">
            <v>no</v>
          </cell>
          <cell r="S1171" t="str">
            <v>StdNorm</v>
          </cell>
          <cell r="T1171" t="str">
            <v>Yes</v>
          </cell>
          <cell r="U1171">
            <v>44911</v>
          </cell>
          <cell r="V1171" t="str">
            <v>221216_A01564_0109_BHLHMHDRX2</v>
          </cell>
        </row>
        <row r="1172">
          <cell r="B1172" t="str">
            <v>IPD0719-R03-R01-A09</v>
          </cell>
          <cell r="C1172" t="str">
            <v>totalRNA</v>
          </cell>
          <cell r="D1172" t="str">
            <v>NFW</v>
          </cell>
          <cell r="E1172">
            <v>12.7</v>
          </cell>
          <cell r="F1172">
            <v>1.97</v>
          </cell>
          <cell r="G1172">
            <v>1.1499999999999999</v>
          </cell>
          <cell r="H1172">
            <v>3</v>
          </cell>
          <cell r="I1172">
            <v>77.62</v>
          </cell>
          <cell r="J1172" t="str">
            <v>NA</v>
          </cell>
          <cell r="K1172" t="str">
            <v>NA</v>
          </cell>
          <cell r="L1172">
            <v>107.94999999999999</v>
          </cell>
          <cell r="M1172" t="str">
            <v>D:3</v>
          </cell>
          <cell r="N1172" t="str">
            <v>UDP0060</v>
          </cell>
          <cell r="O1172">
            <v>19.3</v>
          </cell>
          <cell r="P1172">
            <v>294</v>
          </cell>
          <cell r="Q1172">
            <v>0.24</v>
          </cell>
          <cell r="R1172" t="str">
            <v>no</v>
          </cell>
          <cell r="S1172" t="str">
            <v>StdNorm</v>
          </cell>
          <cell r="T1172" t="str">
            <v>Yes</v>
          </cell>
          <cell r="U1172">
            <v>44911</v>
          </cell>
          <cell r="V1172" t="str">
            <v>221216_A01564_0109_BHLHMHDRX2</v>
          </cell>
        </row>
        <row r="1173">
          <cell r="B1173" t="str">
            <v>IPD0736-R03-p01-A15</v>
          </cell>
          <cell r="C1173" t="str">
            <v>totalRNA</v>
          </cell>
          <cell r="D1173" t="str">
            <v>NFW</v>
          </cell>
          <cell r="E1173">
            <v>11.3</v>
          </cell>
          <cell r="F1173">
            <v>1.95</v>
          </cell>
          <cell r="G1173">
            <v>2.09</v>
          </cell>
          <cell r="H1173">
            <v>1</v>
          </cell>
          <cell r="I1173">
            <v>74.39</v>
          </cell>
          <cell r="J1173" t="str">
            <v>NA</v>
          </cell>
          <cell r="K1173" t="str">
            <v>NA</v>
          </cell>
          <cell r="L1173">
            <v>96.050000000000011</v>
          </cell>
          <cell r="M1173" t="str">
            <v>E:3</v>
          </cell>
          <cell r="N1173" t="str">
            <v>UDP0061</v>
          </cell>
          <cell r="O1173">
            <v>38.4</v>
          </cell>
          <cell r="P1173">
            <v>333</v>
          </cell>
          <cell r="Q1173">
            <v>0.14000000000000001</v>
          </cell>
          <cell r="R1173" t="str">
            <v>no</v>
          </cell>
          <cell r="S1173" t="str">
            <v>StdNorm</v>
          </cell>
          <cell r="T1173" t="str">
            <v>Yes</v>
          </cell>
          <cell r="U1173">
            <v>44911</v>
          </cell>
          <cell r="V1173" t="str">
            <v>221216_A01564_0109_BHLHMHDRX2</v>
          </cell>
        </row>
        <row r="1174">
          <cell r="B1174" t="str">
            <v>IPD0744-R03-P01-A29</v>
          </cell>
          <cell r="C1174" t="str">
            <v>totalRNA</v>
          </cell>
          <cell r="D1174" t="str">
            <v>NFW</v>
          </cell>
          <cell r="E1174">
            <v>11.8</v>
          </cell>
          <cell r="F1174">
            <v>2.0099999999999998</v>
          </cell>
          <cell r="G1174">
            <v>2.0699999999999998</v>
          </cell>
          <cell r="H1174">
            <v>1.7</v>
          </cell>
          <cell r="I1174">
            <v>75.489999999999995</v>
          </cell>
          <cell r="J1174" t="str">
            <v>NA</v>
          </cell>
          <cell r="K1174" t="str">
            <v>NA</v>
          </cell>
          <cell r="L1174">
            <v>100.30000000000001</v>
          </cell>
          <cell r="M1174" t="str">
            <v>F:3</v>
          </cell>
          <cell r="N1174" t="str">
            <v>UDP0062</v>
          </cell>
          <cell r="O1174">
            <v>37.200000000000003</v>
          </cell>
          <cell r="P1174">
            <v>320</v>
          </cell>
          <cell r="Q1174">
            <v>0.16</v>
          </cell>
          <cell r="R1174" t="str">
            <v>no</v>
          </cell>
          <cell r="S1174" t="str">
            <v>StdNorm</v>
          </cell>
          <cell r="T1174" t="str">
            <v>Yes</v>
          </cell>
          <cell r="U1174">
            <v>44911</v>
          </cell>
          <cell r="V1174" t="str">
            <v>221216_A01564_0109_BHLHMHDRX2</v>
          </cell>
        </row>
        <row r="1175">
          <cell r="B1175" t="str">
            <v>IPD0745-R03-p01-A03</v>
          </cell>
          <cell r="C1175" t="str">
            <v>totalRNA</v>
          </cell>
          <cell r="D1175" t="str">
            <v>NFW</v>
          </cell>
          <cell r="E1175">
            <v>10</v>
          </cell>
          <cell r="F1175">
            <v>1.97</v>
          </cell>
          <cell r="G1175">
            <v>1.98</v>
          </cell>
          <cell r="H1175">
            <v>2.8</v>
          </cell>
          <cell r="I1175">
            <v>43.79</v>
          </cell>
          <cell r="J1175" t="str">
            <v>NA</v>
          </cell>
          <cell r="K1175" t="str">
            <v>NA</v>
          </cell>
          <cell r="L1175">
            <v>85</v>
          </cell>
          <cell r="M1175" t="str">
            <v>G:3</v>
          </cell>
          <cell r="N1175" t="str">
            <v>UDP0063</v>
          </cell>
          <cell r="O1175">
            <v>28.4</v>
          </cell>
          <cell r="P1175">
            <v>309</v>
          </cell>
          <cell r="Q1175">
            <v>0.28999999999999998</v>
          </cell>
          <cell r="R1175" t="str">
            <v>no</v>
          </cell>
          <cell r="S1175" t="str">
            <v>StdNorm</v>
          </cell>
          <cell r="T1175" t="str">
            <v>Yes</v>
          </cell>
          <cell r="U1175">
            <v>44911</v>
          </cell>
          <cell r="V1175" t="str">
            <v>221216_A01564_0109_BHLHMHDRX2</v>
          </cell>
        </row>
        <row r="1176">
          <cell r="B1176" t="str">
            <v>IPD0737-R03-P01-F08</v>
          </cell>
          <cell r="C1176" t="str">
            <v>totalRNA</v>
          </cell>
          <cell r="D1176" t="str">
            <v>NFW</v>
          </cell>
          <cell r="E1176">
            <v>11.3</v>
          </cell>
          <cell r="F1176">
            <v>2.1800000000000002</v>
          </cell>
          <cell r="G1176">
            <v>2.23</v>
          </cell>
          <cell r="H1176">
            <v>8.6999999999999993</v>
          </cell>
          <cell r="I1176">
            <v>98.32</v>
          </cell>
          <cell r="J1176" t="str">
            <v>NA</v>
          </cell>
          <cell r="K1176" t="str">
            <v>NA</v>
          </cell>
          <cell r="L1176">
            <v>96.050000000000011</v>
          </cell>
          <cell r="M1176" t="str">
            <v>H:3</v>
          </cell>
          <cell r="N1176" t="str">
            <v>UDP0064</v>
          </cell>
          <cell r="O1176">
            <v>41.8</v>
          </cell>
          <cell r="P1176">
            <v>319</v>
          </cell>
          <cell r="Q1176">
            <v>0.8</v>
          </cell>
          <cell r="R1176" t="str">
            <v>no</v>
          </cell>
          <cell r="S1176" t="str">
            <v>StdNorm</v>
          </cell>
          <cell r="T1176" t="str">
            <v>Yes</v>
          </cell>
          <cell r="U1176">
            <v>44911</v>
          </cell>
          <cell r="V1176" t="str">
            <v>221216_A01564_0109_BHLHMHDRX2</v>
          </cell>
        </row>
        <row r="1177">
          <cell r="B1177" t="str">
            <v>IPD0717-D01-D01-A18</v>
          </cell>
          <cell r="C1177" t="str">
            <v>FFPE DNA</v>
          </cell>
          <cell r="D1177" t="str">
            <v>ATE</v>
          </cell>
          <cell r="E1177">
            <v>3</v>
          </cell>
          <cell r="F1177">
            <v>1.92</v>
          </cell>
          <cell r="G1177">
            <v>2.36</v>
          </cell>
          <cell r="H1177" t="str">
            <v>NA</v>
          </cell>
          <cell r="I1177" t="str">
            <v>NA</v>
          </cell>
          <cell r="J1177">
            <v>0.99</v>
          </cell>
          <cell r="K1177">
            <v>220</v>
          </cell>
          <cell r="L1177">
            <v>46.53</v>
          </cell>
          <cell r="M1177" t="str">
            <v>A:1</v>
          </cell>
          <cell r="N1177" t="str">
            <v>UDP0065</v>
          </cell>
          <cell r="O1177">
            <v>49.2</v>
          </cell>
          <cell r="P1177">
            <v>330</v>
          </cell>
          <cell r="Q1177">
            <v>0.33</v>
          </cell>
          <cell r="R1177" t="str">
            <v>no</v>
          </cell>
          <cell r="S1177" t="str">
            <v>StdNorm</v>
          </cell>
          <cell r="T1177" t="str">
            <v>Yes</v>
          </cell>
          <cell r="U1177">
            <v>44917</v>
          </cell>
          <cell r="V1177" t="str">
            <v>221222_A01564_0112_BHL552DRX2</v>
          </cell>
        </row>
        <row r="1178">
          <cell r="B1178" t="str">
            <v>IPD0725-D01-P01-A03</v>
          </cell>
          <cell r="C1178" t="str">
            <v>FFPE DNA</v>
          </cell>
          <cell r="D1178" t="str">
            <v>ATE</v>
          </cell>
          <cell r="E1178">
            <v>3</v>
          </cell>
          <cell r="F1178">
            <v>1.89</v>
          </cell>
          <cell r="G1178">
            <v>2.35</v>
          </cell>
          <cell r="H1178" t="str">
            <v>NA</v>
          </cell>
          <cell r="I1178" t="str">
            <v>NA</v>
          </cell>
          <cell r="J1178">
            <v>0.84599999999999997</v>
          </cell>
          <cell r="K1178">
            <v>217</v>
          </cell>
          <cell r="L1178">
            <v>39.762</v>
          </cell>
          <cell r="M1178" t="str">
            <v>B:1</v>
          </cell>
          <cell r="N1178" t="str">
            <v>UDP0066</v>
          </cell>
          <cell r="O1178">
            <v>46.8</v>
          </cell>
          <cell r="P1178">
            <v>317</v>
          </cell>
          <cell r="Q1178">
            <v>0.39</v>
          </cell>
          <cell r="R1178" t="str">
            <v>no</v>
          </cell>
          <cell r="S1178" t="str">
            <v>StdNorm</v>
          </cell>
          <cell r="T1178" t="str">
            <v>Yes</v>
          </cell>
          <cell r="U1178">
            <v>44917</v>
          </cell>
          <cell r="V1178" t="str">
            <v>221222_A01564_0112_BHL552DRX2</v>
          </cell>
        </row>
        <row r="1179">
          <cell r="B1179" t="str">
            <v>IPD0726-D01-P01-A12</v>
          </cell>
          <cell r="C1179" t="str">
            <v>FFPE DNA</v>
          </cell>
          <cell r="D1179" t="str">
            <v>ATE</v>
          </cell>
          <cell r="E1179">
            <v>3</v>
          </cell>
          <cell r="F1179">
            <v>1.89</v>
          </cell>
          <cell r="G1179">
            <v>2.38</v>
          </cell>
          <cell r="H1179" t="str">
            <v>NA</v>
          </cell>
          <cell r="I1179" t="str">
            <v>NA</v>
          </cell>
          <cell r="J1179">
            <v>0.94599999999999995</v>
          </cell>
          <cell r="K1179">
            <v>251</v>
          </cell>
          <cell r="L1179">
            <v>44.461999999999996</v>
          </cell>
          <cell r="M1179" t="str">
            <v>C:1</v>
          </cell>
          <cell r="N1179" t="str">
            <v>UDP0067</v>
          </cell>
          <cell r="O1179">
            <v>44</v>
          </cell>
          <cell r="P1179">
            <v>299</v>
          </cell>
          <cell r="Q1179">
            <v>0.31</v>
          </cell>
          <cell r="R1179" t="str">
            <v>no</v>
          </cell>
          <cell r="S1179" t="str">
            <v>StdNorm</v>
          </cell>
          <cell r="T1179" t="str">
            <v>Yes</v>
          </cell>
          <cell r="U1179">
            <v>44917</v>
          </cell>
          <cell r="V1179" t="str">
            <v>221222_A01564_0112_BHL552DRX2</v>
          </cell>
        </row>
        <row r="1180">
          <cell r="B1180" t="str">
            <v>IPD0731-D01-p01-A25</v>
          </cell>
          <cell r="C1180" t="str">
            <v>FFPE DNA</v>
          </cell>
          <cell r="D1180" t="str">
            <v>ATE</v>
          </cell>
          <cell r="E1180">
            <v>3</v>
          </cell>
          <cell r="F1180">
            <v>1.89</v>
          </cell>
          <cell r="G1180">
            <v>2.25</v>
          </cell>
          <cell r="H1180" t="str">
            <v>NA</v>
          </cell>
          <cell r="I1180" t="str">
            <v>NA</v>
          </cell>
          <cell r="J1180">
            <v>1.5</v>
          </cell>
          <cell r="K1180">
            <v>218</v>
          </cell>
          <cell r="L1180">
            <v>50</v>
          </cell>
          <cell r="M1180" t="str">
            <v>D:1</v>
          </cell>
          <cell r="N1180" t="str">
            <v>UDP0068</v>
          </cell>
          <cell r="O1180">
            <v>49.2</v>
          </cell>
          <cell r="P1180">
            <v>320</v>
          </cell>
          <cell r="Q1180">
            <v>0.37</v>
          </cell>
          <cell r="R1180" t="str">
            <v>no</v>
          </cell>
          <cell r="S1180" t="str">
            <v>StdNorm</v>
          </cell>
          <cell r="T1180" t="str">
            <v>Yes</v>
          </cell>
          <cell r="U1180">
            <v>44917</v>
          </cell>
          <cell r="V1180" t="str">
            <v>221222_A01564_0112_BHL552DRX2</v>
          </cell>
        </row>
        <row r="1181">
          <cell r="B1181" t="str">
            <v>IPD0733-D01-p01-A08</v>
          </cell>
          <cell r="C1181" t="str">
            <v>FFPE DNA</v>
          </cell>
          <cell r="D1181" t="str">
            <v>ATE</v>
          </cell>
          <cell r="E1181">
            <v>3</v>
          </cell>
          <cell r="F1181">
            <v>1.91</v>
          </cell>
          <cell r="G1181">
            <v>2.39</v>
          </cell>
          <cell r="H1181" t="str">
            <v>NA</v>
          </cell>
          <cell r="I1181" t="str">
            <v>NA</v>
          </cell>
          <cell r="J1181">
            <v>0.81</v>
          </cell>
          <cell r="K1181">
            <v>211</v>
          </cell>
          <cell r="L1181">
            <v>37.746000000000002</v>
          </cell>
          <cell r="M1181" t="str">
            <v>E:1</v>
          </cell>
          <cell r="N1181" t="str">
            <v>UDP0069</v>
          </cell>
          <cell r="O1181">
            <v>41.6</v>
          </cell>
          <cell r="P1181">
            <v>315</v>
          </cell>
          <cell r="Q1181">
            <v>0.27</v>
          </cell>
          <cell r="R1181" t="str">
            <v>no</v>
          </cell>
          <cell r="S1181" t="str">
            <v>StdNorm</v>
          </cell>
          <cell r="T1181" t="str">
            <v>Yes</v>
          </cell>
          <cell r="U1181">
            <v>44917</v>
          </cell>
          <cell r="V1181" t="str">
            <v>221222_A01564_0112_BHL552DRX2</v>
          </cell>
        </row>
        <row r="1182">
          <cell r="B1182" t="str">
            <v>IPD0711-D01-d02-A28</v>
          </cell>
          <cell r="C1182" t="str">
            <v>FFPE DNA</v>
          </cell>
          <cell r="D1182" t="str">
            <v>ATE</v>
          </cell>
          <cell r="E1182">
            <v>3</v>
          </cell>
          <cell r="F1182">
            <v>1.88</v>
          </cell>
          <cell r="G1182">
            <v>2.39</v>
          </cell>
          <cell r="H1182" t="str">
            <v>NA</v>
          </cell>
          <cell r="I1182" t="str">
            <v>NA</v>
          </cell>
          <cell r="J1182">
            <v>2.6</v>
          </cell>
          <cell r="K1182">
            <v>260</v>
          </cell>
          <cell r="L1182">
            <v>50</v>
          </cell>
          <cell r="M1182" t="str">
            <v>F:1</v>
          </cell>
          <cell r="N1182" t="str">
            <v>UDP0070</v>
          </cell>
          <cell r="O1182">
            <v>46.8</v>
          </cell>
          <cell r="P1182">
            <v>288</v>
          </cell>
          <cell r="Q1182">
            <v>0.52</v>
          </cell>
          <cell r="R1182" t="str">
            <v>no</v>
          </cell>
          <cell r="S1182" t="str">
            <v>StdNorm</v>
          </cell>
          <cell r="T1182" t="str">
            <v>Yes</v>
          </cell>
          <cell r="U1182">
            <v>44917</v>
          </cell>
          <cell r="V1182" t="str">
            <v>221222_A01564_0112_BHL552DRX2</v>
          </cell>
        </row>
        <row r="1183">
          <cell r="B1183" t="str">
            <v>IPD0655-D01-P11-A08</v>
          </cell>
          <cell r="C1183" t="str">
            <v>FFPE DNA</v>
          </cell>
          <cell r="E1183">
            <v>3</v>
          </cell>
          <cell r="F1183">
            <v>1.96</v>
          </cell>
          <cell r="G1183">
            <v>2.04</v>
          </cell>
          <cell r="H1183" t="str">
            <v>NA</v>
          </cell>
          <cell r="I1183" t="str">
            <v>NA</v>
          </cell>
          <cell r="J1183">
            <v>2.98</v>
          </cell>
          <cell r="K1183">
            <v>211</v>
          </cell>
          <cell r="L1183">
            <v>50</v>
          </cell>
          <cell r="M1183" t="str">
            <v>G:1</v>
          </cell>
          <cell r="N1183" t="str">
            <v>UDP0071</v>
          </cell>
          <cell r="O1183">
            <v>43.8</v>
          </cell>
          <cell r="P1183">
            <v>317</v>
          </cell>
          <cell r="Q1183">
            <v>0.69</v>
          </cell>
          <cell r="R1183" t="str">
            <v>no</v>
          </cell>
          <cell r="S1183" t="str">
            <v>StdNorm</v>
          </cell>
          <cell r="T1183" t="str">
            <v>Yes</v>
          </cell>
          <cell r="U1183">
            <v>44917</v>
          </cell>
          <cell r="V1183" t="str">
            <v>221222_A01564_0112_BHL552DRX2</v>
          </cell>
        </row>
        <row r="1184">
          <cell r="B1184" t="str">
            <v>IPD0742-D01-P01-FXX</v>
          </cell>
          <cell r="C1184" t="str">
            <v>gDNA</v>
          </cell>
          <cell r="D1184" t="str">
            <v>EB buffer</v>
          </cell>
          <cell r="E1184">
            <v>3</v>
          </cell>
          <cell r="F1184">
            <v>2.08</v>
          </cell>
          <cell r="G1184">
            <v>2.09</v>
          </cell>
          <cell r="H1184" t="str">
            <v>NA</v>
          </cell>
          <cell r="I1184" t="str">
            <v>NA</v>
          </cell>
          <cell r="J1184">
            <v>1.55</v>
          </cell>
          <cell r="K1184">
            <v>248</v>
          </cell>
          <cell r="L1184">
            <v>50</v>
          </cell>
          <cell r="M1184" t="str">
            <v>H:1</v>
          </cell>
          <cell r="N1184" t="str">
            <v>UDP0072</v>
          </cell>
          <cell r="O1184">
            <v>54</v>
          </cell>
          <cell r="P1184">
            <v>358</v>
          </cell>
          <cell r="Q1184">
            <v>0.56999999999999995</v>
          </cell>
          <cell r="R1184" t="str">
            <v>no</v>
          </cell>
          <cell r="S1184" t="str">
            <v>StdNorm</v>
          </cell>
          <cell r="T1184" t="str">
            <v>Yes</v>
          </cell>
          <cell r="U1184">
            <v>44917</v>
          </cell>
          <cell r="V1184" t="str">
            <v>221222_A01564_0112_BHL552DRX2</v>
          </cell>
        </row>
        <row r="1185">
          <cell r="B1185" t="str">
            <v>IPD0701-R03-P01-A09</v>
          </cell>
          <cell r="C1185" t="str">
            <v>totalRNA</v>
          </cell>
          <cell r="D1185" t="str">
            <v>NFW</v>
          </cell>
          <cell r="E1185">
            <v>14</v>
          </cell>
          <cell r="F1185">
            <v>2</v>
          </cell>
          <cell r="G1185">
            <v>2.14</v>
          </cell>
          <cell r="H1185">
            <v>2.4</v>
          </cell>
          <cell r="I1185">
            <v>67.66</v>
          </cell>
          <cell r="J1185" t="str">
            <v>NA</v>
          </cell>
          <cell r="K1185" t="str">
            <v>NA</v>
          </cell>
          <cell r="L1185">
            <v>119</v>
          </cell>
          <cell r="M1185" t="str">
            <v>A:2</v>
          </cell>
          <cell r="N1185" t="str">
            <v>UDP0073</v>
          </cell>
          <cell r="O1185">
            <v>19.8</v>
          </cell>
          <cell r="P1185">
            <v>294</v>
          </cell>
          <cell r="Q1185">
            <v>0.26</v>
          </cell>
          <cell r="R1185" t="str">
            <v>no</v>
          </cell>
          <cell r="S1185" t="str">
            <v>StdNorm</v>
          </cell>
          <cell r="T1185" t="str">
            <v>Yes</v>
          </cell>
          <cell r="U1185">
            <v>44917</v>
          </cell>
          <cell r="V1185" t="str">
            <v>221222_A01564_0112_BHL552DRX2</v>
          </cell>
        </row>
        <row r="1186">
          <cell r="B1186" t="str">
            <v>IPD0717-R03-D01-A18</v>
          </cell>
          <cell r="C1186" t="str">
            <v>totalRNA</v>
          </cell>
          <cell r="D1186" t="str">
            <v>NFW</v>
          </cell>
          <cell r="E1186">
            <v>11.8</v>
          </cell>
          <cell r="F1186">
            <v>2.04</v>
          </cell>
          <cell r="G1186">
            <v>1.96</v>
          </cell>
          <cell r="H1186">
            <v>1.2</v>
          </cell>
          <cell r="I1186">
            <v>55.96</v>
          </cell>
          <cell r="J1186" t="str">
            <v>NA</v>
          </cell>
          <cell r="K1186" t="str">
            <v>NA</v>
          </cell>
          <cell r="L1186">
            <v>100.30000000000001</v>
          </cell>
          <cell r="M1186" t="str">
            <v>B:2</v>
          </cell>
          <cell r="N1186" t="str">
            <v>UDP0074</v>
          </cell>
          <cell r="O1186">
            <v>19.399999999999999</v>
          </cell>
          <cell r="P1186">
            <v>298</v>
          </cell>
          <cell r="Q1186">
            <v>0.31</v>
          </cell>
          <cell r="R1186" t="str">
            <v>no</v>
          </cell>
          <cell r="S1186" t="str">
            <v>StdNorm</v>
          </cell>
          <cell r="T1186" t="str">
            <v>Yes</v>
          </cell>
          <cell r="U1186">
            <v>44917</v>
          </cell>
          <cell r="V1186" t="str">
            <v>221222_A01564_0112_BHL552DRX2</v>
          </cell>
        </row>
        <row r="1187">
          <cell r="B1187" t="str">
            <v>IPD0723-R03-d01-C15</v>
          </cell>
          <cell r="C1187" t="str">
            <v>totalRNA</v>
          </cell>
          <cell r="D1187" t="str">
            <v>NFW</v>
          </cell>
          <cell r="E1187">
            <v>13.3</v>
          </cell>
          <cell r="F1187">
            <v>1.95</v>
          </cell>
          <cell r="G1187">
            <v>1.25</v>
          </cell>
          <cell r="H1187">
            <v>1.6</v>
          </cell>
          <cell r="I1187">
            <v>23.45</v>
          </cell>
          <cell r="J1187" t="str">
            <v>NA</v>
          </cell>
          <cell r="K1187" t="str">
            <v>NA</v>
          </cell>
          <cell r="L1187">
            <v>113.05000000000001</v>
          </cell>
          <cell r="M1187" t="str">
            <v>C:2</v>
          </cell>
          <cell r="N1187" t="str">
            <v>UDP0075</v>
          </cell>
          <cell r="O1187">
            <v>4.58</v>
          </cell>
          <cell r="P1187">
            <v>281</v>
          </cell>
          <cell r="Q1187">
            <v>1.85</v>
          </cell>
          <cell r="R1187" t="str">
            <v>no</v>
          </cell>
          <cell r="S1187" t="str">
            <v>StdNorm</v>
          </cell>
          <cell r="T1187" t="str">
            <v>Yes</v>
          </cell>
          <cell r="U1187">
            <v>44917</v>
          </cell>
          <cell r="V1187" t="str">
            <v>221222_A01564_0112_BHL552DRX2</v>
          </cell>
        </row>
        <row r="1188">
          <cell r="B1188" t="str">
            <v>IPD0724-R03-r01-A10</v>
          </cell>
          <cell r="C1188" t="str">
            <v>totalRNA</v>
          </cell>
          <cell r="D1188" t="str">
            <v>NFW</v>
          </cell>
          <cell r="E1188">
            <v>11</v>
          </cell>
          <cell r="F1188">
            <v>2.0499999999999998</v>
          </cell>
          <cell r="G1188">
            <v>1.52</v>
          </cell>
          <cell r="H1188">
            <v>1.4</v>
          </cell>
          <cell r="I1188">
            <v>71.260000000000005</v>
          </cell>
          <cell r="J1188" t="str">
            <v>NA</v>
          </cell>
          <cell r="K1188" t="str">
            <v>NA</v>
          </cell>
          <cell r="L1188">
            <v>93.5</v>
          </cell>
          <cell r="M1188" t="str">
            <v>D:2</v>
          </cell>
          <cell r="N1188" t="str">
            <v>UDP0076</v>
          </cell>
          <cell r="O1188">
            <v>41.2</v>
          </cell>
          <cell r="P1188">
            <v>330</v>
          </cell>
          <cell r="Q1188">
            <v>0.38</v>
          </cell>
          <cell r="R1188" t="str">
            <v>no</v>
          </cell>
          <cell r="S1188" t="str">
            <v>StdNorm</v>
          </cell>
          <cell r="T1188" t="str">
            <v>Yes</v>
          </cell>
          <cell r="U1188">
            <v>44917</v>
          </cell>
          <cell r="V1188" t="str">
            <v>221222_A01564_0112_BHL552DRX2</v>
          </cell>
        </row>
        <row r="1189">
          <cell r="B1189" t="str">
            <v>IPD0725-R03-P01-A03</v>
          </cell>
          <cell r="C1189" t="str">
            <v>totalRNA</v>
          </cell>
          <cell r="D1189" t="str">
            <v>NFW</v>
          </cell>
          <cell r="E1189">
            <v>11.8</v>
          </cell>
          <cell r="F1189">
            <v>1.97</v>
          </cell>
          <cell r="G1189">
            <v>1.53</v>
          </cell>
          <cell r="H1189">
            <v>1.9</v>
          </cell>
          <cell r="I1189">
            <v>70.709999999999994</v>
          </cell>
          <cell r="J1189" t="str">
            <v>NA</v>
          </cell>
          <cell r="K1189" t="str">
            <v>NA</v>
          </cell>
          <cell r="L1189">
            <v>100.30000000000001</v>
          </cell>
          <cell r="M1189" t="str">
            <v>E:2</v>
          </cell>
          <cell r="N1189" t="str">
            <v>UDP0077</v>
          </cell>
          <cell r="O1189">
            <v>36</v>
          </cell>
          <cell r="P1189">
            <v>317</v>
          </cell>
          <cell r="Q1189">
            <v>0.18</v>
          </cell>
          <cell r="R1189" t="str">
            <v>no</v>
          </cell>
          <cell r="S1189" t="str">
            <v>StdNorm</v>
          </cell>
          <cell r="T1189" t="str">
            <v>Yes</v>
          </cell>
          <cell r="U1189">
            <v>44917</v>
          </cell>
          <cell r="V1189" t="str">
            <v>221222_A01564_0112_BHL552DRX2</v>
          </cell>
        </row>
        <row r="1190">
          <cell r="B1190" t="str">
            <v>IPD0726-R03-P01-A12</v>
          </cell>
          <cell r="C1190" t="str">
            <v>totalRNA</v>
          </cell>
          <cell r="D1190" t="str">
            <v>NFW</v>
          </cell>
          <cell r="E1190">
            <v>14.7</v>
          </cell>
          <cell r="F1190">
            <v>2.0299999999999998</v>
          </cell>
          <cell r="G1190">
            <v>1.9</v>
          </cell>
          <cell r="H1190">
            <v>1</v>
          </cell>
          <cell r="I1190">
            <v>42.24</v>
          </cell>
          <cell r="J1190" t="str">
            <v>NA</v>
          </cell>
          <cell r="K1190" t="str">
            <v>NA</v>
          </cell>
          <cell r="L1190">
            <v>124.94999999999999</v>
          </cell>
          <cell r="M1190" t="str">
            <v>F:2</v>
          </cell>
          <cell r="N1190" t="str">
            <v>UDP0078</v>
          </cell>
          <cell r="O1190">
            <v>30.2</v>
          </cell>
          <cell r="P1190">
            <v>303</v>
          </cell>
          <cell r="Q1190">
            <v>0.16</v>
          </cell>
          <cell r="R1190" t="str">
            <v>no</v>
          </cell>
          <cell r="S1190" t="str">
            <v>StdNorm</v>
          </cell>
          <cell r="T1190" t="str">
            <v>Yes</v>
          </cell>
          <cell r="U1190">
            <v>44917</v>
          </cell>
          <cell r="V1190" t="str">
            <v>221222_A01564_0112_BHL552DRX2</v>
          </cell>
        </row>
        <row r="1191">
          <cell r="B1191" t="str">
            <v>IPD0731-R03-p01-A25</v>
          </cell>
          <cell r="C1191" t="str">
            <v>totalRNA</v>
          </cell>
          <cell r="D1191" t="str">
            <v>NFW</v>
          </cell>
          <cell r="E1191">
            <v>11.2</v>
          </cell>
          <cell r="F1191">
            <v>2.0499999999999998</v>
          </cell>
          <cell r="G1191">
            <v>1.37</v>
          </cell>
          <cell r="H1191">
            <v>2.2000000000000002</v>
          </cell>
          <cell r="I1191">
            <v>83.55</v>
          </cell>
          <cell r="J1191" t="str">
            <v>NA</v>
          </cell>
          <cell r="K1191" t="str">
            <v>NA</v>
          </cell>
          <cell r="L1191">
            <v>95.199999999999989</v>
          </cell>
          <cell r="M1191" t="str">
            <v>G:2</v>
          </cell>
          <cell r="N1191" t="str">
            <v>UDP0079</v>
          </cell>
          <cell r="O1191">
            <v>33</v>
          </cell>
          <cell r="P1191">
            <v>327</v>
          </cell>
          <cell r="Q1191">
            <v>0.11</v>
          </cell>
          <cell r="R1191" t="str">
            <v>no</v>
          </cell>
          <cell r="S1191" t="str">
            <v>StdNorm</v>
          </cell>
          <cell r="T1191" t="str">
            <v>Yes</v>
          </cell>
          <cell r="U1191">
            <v>44917</v>
          </cell>
          <cell r="V1191" t="str">
            <v>221222_A01564_0112_BHL552DRX2</v>
          </cell>
        </row>
        <row r="1192">
          <cell r="B1192" t="str">
            <v>IPD0733-R03-p01-A08</v>
          </cell>
          <cell r="C1192" t="str">
            <v>totalRNA</v>
          </cell>
          <cell r="D1192" t="str">
            <v>NFW</v>
          </cell>
          <cell r="E1192">
            <v>12.3</v>
          </cell>
          <cell r="F1192">
            <v>2.0499999999999998</v>
          </cell>
          <cell r="G1192">
            <v>1.36</v>
          </cell>
          <cell r="H1192">
            <v>2.6</v>
          </cell>
          <cell r="I1192">
            <v>77.3</v>
          </cell>
          <cell r="J1192" t="str">
            <v>NA</v>
          </cell>
          <cell r="K1192" t="str">
            <v>NA</v>
          </cell>
          <cell r="L1192">
            <v>104.55000000000001</v>
          </cell>
          <cell r="M1192" t="str">
            <v>H:2</v>
          </cell>
          <cell r="N1192" t="str">
            <v>UDP0080</v>
          </cell>
          <cell r="O1192">
            <v>36.799999999999997</v>
          </cell>
          <cell r="P1192">
            <v>330</v>
          </cell>
          <cell r="Q1192">
            <v>0.19</v>
          </cell>
          <cell r="R1192" t="str">
            <v>no</v>
          </cell>
          <cell r="S1192" t="str">
            <v>StdNorm</v>
          </cell>
          <cell r="T1192" t="str">
            <v>Yes</v>
          </cell>
          <cell r="U1192">
            <v>44917</v>
          </cell>
          <cell r="V1192" t="str">
            <v>221222_A01564_0112_BHL552DRX2</v>
          </cell>
        </row>
        <row r="1193">
          <cell r="B1193" t="str">
            <v>IPD0743-R03-P01-A08</v>
          </cell>
          <cell r="C1193" t="str">
            <v>totalRNA</v>
          </cell>
          <cell r="D1193" t="str">
            <v>NFW</v>
          </cell>
          <cell r="E1193">
            <v>15</v>
          </cell>
          <cell r="F1193">
            <v>1.98</v>
          </cell>
          <cell r="G1193">
            <v>2.11</v>
          </cell>
          <cell r="H1193">
            <v>2.1</v>
          </cell>
          <cell r="I1193">
            <v>55.19</v>
          </cell>
          <cell r="J1193" t="str">
            <v>NA</v>
          </cell>
          <cell r="K1193" t="str">
            <v>NA</v>
          </cell>
          <cell r="L1193">
            <v>127.5</v>
          </cell>
          <cell r="M1193" t="str">
            <v>A:3</v>
          </cell>
          <cell r="N1193" t="str">
            <v>UDP0081</v>
          </cell>
          <cell r="O1193">
            <v>13.9</v>
          </cell>
          <cell r="P1193">
            <v>295</v>
          </cell>
          <cell r="Q1193">
            <v>0.31</v>
          </cell>
          <cell r="R1193" t="str">
            <v>no</v>
          </cell>
          <cell r="S1193" t="str">
            <v>StdNorm</v>
          </cell>
          <cell r="T1193" t="str">
            <v>Yes</v>
          </cell>
          <cell r="U1193">
            <v>44917</v>
          </cell>
          <cell r="V1193" t="str">
            <v>221222_A01564_0112_BHL552DRX2</v>
          </cell>
        </row>
        <row r="1194">
          <cell r="B1194" t="str">
            <v>IPD0711-R03-d02-A28</v>
          </cell>
          <cell r="C1194" t="str">
            <v>totalRNA</v>
          </cell>
          <cell r="D1194" t="str">
            <v>NFW</v>
          </cell>
          <cell r="E1194">
            <v>13.5</v>
          </cell>
          <cell r="F1194">
            <v>1.98</v>
          </cell>
          <cell r="G1194">
            <v>1.1599999999999999</v>
          </cell>
          <cell r="H1194">
            <v>1.3</v>
          </cell>
          <cell r="I1194">
            <v>25.71</v>
          </cell>
          <cell r="J1194" t="str">
            <v>NA</v>
          </cell>
          <cell r="K1194" t="str">
            <v>NA</v>
          </cell>
          <cell r="L1194">
            <v>114.75</v>
          </cell>
          <cell r="M1194" t="str">
            <v>B:3</v>
          </cell>
          <cell r="N1194" t="str">
            <v>UDP0082</v>
          </cell>
          <cell r="O1194">
            <v>9.92</v>
          </cell>
          <cell r="P1194">
            <v>297</v>
          </cell>
          <cell r="Q1194">
            <v>0.79</v>
          </cell>
          <cell r="R1194" t="str">
            <v>no</v>
          </cell>
          <cell r="S1194" t="str">
            <v>StdNorm</v>
          </cell>
          <cell r="T1194" t="str">
            <v>Yes</v>
          </cell>
          <cell r="U1194">
            <v>44917</v>
          </cell>
          <cell r="V1194" t="str">
            <v>221222_A01564_0112_BHL552DRX2</v>
          </cell>
        </row>
        <row r="1195">
          <cell r="B1195" t="str">
            <v>IPD0655-R03-P11-A08</v>
          </cell>
          <cell r="C1195" t="str">
            <v>totalRNA</v>
          </cell>
          <cell r="D1195" t="str">
            <v>NFW</v>
          </cell>
          <cell r="E1195">
            <v>12.3</v>
          </cell>
          <cell r="H1195">
            <v>1</v>
          </cell>
          <cell r="I1195">
            <v>70.63</v>
          </cell>
          <cell r="J1195" t="str">
            <v>NA</v>
          </cell>
          <cell r="K1195" t="str">
            <v>NA</v>
          </cell>
          <cell r="L1195">
            <v>104.55000000000001</v>
          </cell>
          <cell r="M1195" t="str">
            <v>C:3</v>
          </cell>
          <cell r="N1195" t="str">
            <v>UDP0083</v>
          </cell>
          <cell r="O1195">
            <v>47.6</v>
          </cell>
          <cell r="P1195">
            <v>328</v>
          </cell>
          <cell r="Q1195">
            <v>0.15</v>
          </cell>
          <cell r="R1195" t="str">
            <v>no</v>
          </cell>
          <cell r="S1195" t="str">
            <v>StdNorm</v>
          </cell>
          <cell r="T1195" t="str">
            <v>Yes</v>
          </cell>
          <cell r="U1195">
            <v>44917</v>
          </cell>
          <cell r="V1195" t="str">
            <v>221222_A01564_0112_BHL552DRX2</v>
          </cell>
        </row>
        <row r="1196">
          <cell r="B1196" t="str">
            <v>IPD0757-R03-d01-A18</v>
          </cell>
          <cell r="C1196" t="str">
            <v>totalRNA</v>
          </cell>
          <cell r="D1196" t="str">
            <v>NFW</v>
          </cell>
          <cell r="E1196">
            <v>5.36</v>
          </cell>
          <cell r="F1196">
            <v>1.9</v>
          </cell>
          <cell r="G1196">
            <v>2</v>
          </cell>
          <cell r="H1196">
            <v>1.4</v>
          </cell>
          <cell r="I1196">
            <v>10.34</v>
          </cell>
          <cell r="J1196" t="str">
            <v>NA</v>
          </cell>
          <cell r="K1196" t="str">
            <v>NA</v>
          </cell>
          <cell r="L1196">
            <v>45.56</v>
          </cell>
          <cell r="M1196" t="str">
            <v>D:3</v>
          </cell>
          <cell r="N1196" t="str">
            <v>UDP0084</v>
          </cell>
          <cell r="O1196">
            <v>7.4</v>
          </cell>
          <cell r="P1196">
            <v>264</v>
          </cell>
          <cell r="Q1196">
            <v>1.24</v>
          </cell>
          <cell r="R1196" t="str">
            <v>no</v>
          </cell>
          <cell r="S1196" t="str">
            <v>StdNorm</v>
          </cell>
          <cell r="T1196" t="str">
            <v>Yes</v>
          </cell>
          <cell r="U1196">
            <v>44917</v>
          </cell>
          <cell r="V1196" t="str">
            <v>221222_A01564_0112_BHL552DRX2</v>
          </cell>
        </row>
        <row r="1197">
          <cell r="B1197" t="str">
            <v>IPD0742-R03-P01-FXX</v>
          </cell>
          <cell r="C1197" t="str">
            <v>totalRNA</v>
          </cell>
          <cell r="D1197" t="str">
            <v>NFW</v>
          </cell>
          <cell r="E1197">
            <v>23</v>
          </cell>
          <cell r="F1197">
            <v>2.11</v>
          </cell>
          <cell r="G1197">
            <v>2.11</v>
          </cell>
          <cell r="H1197">
            <v>2.1</v>
          </cell>
          <cell r="I1197">
            <v>67.010000000000005</v>
          </cell>
          <cell r="J1197" t="str">
            <v>NA</v>
          </cell>
          <cell r="K1197" t="str">
            <v>NA</v>
          </cell>
          <cell r="L1197">
            <v>195.5</v>
          </cell>
          <cell r="M1197" t="str">
            <v>E:3</v>
          </cell>
          <cell r="N1197" t="str">
            <v>UDP0085</v>
          </cell>
          <cell r="O1197">
            <v>26.4</v>
          </cell>
          <cell r="P1197">
            <v>324</v>
          </cell>
          <cell r="Q1197">
            <v>0.61</v>
          </cell>
          <cell r="R1197" t="str">
            <v>no</v>
          </cell>
          <cell r="S1197" t="str">
            <v>StdNorm</v>
          </cell>
          <cell r="T1197" t="str">
            <v>Yes</v>
          </cell>
          <cell r="U1197">
            <v>44917</v>
          </cell>
          <cell r="V1197" t="str">
            <v>221222_A01564_0112_BHL552DRX2</v>
          </cell>
          <cell r="W1197"/>
        </row>
        <row r="1198">
          <cell r="B1198" t="str">
            <v>IPD0672-D01-d02-C18</v>
          </cell>
          <cell r="C1198" t="str">
            <v>gDNA</v>
          </cell>
          <cell r="D1198" t="str">
            <v>ATE</v>
          </cell>
          <cell r="E1198">
            <v>3</v>
          </cell>
          <cell r="F1198">
            <v>1.91</v>
          </cell>
          <cell r="G1198">
            <v>2.25</v>
          </cell>
          <cell r="H1198" t="str">
            <v>NA</v>
          </cell>
          <cell r="I1198" t="str">
            <v>NA</v>
          </cell>
          <cell r="J1198">
            <v>1.71</v>
          </cell>
          <cell r="K1198">
            <v>226</v>
          </cell>
          <cell r="L1198">
            <v>50</v>
          </cell>
          <cell r="M1198" t="str">
            <v>A:1</v>
          </cell>
          <cell r="N1198" t="str">
            <v>UDP0089</v>
          </cell>
          <cell r="O1198">
            <v>42.6</v>
          </cell>
          <cell r="P1198">
            <v>302</v>
          </cell>
          <cell r="Q1198">
            <v>0.43</v>
          </cell>
          <cell r="R1198" t="str">
            <v>no</v>
          </cell>
          <cell r="S1198" t="str">
            <v>StdNorm</v>
          </cell>
          <cell r="T1198" t="str">
            <v>Yes</v>
          </cell>
          <cell r="U1198">
            <v>44932</v>
          </cell>
          <cell r="V1198" t="str">
            <v>230106_A01564_0115_AHMKMVDRX2</v>
          </cell>
        </row>
        <row r="1199">
          <cell r="B1199" t="str">
            <v>IPD0734-D01-r01-A09</v>
          </cell>
          <cell r="C1199" t="str">
            <v>FFPE DNA</v>
          </cell>
          <cell r="D1199" t="str">
            <v>ATE</v>
          </cell>
          <cell r="E1199">
            <v>3</v>
          </cell>
          <cell r="F1199">
            <v>1.82</v>
          </cell>
          <cell r="G1199">
            <v>2.4</v>
          </cell>
          <cell r="H1199" t="str">
            <v>NA</v>
          </cell>
          <cell r="I1199" t="str">
            <v>NA</v>
          </cell>
          <cell r="J1199">
            <v>2.6</v>
          </cell>
          <cell r="K1199">
            <v>299</v>
          </cell>
          <cell r="L1199">
            <v>50</v>
          </cell>
          <cell r="M1199" t="str">
            <v>B:1</v>
          </cell>
          <cell r="N1199" t="str">
            <v>UDP0090</v>
          </cell>
          <cell r="O1199">
            <v>42.2</v>
          </cell>
          <cell r="P1199">
            <v>251</v>
          </cell>
          <cell r="Q1199">
            <v>0.43</v>
          </cell>
          <cell r="R1199" t="str">
            <v>no</v>
          </cell>
          <cell r="S1199" t="str">
            <v>StdNorm</v>
          </cell>
          <cell r="T1199" t="str">
            <v>Yes</v>
          </cell>
          <cell r="U1199">
            <v>44932</v>
          </cell>
          <cell r="V1199" t="str">
            <v>230106_A01564_0115_AHMKMVDRX2</v>
          </cell>
        </row>
        <row r="1200">
          <cell r="B1200" t="str">
            <v>IPD0735-D01-P01-A24</v>
          </cell>
          <cell r="C1200" t="str">
            <v>FFPE DNA</v>
          </cell>
          <cell r="D1200" t="str">
            <v>ATE</v>
          </cell>
          <cell r="E1200">
            <v>3</v>
          </cell>
          <cell r="F1200">
            <v>1.91</v>
          </cell>
          <cell r="G1200">
            <v>2.4</v>
          </cell>
          <cell r="H1200" t="str">
            <v>NA</v>
          </cell>
          <cell r="I1200" t="str">
            <v>NA</v>
          </cell>
          <cell r="J1200">
            <v>1.79</v>
          </cell>
          <cell r="K1200">
            <v>213</v>
          </cell>
          <cell r="L1200">
            <v>50</v>
          </cell>
          <cell r="M1200" t="str">
            <v>C:1</v>
          </cell>
          <cell r="N1200" t="str">
            <v>UDP0091</v>
          </cell>
          <cell r="O1200">
            <v>40</v>
          </cell>
          <cell r="P1200">
            <v>303</v>
          </cell>
          <cell r="Q1200">
            <v>0.91</v>
          </cell>
          <cell r="R1200" t="str">
            <v>no</v>
          </cell>
          <cell r="S1200" t="str">
            <v>StdNorm</v>
          </cell>
          <cell r="T1200" t="str">
            <v>Yes</v>
          </cell>
          <cell r="U1200">
            <v>44932</v>
          </cell>
          <cell r="V1200" t="str">
            <v>230106_A01564_0115_AHMKMVDRX2</v>
          </cell>
        </row>
        <row r="1201">
          <cell r="B1201" t="str">
            <v>IPD0738-D01-d01-A18</v>
          </cell>
          <cell r="C1201" t="str">
            <v>FFPE DNA</v>
          </cell>
          <cell r="D1201" t="str">
            <v>ATE</v>
          </cell>
          <cell r="E1201">
            <v>0.33100000000000002</v>
          </cell>
          <cell r="F1201">
            <v>1.71</v>
          </cell>
          <cell r="G1201">
            <v>1.3</v>
          </cell>
          <cell r="H1201" t="str">
            <v>NA</v>
          </cell>
          <cell r="I1201" t="str">
            <v>NA</v>
          </cell>
          <cell r="J1201">
            <v>0.254</v>
          </cell>
          <cell r="K1201">
            <v>197</v>
          </cell>
          <cell r="L1201">
            <v>11.176</v>
          </cell>
          <cell r="M1201" t="str">
            <v>D:1</v>
          </cell>
          <cell r="N1201" t="str">
            <v>UDP0092</v>
          </cell>
          <cell r="O1201">
            <v>38.4</v>
          </cell>
          <cell r="P1201">
            <v>309</v>
          </cell>
          <cell r="Q1201">
            <v>0.23</v>
          </cell>
          <cell r="R1201" t="str">
            <v>no</v>
          </cell>
          <cell r="S1201" t="str">
            <v>StdNorm</v>
          </cell>
          <cell r="T1201" t="str">
            <v>Yes</v>
          </cell>
          <cell r="U1201">
            <v>44932</v>
          </cell>
          <cell r="V1201" t="str">
            <v>230106_A01564_0115_AHMKMVDRX2</v>
          </cell>
        </row>
        <row r="1202">
          <cell r="B1202" t="str">
            <v>IPD0738-D01-D02-A18</v>
          </cell>
          <cell r="C1202" t="str">
            <v>FFPE DNA</v>
          </cell>
          <cell r="D1202" t="str">
            <v>ATE</v>
          </cell>
          <cell r="E1202">
            <v>3</v>
          </cell>
          <cell r="F1202">
            <v>1.91</v>
          </cell>
          <cell r="G1202">
            <v>2.38</v>
          </cell>
          <cell r="H1202" t="str">
            <v>NA</v>
          </cell>
          <cell r="I1202" t="str">
            <v>NA</v>
          </cell>
          <cell r="J1202">
            <v>2.02</v>
          </cell>
          <cell r="K1202">
            <v>243</v>
          </cell>
          <cell r="L1202">
            <v>50</v>
          </cell>
          <cell r="M1202" t="str">
            <v>E:1</v>
          </cell>
          <cell r="N1202" t="str">
            <v>UDP0093</v>
          </cell>
          <cell r="O1202">
            <v>47.2</v>
          </cell>
          <cell r="P1202">
            <v>296</v>
          </cell>
          <cell r="Q1202">
            <v>0.3</v>
          </cell>
          <cell r="R1202" t="str">
            <v>no</v>
          </cell>
          <cell r="S1202" t="str">
            <v>StdNorm</v>
          </cell>
          <cell r="T1202" t="str">
            <v>Yes</v>
          </cell>
          <cell r="U1202">
            <v>44932</v>
          </cell>
          <cell r="V1202" t="str">
            <v>230106_A01564_0115_AHMKMVDRX2</v>
          </cell>
        </row>
        <row r="1203">
          <cell r="B1203" t="str">
            <v>IPD0741-D01-p01-A15</v>
          </cell>
          <cell r="C1203" t="str">
            <v>FFPE DNA</v>
          </cell>
          <cell r="D1203" t="str">
            <v>ATE</v>
          </cell>
          <cell r="E1203">
            <v>3</v>
          </cell>
          <cell r="F1203">
            <v>1.9</v>
          </cell>
          <cell r="G1203">
            <v>2.65</v>
          </cell>
          <cell r="H1203" t="str">
            <v>NA</v>
          </cell>
          <cell r="I1203" t="str">
            <v>NA</v>
          </cell>
          <cell r="J1203">
            <v>2.12</v>
          </cell>
          <cell r="K1203">
            <v>217</v>
          </cell>
          <cell r="L1203">
            <v>50</v>
          </cell>
          <cell r="M1203" t="str">
            <v>F:1</v>
          </cell>
          <cell r="N1203" t="str">
            <v>UDP0094</v>
          </cell>
          <cell r="O1203">
            <v>50</v>
          </cell>
          <cell r="P1203">
            <v>309</v>
          </cell>
          <cell r="Q1203">
            <v>0.14000000000000001</v>
          </cell>
          <cell r="R1203" t="str">
            <v>no</v>
          </cell>
          <cell r="S1203" t="str">
            <v>StdNorm</v>
          </cell>
          <cell r="T1203" t="str">
            <v>Yes</v>
          </cell>
          <cell r="U1203">
            <v>44932</v>
          </cell>
          <cell r="V1203" t="str">
            <v>230106_A01564_0115_AHMKMVDRX2</v>
          </cell>
        </row>
        <row r="1204">
          <cell r="B1204" t="str">
            <v>IPD0746-D01-D01-A04</v>
          </cell>
          <cell r="C1204" t="str">
            <v>FFPE DNA</v>
          </cell>
          <cell r="D1204" t="str">
            <v>ATE</v>
          </cell>
          <cell r="E1204">
            <v>3</v>
          </cell>
          <cell r="F1204">
            <v>1.87</v>
          </cell>
          <cell r="G1204">
            <v>2.14</v>
          </cell>
          <cell r="H1204" t="str">
            <v>NA</v>
          </cell>
          <cell r="I1204" t="str">
            <v>NA</v>
          </cell>
          <cell r="J1204">
            <v>2.68</v>
          </cell>
          <cell r="K1204">
            <v>241</v>
          </cell>
          <cell r="L1204">
            <v>50</v>
          </cell>
          <cell r="M1204" t="str">
            <v>G:1</v>
          </cell>
          <cell r="N1204" t="str">
            <v>UDP0095</v>
          </cell>
          <cell r="O1204">
            <v>47.6</v>
          </cell>
          <cell r="P1204">
            <v>299</v>
          </cell>
          <cell r="Q1204">
            <v>0.39</v>
          </cell>
          <cell r="R1204" t="str">
            <v>no</v>
          </cell>
          <cell r="S1204" t="str">
            <v>StdNorm</v>
          </cell>
          <cell r="T1204" t="str">
            <v>Yes</v>
          </cell>
          <cell r="U1204">
            <v>44932</v>
          </cell>
          <cell r="V1204" t="str">
            <v>230106_A01564_0115_AHMKMVDRX2</v>
          </cell>
        </row>
        <row r="1205">
          <cell r="B1205" t="str">
            <v>IPD0752-D01-D01-A10</v>
          </cell>
          <cell r="C1205" t="str">
            <v>FFPE DNA</v>
          </cell>
          <cell r="D1205" t="str">
            <v>ATE</v>
          </cell>
          <cell r="E1205">
            <v>3</v>
          </cell>
          <cell r="F1205">
            <v>1.85</v>
          </cell>
          <cell r="G1205">
            <v>1.44</v>
          </cell>
          <cell r="H1205" t="str">
            <v>NA</v>
          </cell>
          <cell r="I1205" t="str">
            <v>NA</v>
          </cell>
          <cell r="J1205">
            <v>2.92</v>
          </cell>
          <cell r="K1205">
            <v>274</v>
          </cell>
          <cell r="L1205">
            <v>50</v>
          </cell>
          <cell r="M1205" t="str">
            <v>H:1</v>
          </cell>
          <cell r="N1205" t="str">
            <v>UDP0096</v>
          </cell>
          <cell r="O1205">
            <v>30.2</v>
          </cell>
          <cell r="P1205">
            <v>273</v>
          </cell>
          <cell r="Q1205">
            <v>0.38</v>
          </cell>
          <cell r="R1205" t="str">
            <v>no</v>
          </cell>
          <cell r="S1205" t="str">
            <v>StdNorm</v>
          </cell>
          <cell r="T1205" t="str">
            <v>Yes</v>
          </cell>
          <cell r="U1205">
            <v>44932</v>
          </cell>
          <cell r="V1205" t="str">
            <v>230106_A01564_0115_AHMKMVDRX2</v>
          </cell>
        </row>
        <row r="1206">
          <cell r="B1206" t="str">
            <v>IPD0765-D01-D01-A00</v>
          </cell>
          <cell r="C1206" t="str">
            <v>FFPE DNA</v>
          </cell>
          <cell r="D1206" t="str">
            <v>ATE</v>
          </cell>
          <cell r="E1206">
            <v>3</v>
          </cell>
          <cell r="F1206">
            <v>2.0499999999999998</v>
          </cell>
          <cell r="G1206">
            <v>2.37</v>
          </cell>
          <cell r="H1206" t="str">
            <v>NA</v>
          </cell>
          <cell r="I1206" t="str">
            <v>NA</v>
          </cell>
          <cell r="J1206">
            <v>2.02</v>
          </cell>
          <cell r="K1206">
            <v>227</v>
          </cell>
          <cell r="L1206">
            <v>50</v>
          </cell>
          <cell r="M1206" t="str">
            <v>A:2</v>
          </cell>
          <cell r="N1206" t="str">
            <v>UDP0088</v>
          </cell>
          <cell r="O1206">
            <v>43.8</v>
          </cell>
          <cell r="P1206">
            <v>328</v>
          </cell>
          <cell r="Q1206">
            <v>0.35</v>
          </cell>
          <cell r="R1206" t="str">
            <v>no</v>
          </cell>
          <cell r="S1206" t="str">
            <v>StdNorm</v>
          </cell>
          <cell r="T1206" t="str">
            <v>Yes</v>
          </cell>
          <cell r="U1206">
            <v>44932</v>
          </cell>
          <cell r="V1206" t="str">
            <v>230106_A01564_0115_AHMKMVDRX2</v>
          </cell>
        </row>
        <row r="1207">
          <cell r="B1207" t="str">
            <v>IPD0672-R03-d02-C18</v>
          </cell>
          <cell r="C1207" t="str">
            <v>totalRNA</v>
          </cell>
          <cell r="D1207" t="str">
            <v>NFW</v>
          </cell>
          <cell r="E1207">
            <v>11.6</v>
          </cell>
          <cell r="F1207">
            <v>1.99</v>
          </cell>
          <cell r="G1207">
            <v>1.63</v>
          </cell>
          <cell r="H1207">
            <v>1.4</v>
          </cell>
          <cell r="I1207">
            <v>25.7</v>
          </cell>
          <cell r="J1207" t="str">
            <v>NA</v>
          </cell>
          <cell r="K1207" t="str">
            <v>NA</v>
          </cell>
          <cell r="L1207">
            <v>98.6</v>
          </cell>
          <cell r="M1207" t="str">
            <v>A:3</v>
          </cell>
          <cell r="N1207" t="str">
            <v>UDP0042</v>
          </cell>
          <cell r="O1207">
            <v>1.32</v>
          </cell>
          <cell r="P1207">
            <v>259</v>
          </cell>
          <cell r="Q1207">
            <v>4.59</v>
          </cell>
          <cell r="R1207" t="str">
            <v>no</v>
          </cell>
          <cell r="S1207"/>
          <cell r="T1207" t="str">
            <v>no</v>
          </cell>
          <cell r="U1207"/>
          <cell r="W1207" t="str">
            <v>Ble ikke tatt med til sekvensering pga lav kons.</v>
          </cell>
        </row>
        <row r="1208">
          <cell r="B1208" t="str">
            <v>IPD0734-R03-r01-A09</v>
          </cell>
          <cell r="C1208" t="str">
            <v>totalRNA</v>
          </cell>
          <cell r="D1208" t="str">
            <v>NFW</v>
          </cell>
          <cell r="E1208">
            <v>12.2</v>
          </cell>
          <cell r="F1208">
            <v>1.91</v>
          </cell>
          <cell r="G1208">
            <v>1.65</v>
          </cell>
          <cell r="H1208">
            <v>2.7</v>
          </cell>
          <cell r="I1208">
            <v>70.599999999999994</v>
          </cell>
          <cell r="J1208" t="str">
            <v>NA</v>
          </cell>
          <cell r="K1208" t="str">
            <v>NA</v>
          </cell>
          <cell r="L1208">
            <v>103.69999999999999</v>
          </cell>
          <cell r="M1208" t="str">
            <v>B:3</v>
          </cell>
          <cell r="N1208" t="str">
            <v>UDP0043</v>
          </cell>
          <cell r="O1208">
            <v>21.8</v>
          </cell>
          <cell r="P1208">
            <v>298</v>
          </cell>
          <cell r="Q1208">
            <v>0.33</v>
          </cell>
          <cell r="R1208" t="str">
            <v>no</v>
          </cell>
          <cell r="S1208" t="str">
            <v>StdNorm</v>
          </cell>
          <cell r="T1208" t="str">
            <v>Yes</v>
          </cell>
          <cell r="U1208">
            <v>44932</v>
          </cell>
          <cell r="V1208" t="str">
            <v>230106_A01564_0115_AHMKMVDRX2</v>
          </cell>
        </row>
        <row r="1209">
          <cell r="B1209" t="str">
            <v>IPD0735-R03-P01-A24</v>
          </cell>
          <cell r="C1209" t="str">
            <v>totalRNA</v>
          </cell>
          <cell r="D1209" t="str">
            <v>NFW</v>
          </cell>
          <cell r="E1209">
            <v>12.7</v>
          </cell>
          <cell r="F1209">
            <v>2.02</v>
          </cell>
          <cell r="G1209">
            <v>1.98</v>
          </cell>
          <cell r="H1209">
            <v>2.1</v>
          </cell>
          <cell r="I1209">
            <v>81.010000000000005</v>
          </cell>
          <cell r="J1209" t="str">
            <v>NA</v>
          </cell>
          <cell r="K1209" t="str">
            <v>NA</v>
          </cell>
          <cell r="L1209">
            <v>107.94999999999999</v>
          </cell>
          <cell r="M1209" t="str">
            <v>C:3</v>
          </cell>
          <cell r="N1209" t="str">
            <v>UDP0044</v>
          </cell>
          <cell r="O1209">
            <v>34</v>
          </cell>
          <cell r="P1209">
            <v>329</v>
          </cell>
          <cell r="Q1209">
            <v>0.3</v>
          </cell>
          <cell r="R1209" t="str">
            <v>no</v>
          </cell>
          <cell r="S1209" t="str">
            <v>StdNorm</v>
          </cell>
          <cell r="T1209" t="str">
            <v>Yes</v>
          </cell>
          <cell r="U1209">
            <v>44932</v>
          </cell>
          <cell r="V1209" t="str">
            <v>230106_A01564_0115_AHMKMVDRX2</v>
          </cell>
        </row>
        <row r="1210">
          <cell r="B1210" t="str">
            <v>IPD0738-R03-D02-A18</v>
          </cell>
          <cell r="C1210" t="str">
            <v>totalRNA</v>
          </cell>
          <cell r="D1210" t="str">
            <v>NFW</v>
          </cell>
          <cell r="E1210">
            <v>12.3</v>
          </cell>
          <cell r="F1210">
            <v>2.0099999999999998</v>
          </cell>
          <cell r="G1210">
            <v>2.02</v>
          </cell>
          <cell r="H1210">
            <v>1.6</v>
          </cell>
          <cell r="I1210">
            <v>60.08</v>
          </cell>
          <cell r="J1210" t="str">
            <v>NA</v>
          </cell>
          <cell r="K1210" t="str">
            <v>NA</v>
          </cell>
          <cell r="L1210">
            <v>104.55000000000001</v>
          </cell>
          <cell r="M1210" t="str">
            <v>D:3</v>
          </cell>
          <cell r="N1210" t="str">
            <v>UDP0045</v>
          </cell>
          <cell r="O1210">
            <v>31</v>
          </cell>
          <cell r="P1210">
            <v>299</v>
          </cell>
          <cell r="Q1210">
            <v>0.09</v>
          </cell>
          <cell r="R1210" t="str">
            <v>no</v>
          </cell>
          <cell r="S1210" t="str">
            <v>StdNorm</v>
          </cell>
          <cell r="T1210" t="str">
            <v>Yes</v>
          </cell>
          <cell r="U1210">
            <v>44932</v>
          </cell>
          <cell r="V1210" t="str">
            <v>230106_A01564_0115_AHMKMVDRX2</v>
          </cell>
        </row>
        <row r="1211">
          <cell r="B1211" t="str">
            <v>IPD0741-R03-p01-A15</v>
          </cell>
          <cell r="C1211" t="str">
            <v>totalRNA</v>
          </cell>
          <cell r="D1211" t="str">
            <v>NFW</v>
          </cell>
          <cell r="E1211">
            <v>10.5</v>
          </cell>
          <cell r="F1211">
            <v>2.0299999999999998</v>
          </cell>
          <cell r="G1211">
            <v>1.55</v>
          </cell>
          <cell r="H1211">
            <v>2.1</v>
          </cell>
          <cell r="I1211">
            <v>83.4</v>
          </cell>
          <cell r="J1211" t="str">
            <v>NA</v>
          </cell>
          <cell r="K1211" t="str">
            <v>NA</v>
          </cell>
          <cell r="L1211">
            <v>89.25</v>
          </cell>
          <cell r="M1211" t="str">
            <v>E:3</v>
          </cell>
          <cell r="N1211" t="str">
            <v>UDP0046</v>
          </cell>
          <cell r="O1211">
            <v>46.2</v>
          </cell>
          <cell r="P1211">
            <v>339</v>
          </cell>
          <cell r="Q1211">
            <v>0.03</v>
          </cell>
          <cell r="R1211" t="str">
            <v>no</v>
          </cell>
          <cell r="S1211" t="str">
            <v>StdNorm</v>
          </cell>
          <cell r="T1211" t="str">
            <v>Yes</v>
          </cell>
          <cell r="U1211">
            <v>44932</v>
          </cell>
          <cell r="V1211" t="str">
            <v>230106_A01564_0115_AHMKMVDRX2</v>
          </cell>
        </row>
        <row r="1212">
          <cell r="B1212" t="str">
            <v>IPD0746-R03-D01-A04</v>
          </cell>
          <cell r="C1212" t="str">
            <v>totalRNA</v>
          </cell>
          <cell r="D1212" t="str">
            <v>NFW</v>
          </cell>
          <cell r="E1212">
            <v>11.6</v>
          </cell>
          <cell r="F1212">
            <v>2.0099999999999998</v>
          </cell>
          <cell r="G1212">
            <v>1.39</v>
          </cell>
          <cell r="H1212">
            <v>1.5</v>
          </cell>
          <cell r="I1212">
            <v>62.7</v>
          </cell>
          <cell r="J1212" t="str">
            <v>NA</v>
          </cell>
          <cell r="K1212" t="str">
            <v>NA</v>
          </cell>
          <cell r="L1212">
            <v>98.6</v>
          </cell>
          <cell r="M1212" t="str">
            <v>F:3</v>
          </cell>
          <cell r="N1212" t="str">
            <v>UDP0047</v>
          </cell>
          <cell r="O1212">
            <v>35.200000000000003</v>
          </cell>
          <cell r="P1212">
            <v>319</v>
          </cell>
          <cell r="Q1212">
            <v>7.0000000000000007E-2</v>
          </cell>
          <cell r="R1212" t="str">
            <v>no</v>
          </cell>
          <cell r="S1212" t="str">
            <v>StdNorm</v>
          </cell>
          <cell r="T1212" t="str">
            <v>Yes</v>
          </cell>
          <cell r="U1212">
            <v>44932</v>
          </cell>
          <cell r="V1212" t="str">
            <v>230106_A01564_0115_AHMKMVDRX2</v>
          </cell>
        </row>
        <row r="1213">
          <cell r="B1213" t="str">
            <v>IPD0752-R03-D01-A10</v>
          </cell>
          <cell r="C1213" t="str">
            <v>totalRNA</v>
          </cell>
          <cell r="D1213" t="str">
            <v>NFW</v>
          </cell>
          <cell r="E1213">
            <v>11.7</v>
          </cell>
          <cell r="F1213">
            <v>1.79</v>
          </cell>
          <cell r="G1213">
            <v>1</v>
          </cell>
          <cell r="H1213">
            <v>1.9</v>
          </cell>
          <cell r="I1213">
            <v>60.66</v>
          </cell>
          <cell r="J1213" t="str">
            <v>NA</v>
          </cell>
          <cell r="K1213" t="str">
            <v>NA</v>
          </cell>
          <cell r="L1213">
            <v>99.449999999999989</v>
          </cell>
          <cell r="M1213" t="str">
            <v>G:3</v>
          </cell>
          <cell r="N1213" t="str">
            <v>UDP0048</v>
          </cell>
          <cell r="O1213">
            <v>25.2</v>
          </cell>
          <cell r="P1213">
            <v>289</v>
          </cell>
          <cell r="Q1213">
            <v>0.18</v>
          </cell>
          <cell r="R1213" t="str">
            <v>no</v>
          </cell>
          <cell r="S1213" t="str">
            <v>StdNorm</v>
          </cell>
          <cell r="T1213" t="str">
            <v>Yes</v>
          </cell>
          <cell r="U1213">
            <v>44932</v>
          </cell>
          <cell r="V1213" t="str">
            <v>230106_A01564_0115_AHMKMVDRX2</v>
          </cell>
          <cell r="W1213"/>
        </row>
        <row r="1214">
          <cell r="B1214" t="str">
            <v>IPD0747-D01-D01-A04</v>
          </cell>
          <cell r="C1214" t="str">
            <v>FFPE DNA</v>
          </cell>
          <cell r="D1214" t="str">
            <v>ATE</v>
          </cell>
          <cell r="E1214">
            <v>3</v>
          </cell>
          <cell r="F1214">
            <v>1.88</v>
          </cell>
          <cell r="G1214">
            <v>1.81</v>
          </cell>
          <cell r="H1214" t="str">
            <v>NA</v>
          </cell>
          <cell r="I1214" t="str">
            <v>NA</v>
          </cell>
          <cell r="J1214">
            <v>3.08</v>
          </cell>
          <cell r="K1214">
            <v>246</v>
          </cell>
          <cell r="L1214">
            <v>50</v>
          </cell>
          <cell r="M1214" t="str">
            <v>A:1</v>
          </cell>
          <cell r="N1214" t="str">
            <v>UDP0001</v>
          </cell>
          <cell r="O1214">
            <v>24.2</v>
          </cell>
          <cell r="P1214">
            <v>317</v>
          </cell>
          <cell r="Q1214">
            <v>0.19</v>
          </cell>
          <cell r="R1214" t="str">
            <v>no</v>
          </cell>
          <cell r="S1214" t="str">
            <v>StdNorm</v>
          </cell>
          <cell r="T1214" t="str">
            <v>yes</v>
          </cell>
          <cell r="U1214">
            <v>44939</v>
          </cell>
          <cell r="V1214" t="str">
            <v>230113_A01564_0117_AHMLJCDRX2</v>
          </cell>
        </row>
        <row r="1215">
          <cell r="B1215" t="str">
            <v>IPD0750-D01-D01-AXX</v>
          </cell>
          <cell r="C1215" t="str">
            <v>FFPE DNA</v>
          </cell>
          <cell r="D1215" t="str">
            <v>ATE</v>
          </cell>
          <cell r="E1215">
            <v>3</v>
          </cell>
          <cell r="F1215">
            <v>1.92</v>
          </cell>
          <cell r="G1215">
            <v>2.35</v>
          </cell>
          <cell r="H1215" t="str">
            <v>NA</v>
          </cell>
          <cell r="I1215" t="str">
            <v>NA</v>
          </cell>
          <cell r="J1215">
            <v>1.97</v>
          </cell>
          <cell r="K1215">
            <v>250</v>
          </cell>
          <cell r="L1215">
            <v>50</v>
          </cell>
          <cell r="M1215" t="str">
            <v>B:1</v>
          </cell>
          <cell r="N1215" t="str">
            <v>UDP0002</v>
          </cell>
          <cell r="O1215">
            <v>28</v>
          </cell>
          <cell r="P1215">
            <v>297</v>
          </cell>
          <cell r="Q1215">
            <v>1.0900000000000001</v>
          </cell>
          <cell r="R1215" t="str">
            <v>no</v>
          </cell>
          <cell r="S1215" t="str">
            <v>StdNorm</v>
          </cell>
          <cell r="T1215" t="str">
            <v>yes</v>
          </cell>
          <cell r="U1215">
            <v>44939</v>
          </cell>
          <cell r="V1215" t="str">
            <v>230113_A01564_0117_AHMLJCDRX2</v>
          </cell>
        </row>
        <row r="1216">
          <cell r="B1216" t="str">
            <v>IPD0749-D01-D01-A09</v>
          </cell>
          <cell r="C1216" t="str">
            <v>FFPE DNA</v>
          </cell>
          <cell r="D1216" t="str">
            <v>ATE</v>
          </cell>
          <cell r="E1216">
            <v>3</v>
          </cell>
          <cell r="F1216">
            <v>1.86</v>
          </cell>
          <cell r="G1216">
            <v>2.02</v>
          </cell>
          <cell r="H1216" t="str">
            <v>NA</v>
          </cell>
          <cell r="I1216" t="str">
            <v>NA</v>
          </cell>
          <cell r="J1216">
            <v>3.98</v>
          </cell>
          <cell r="K1216">
            <v>219</v>
          </cell>
          <cell r="L1216">
            <v>50</v>
          </cell>
          <cell r="M1216" t="str">
            <v>C:1</v>
          </cell>
          <cell r="N1216" t="str">
            <v>UDP0003</v>
          </cell>
          <cell r="O1216">
            <v>7.8</v>
          </cell>
          <cell r="P1216">
            <v>309</v>
          </cell>
          <cell r="Q1216">
            <v>0.47</v>
          </cell>
          <cell r="R1216" t="str">
            <v>no</v>
          </cell>
          <cell r="S1216" t="str">
            <v>StdNorm</v>
          </cell>
          <cell r="T1216" t="str">
            <v>yes</v>
          </cell>
          <cell r="U1216">
            <v>44939</v>
          </cell>
          <cell r="V1216" t="str">
            <v>230113_A01564_0117_AHMLJCDRX2</v>
          </cell>
        </row>
        <row r="1217">
          <cell r="B1217" t="str">
            <v>IPD0751-D01-X01-A00</v>
          </cell>
          <cell r="C1217" t="str">
            <v>FFPE DNA</v>
          </cell>
          <cell r="D1217" t="str">
            <v>ATE</v>
          </cell>
          <cell r="E1217">
            <v>3</v>
          </cell>
          <cell r="F1217">
            <v>1.9</v>
          </cell>
          <cell r="G1217">
            <v>2.2400000000000002</v>
          </cell>
          <cell r="H1217" t="str">
            <v>NA</v>
          </cell>
          <cell r="I1217" t="str">
            <v>NA</v>
          </cell>
          <cell r="J1217">
            <v>3.16</v>
          </cell>
          <cell r="K1217">
            <v>210</v>
          </cell>
          <cell r="L1217">
            <v>50</v>
          </cell>
          <cell r="M1217" t="str">
            <v>D:1</v>
          </cell>
          <cell r="N1217" t="str">
            <v>UDP0004</v>
          </cell>
          <cell r="O1217">
            <v>12</v>
          </cell>
          <cell r="P1217">
            <v>320</v>
          </cell>
          <cell r="Q1217">
            <v>0.28000000000000003</v>
          </cell>
          <cell r="R1217" t="str">
            <v>no</v>
          </cell>
          <cell r="S1217" t="str">
            <v>StdNorm</v>
          </cell>
          <cell r="T1217" t="str">
            <v>yes</v>
          </cell>
          <cell r="U1217">
            <v>44939</v>
          </cell>
          <cell r="V1217" t="str">
            <v>230113_A01564_0117_AHMLJCDRX2</v>
          </cell>
        </row>
        <row r="1218">
          <cell r="B1218" t="str">
            <v>IPD0755-D01-P01-A14</v>
          </cell>
          <cell r="C1218" t="str">
            <v>FFPE DNA</v>
          </cell>
          <cell r="D1218" t="str">
            <v>ATE</v>
          </cell>
          <cell r="E1218">
            <v>3</v>
          </cell>
          <cell r="F1218">
            <v>1.89</v>
          </cell>
          <cell r="G1218">
            <v>2.0699999999999998</v>
          </cell>
          <cell r="H1218" t="str">
            <v>NA</v>
          </cell>
          <cell r="I1218" t="str">
            <v>NA</v>
          </cell>
          <cell r="J1218">
            <v>4.04</v>
          </cell>
          <cell r="K1218">
            <v>235</v>
          </cell>
          <cell r="L1218">
            <v>50</v>
          </cell>
          <cell r="M1218" t="str">
            <v>E:1</v>
          </cell>
          <cell r="N1218" t="str">
            <v>UDP0005</v>
          </cell>
          <cell r="O1218">
            <v>40.200000000000003</v>
          </cell>
          <cell r="P1218">
            <v>307</v>
          </cell>
          <cell r="Q1218">
            <v>0.06</v>
          </cell>
          <cell r="R1218" t="str">
            <v>no</v>
          </cell>
          <cell r="S1218" t="str">
            <v>StdNorm</v>
          </cell>
          <cell r="T1218" t="str">
            <v>yes</v>
          </cell>
          <cell r="U1218">
            <v>44939</v>
          </cell>
          <cell r="V1218" t="str">
            <v>230113_A01564_0117_AHMLJCDRX2</v>
          </cell>
        </row>
        <row r="1219">
          <cell r="B1219" t="str">
            <v>IPD0756-D01-D01-A09</v>
          </cell>
          <cell r="C1219" t="str">
            <v>FFPE DNA</v>
          </cell>
          <cell r="D1219" t="str">
            <v>ATE</v>
          </cell>
          <cell r="E1219">
            <v>3</v>
          </cell>
          <cell r="F1219">
            <v>1.86</v>
          </cell>
          <cell r="G1219">
            <v>2.2200000000000002</v>
          </cell>
          <cell r="H1219" t="str">
            <v>NA</v>
          </cell>
          <cell r="I1219" t="str">
            <v>NA</v>
          </cell>
          <cell r="J1219">
            <v>4.5</v>
          </cell>
          <cell r="K1219">
            <v>229</v>
          </cell>
          <cell r="L1219">
            <v>50</v>
          </cell>
          <cell r="M1219" t="str">
            <v>F:1</v>
          </cell>
          <cell r="N1219" t="str">
            <v>UDP0006</v>
          </cell>
          <cell r="O1219">
            <v>38.799999999999997</v>
          </cell>
          <cell r="P1219">
            <v>307</v>
          </cell>
          <cell r="Q1219">
            <v>0.41</v>
          </cell>
          <cell r="R1219" t="str">
            <v>no</v>
          </cell>
          <cell r="S1219" t="str">
            <v>StdNorm</v>
          </cell>
          <cell r="T1219" t="str">
            <v>yes</v>
          </cell>
          <cell r="U1219">
            <v>44939</v>
          </cell>
          <cell r="V1219" t="str">
            <v>230113_A01564_0117_AHMLJCDRX2</v>
          </cell>
        </row>
        <row r="1220">
          <cell r="B1220" t="str">
            <v>IPD0776-D01-D01-A00</v>
          </cell>
          <cell r="C1220" t="str">
            <v>FFPE DNA</v>
          </cell>
          <cell r="D1220" t="str">
            <v>ATE</v>
          </cell>
          <cell r="E1220">
            <v>3</v>
          </cell>
          <cell r="F1220">
            <v>2.04</v>
          </cell>
          <cell r="G1220">
            <v>2.75</v>
          </cell>
          <cell r="H1220" t="str">
            <v>NA</v>
          </cell>
          <cell r="I1220" t="str">
            <v>NA</v>
          </cell>
          <cell r="J1220">
            <v>3.02</v>
          </cell>
          <cell r="K1220">
            <v>203</v>
          </cell>
          <cell r="L1220">
            <v>50</v>
          </cell>
          <cell r="M1220" t="str">
            <v>G:1</v>
          </cell>
          <cell r="N1220" t="str">
            <v>UDP0007</v>
          </cell>
          <cell r="O1220">
            <v>35.4</v>
          </cell>
          <cell r="P1220">
            <v>325</v>
          </cell>
          <cell r="Q1220">
            <v>0.27</v>
          </cell>
          <cell r="R1220" t="str">
            <v>no</v>
          </cell>
          <cell r="S1220" t="str">
            <v>StdNorm</v>
          </cell>
          <cell r="T1220" t="str">
            <v>yes</v>
          </cell>
          <cell r="U1220">
            <v>44939</v>
          </cell>
          <cell r="V1220" t="str">
            <v>230113_A01564_0117_AHMLJCDRX2</v>
          </cell>
        </row>
        <row r="1221">
          <cell r="B1221" t="str">
            <v>IPD0764-D01-P01-F08</v>
          </cell>
          <cell r="C1221" t="str">
            <v>gDNA</v>
          </cell>
          <cell r="D1221" t="str">
            <v>NA</v>
          </cell>
          <cell r="E1221">
            <v>3</v>
          </cell>
          <cell r="F1221">
            <v>1.89</v>
          </cell>
          <cell r="G1221">
            <v>2.0699999999999998</v>
          </cell>
          <cell r="H1221" t="str">
            <v>NA</v>
          </cell>
          <cell r="I1221" t="str">
            <v>NA</v>
          </cell>
          <cell r="J1221">
            <v>3.12</v>
          </cell>
          <cell r="K1221">
            <v>248</v>
          </cell>
          <cell r="L1221">
            <v>50</v>
          </cell>
          <cell r="M1221" t="str">
            <v>H:1</v>
          </cell>
          <cell r="N1221" t="str">
            <v>UDP0008</v>
          </cell>
          <cell r="O1221">
            <v>42.8</v>
          </cell>
          <cell r="P1221">
            <v>349</v>
          </cell>
          <cell r="Q1221">
            <v>0.31</v>
          </cell>
          <cell r="R1221" t="str">
            <v>no</v>
          </cell>
          <cell r="S1221" t="str">
            <v>StdNorm</v>
          </cell>
          <cell r="T1221" t="str">
            <v>yes</v>
          </cell>
          <cell r="U1221">
            <v>44939</v>
          </cell>
          <cell r="V1221" t="str">
            <v>230113_A01564_0117_AHMLJCDRX2</v>
          </cell>
        </row>
        <row r="1222">
          <cell r="B1222" t="str">
            <v>IPD0777-D01-d01-F05</v>
          </cell>
          <cell r="C1222" t="str">
            <v>gDNA</v>
          </cell>
          <cell r="D1222" t="str">
            <v>NFW</v>
          </cell>
          <cell r="E1222">
            <v>3</v>
          </cell>
          <cell r="F1222">
            <v>2.4900000000000002</v>
          </cell>
          <cell r="G1222">
            <v>0.04</v>
          </cell>
          <cell r="H1222" t="str">
            <v>NA</v>
          </cell>
          <cell r="I1222" t="str">
            <v>NA</v>
          </cell>
          <cell r="J1222">
            <v>2.66</v>
          </cell>
          <cell r="K1222">
            <v>261</v>
          </cell>
          <cell r="L1222">
            <v>50</v>
          </cell>
          <cell r="M1222" t="str">
            <v>A:2</v>
          </cell>
          <cell r="N1222" t="str">
            <v>UDP0009</v>
          </cell>
          <cell r="O1222">
            <v>29.2</v>
          </cell>
          <cell r="P1222">
            <v>348</v>
          </cell>
          <cell r="Q1222">
            <v>0.33</v>
          </cell>
          <cell r="R1222" t="str">
            <v>no</v>
          </cell>
          <cell r="S1222" t="str">
            <v>StdNorm</v>
          </cell>
          <cell r="T1222" t="str">
            <v>yes</v>
          </cell>
          <cell r="U1222">
            <v>44939</v>
          </cell>
          <cell r="V1222" t="str">
            <v>230113_A01564_0117_AHMLJCDRX2</v>
          </cell>
        </row>
        <row r="1223">
          <cell r="B1223" t="str">
            <v>IPD0747-R03-D01-A04</v>
          </cell>
          <cell r="C1223" t="str">
            <v>totalRNA</v>
          </cell>
          <cell r="D1223" t="str">
            <v>NFW</v>
          </cell>
          <cell r="E1223">
            <v>9.1199999999999992</v>
          </cell>
          <cell r="F1223">
            <v>1.85</v>
          </cell>
          <cell r="G1223">
            <v>1.21</v>
          </cell>
          <cell r="H1223">
            <v>1.8</v>
          </cell>
          <cell r="I1223">
            <v>81.319999999999993</v>
          </cell>
          <cell r="J1223" t="str">
            <v>NA</v>
          </cell>
          <cell r="K1223" t="str">
            <v>NA</v>
          </cell>
          <cell r="L1223">
            <v>77.52</v>
          </cell>
          <cell r="M1223" t="str">
            <v>A:3</v>
          </cell>
          <cell r="N1223" t="str">
            <v>UDP0017</v>
          </cell>
          <cell r="O1223">
            <v>30.8</v>
          </cell>
          <cell r="P1223">
            <v>332</v>
          </cell>
          <cell r="Q1223">
            <v>0.23</v>
          </cell>
          <cell r="R1223" t="str">
            <v>no</v>
          </cell>
          <cell r="S1223" t="str">
            <v>StdNorm</v>
          </cell>
          <cell r="T1223" t="str">
            <v>yes</v>
          </cell>
          <cell r="U1223">
            <v>44939</v>
          </cell>
          <cell r="V1223" t="str">
            <v>230113_A01564_0117_AHMLJCDRX2</v>
          </cell>
        </row>
        <row r="1224">
          <cell r="B1224" t="str">
            <v>IPD0750-R03-D01-AXX</v>
          </cell>
          <cell r="C1224" t="str">
            <v>totalRNA</v>
          </cell>
          <cell r="D1224" t="str">
            <v>NFW</v>
          </cell>
          <cell r="E1224">
            <v>10.8</v>
          </cell>
          <cell r="F1224">
            <v>1.96</v>
          </cell>
          <cell r="G1224">
            <v>1.52</v>
          </cell>
          <cell r="H1224">
            <v>1.6</v>
          </cell>
          <cell r="I1224">
            <v>77.25</v>
          </cell>
          <cell r="J1224" t="str">
            <v>NA</v>
          </cell>
          <cell r="K1224" t="str">
            <v>NA</v>
          </cell>
          <cell r="L1224">
            <v>91.800000000000011</v>
          </cell>
          <cell r="M1224" t="str">
            <v>B:3</v>
          </cell>
          <cell r="N1224" t="str">
            <v>UDP0018</v>
          </cell>
          <cell r="O1224">
            <v>35.200000000000003</v>
          </cell>
          <cell r="P1224">
            <v>316</v>
          </cell>
          <cell r="Q1224">
            <v>0.12</v>
          </cell>
          <cell r="R1224" t="str">
            <v>no</v>
          </cell>
          <cell r="S1224" t="str">
            <v>StdNorm</v>
          </cell>
          <cell r="T1224" t="str">
            <v>yes</v>
          </cell>
          <cell r="U1224">
            <v>44939</v>
          </cell>
          <cell r="V1224" t="str">
            <v>230113_A01564_0117_AHMLJCDRX2</v>
          </cell>
        </row>
        <row r="1225">
          <cell r="B1225" t="str">
            <v>IPD0749-R03-D01-A09</v>
          </cell>
          <cell r="C1225" t="str">
            <v>totalRNA</v>
          </cell>
          <cell r="D1225" t="str">
            <v>NFW</v>
          </cell>
          <cell r="E1225">
            <v>9.5</v>
          </cell>
          <cell r="F1225">
            <v>2.0099999999999998</v>
          </cell>
          <cell r="G1225">
            <v>1.72</v>
          </cell>
          <cell r="H1225">
            <v>2</v>
          </cell>
          <cell r="I1225">
            <v>78.78</v>
          </cell>
          <cell r="J1225" t="str">
            <v>NA</v>
          </cell>
          <cell r="K1225" t="str">
            <v>NA</v>
          </cell>
          <cell r="L1225">
            <v>80.75</v>
          </cell>
          <cell r="M1225" t="str">
            <v>C:3</v>
          </cell>
          <cell r="N1225" t="str">
            <v>UDP0019</v>
          </cell>
          <cell r="O1225">
            <v>40.6</v>
          </cell>
          <cell r="P1225">
            <v>318</v>
          </cell>
          <cell r="Q1225">
            <v>0.09</v>
          </cell>
          <cell r="R1225" t="str">
            <v>no</v>
          </cell>
          <cell r="S1225" t="str">
            <v>StdNorm</v>
          </cell>
          <cell r="T1225" t="str">
            <v>yes</v>
          </cell>
          <cell r="U1225">
            <v>44939</v>
          </cell>
          <cell r="V1225" t="str">
            <v>230113_A01564_0117_AHMLJCDRX2</v>
          </cell>
        </row>
        <row r="1226">
          <cell r="B1226" t="str">
            <v>IPD0751-R03-X01-A00</v>
          </cell>
          <cell r="C1226" t="str">
            <v>totalRNA</v>
          </cell>
          <cell r="D1226" t="str">
            <v>NFW</v>
          </cell>
          <cell r="E1226">
            <v>11.9</v>
          </cell>
          <cell r="F1226">
            <v>1.99</v>
          </cell>
          <cell r="G1226">
            <v>1.68</v>
          </cell>
          <cell r="H1226">
            <v>3.5</v>
          </cell>
          <cell r="I1226">
            <v>90.85</v>
          </cell>
          <cell r="J1226" t="str">
            <v>NA</v>
          </cell>
          <cell r="K1226" t="str">
            <v>NA</v>
          </cell>
          <cell r="L1226">
            <v>101.15</v>
          </cell>
          <cell r="M1226" t="str">
            <v>D:3</v>
          </cell>
          <cell r="N1226" t="str">
            <v>UDP0020</v>
          </cell>
          <cell r="O1226">
            <v>37.799999999999997</v>
          </cell>
          <cell r="P1226">
            <v>329</v>
          </cell>
          <cell r="Q1226">
            <v>0.31</v>
          </cell>
          <cell r="R1226" t="str">
            <v>no</v>
          </cell>
          <cell r="S1226" t="str">
            <v>StdNorm</v>
          </cell>
          <cell r="T1226" t="str">
            <v>yes</v>
          </cell>
          <cell r="U1226">
            <v>44939</v>
          </cell>
          <cell r="V1226" t="str">
            <v>230113_A01564_0117_AHMLJCDRX2</v>
          </cell>
        </row>
        <row r="1227">
          <cell r="B1227" t="str">
            <v>IPD0755-R03-P01-A14</v>
          </cell>
          <cell r="C1227" t="str">
            <v>totalRNA</v>
          </cell>
          <cell r="D1227" t="str">
            <v>NFW</v>
          </cell>
          <cell r="E1227">
            <v>14.2</v>
          </cell>
          <cell r="F1227">
            <v>2.02</v>
          </cell>
          <cell r="G1227">
            <v>1.96</v>
          </cell>
          <cell r="H1227">
            <v>1</v>
          </cell>
          <cell r="I1227">
            <v>49.35</v>
          </cell>
          <cell r="J1227" t="str">
            <v>NA</v>
          </cell>
          <cell r="K1227" t="str">
            <v>NA</v>
          </cell>
          <cell r="L1227">
            <v>120.69999999999999</v>
          </cell>
          <cell r="M1227" t="str">
            <v>E:3</v>
          </cell>
          <cell r="N1227" t="str">
            <v>UDP0021</v>
          </cell>
          <cell r="O1227">
            <v>1.37</v>
          </cell>
          <cell r="P1227">
            <v>287</v>
          </cell>
          <cell r="Q1227">
            <v>7.46</v>
          </cell>
          <cell r="R1227" t="str">
            <v>no</v>
          </cell>
          <cell r="S1227"/>
          <cell r="T1227" t="str">
            <v>no</v>
          </cell>
          <cell r="U1227"/>
          <cell r="W1227" t="str">
            <v>Ble ikke tatt med til sekvensering pgs lav kons og høy adapter dimer %.</v>
          </cell>
        </row>
        <row r="1228">
          <cell r="B1228" t="str">
            <v>IPD0756-R03-D01-A09</v>
          </cell>
          <cell r="C1228" t="str">
            <v>totalRNA</v>
          </cell>
          <cell r="D1228" t="str">
            <v>NFW</v>
          </cell>
          <cell r="E1228">
            <v>11</v>
          </cell>
          <cell r="F1228">
            <v>1.98</v>
          </cell>
          <cell r="G1228">
            <v>1.0900000000000001</v>
          </cell>
          <cell r="H1228">
            <v>1.6</v>
          </cell>
          <cell r="I1228">
            <v>74.66</v>
          </cell>
          <cell r="J1228" t="str">
            <v>NA</v>
          </cell>
          <cell r="K1228" t="str">
            <v>NA</v>
          </cell>
          <cell r="L1228">
            <v>93.5</v>
          </cell>
          <cell r="M1228" t="str">
            <v>F:3</v>
          </cell>
          <cell r="N1228" t="str">
            <v>UDP0022</v>
          </cell>
          <cell r="O1228">
            <v>15.4</v>
          </cell>
          <cell r="P1228">
            <v>311</v>
          </cell>
          <cell r="Q1228">
            <v>3.48</v>
          </cell>
          <cell r="R1228" t="str">
            <v>no</v>
          </cell>
          <cell r="S1228" t="str">
            <v>StdNorm</v>
          </cell>
          <cell r="T1228" t="str">
            <v>yes</v>
          </cell>
          <cell r="U1228">
            <v>44939</v>
          </cell>
          <cell r="V1228" t="str">
            <v>230113_A01564_0117_AHMLJCDRX2</v>
          </cell>
        </row>
        <row r="1229">
          <cell r="B1229" t="str">
            <v>IPD0776-R03-D01-A00</v>
          </cell>
          <cell r="C1229" t="str">
            <v>totalRNA</v>
          </cell>
          <cell r="D1229" t="str">
            <v>NFW</v>
          </cell>
          <cell r="E1229">
            <v>7.64</v>
          </cell>
          <cell r="F1229">
            <v>1.95</v>
          </cell>
          <cell r="G1229">
            <v>0.36</v>
          </cell>
          <cell r="H1229">
            <v>1</v>
          </cell>
          <cell r="I1229">
            <v>72.55</v>
          </cell>
          <cell r="J1229" t="str">
            <v>NA</v>
          </cell>
          <cell r="K1229" t="str">
            <v>NA</v>
          </cell>
          <cell r="L1229">
            <v>64.94</v>
          </cell>
          <cell r="M1229" t="str">
            <v>G:3</v>
          </cell>
          <cell r="N1229" t="str">
            <v>UDP0023</v>
          </cell>
          <cell r="O1229">
            <v>43.8</v>
          </cell>
          <cell r="P1229">
            <v>321</v>
          </cell>
          <cell r="Q1229">
            <v>0.26</v>
          </cell>
          <cell r="R1229" t="str">
            <v>no</v>
          </cell>
          <cell r="S1229" t="str">
            <v>StdNorm</v>
          </cell>
          <cell r="T1229" t="str">
            <v>yes</v>
          </cell>
          <cell r="U1229">
            <v>44939</v>
          </cell>
          <cell r="V1229" t="str">
            <v>230113_A01564_0117_AHMLJCDRX2</v>
          </cell>
        </row>
        <row r="1230">
          <cell r="B1230" t="str">
            <v>IPD0764-R03-P01-F08</v>
          </cell>
          <cell r="C1230" t="str">
            <v>totalRNA</v>
          </cell>
          <cell r="D1230" t="str">
            <v>NFW</v>
          </cell>
          <cell r="E1230">
            <v>20.8</v>
          </cell>
          <cell r="F1230">
            <v>2.16</v>
          </cell>
          <cell r="G1230">
            <v>2.15</v>
          </cell>
          <cell r="H1230">
            <v>8.4</v>
          </cell>
          <cell r="I1230">
            <v>97.45</v>
          </cell>
          <cell r="J1230" t="str">
            <v>NA</v>
          </cell>
          <cell r="K1230" t="str">
            <v>NA</v>
          </cell>
          <cell r="L1230">
            <v>176.8</v>
          </cell>
          <cell r="M1230" t="str">
            <v>H:3</v>
          </cell>
          <cell r="N1230" t="str">
            <v>UDP0024</v>
          </cell>
          <cell r="O1230">
            <v>0.68200000000000005</v>
          </cell>
          <cell r="P1230">
            <v>229</v>
          </cell>
          <cell r="Q1230">
            <v>2.48</v>
          </cell>
          <cell r="R1230" t="str">
            <v>no</v>
          </cell>
          <cell r="S1230"/>
          <cell r="T1230" t="str">
            <v>no</v>
          </cell>
          <cell r="U1230"/>
          <cell r="V1230"/>
          <cell r="W1230" t="str">
            <v>Ble ikke tatt med til sekvensering pga lav kons.</v>
          </cell>
        </row>
        <row r="1231">
          <cell r="B1231" t="str">
            <v>IPD0762-D01-d01-A18</v>
          </cell>
          <cell r="C1231" t="str">
            <v>FFPE DNA</v>
          </cell>
          <cell r="D1231" t="str">
            <v>ATE</v>
          </cell>
          <cell r="E1231">
            <v>3</v>
          </cell>
          <cell r="F1231">
            <v>1.89</v>
          </cell>
          <cell r="G1231">
            <v>2.25</v>
          </cell>
          <cell r="H1231" t="str">
            <v>NA</v>
          </cell>
          <cell r="I1231" t="str">
            <v>NA</v>
          </cell>
          <cell r="J1231">
            <v>1.4</v>
          </cell>
          <cell r="K1231">
            <v>223</v>
          </cell>
          <cell r="L1231">
            <v>50</v>
          </cell>
          <cell r="M1231" t="str">
            <v>A:1</v>
          </cell>
          <cell r="N1231" t="str">
            <v>UDP0010</v>
          </cell>
          <cell r="O1231">
            <v>33.200000000000003</v>
          </cell>
          <cell r="P1231">
            <v>307</v>
          </cell>
          <cell r="Q1231">
            <v>0.57999999999999996</v>
          </cell>
          <cell r="R1231" t="str">
            <v>no</v>
          </cell>
          <cell r="S1231" t="str">
            <v>StdNorm</v>
          </cell>
          <cell r="T1231" t="str">
            <v>yes</v>
          </cell>
          <cell r="U1231">
            <v>44946</v>
          </cell>
          <cell r="V1231" t="str">
            <v>230120_A01564_0119_BHMMT5DRX2</v>
          </cell>
        </row>
        <row r="1232">
          <cell r="B1232" t="str">
            <v>IPD0767-D01-p01-A04</v>
          </cell>
          <cell r="C1232" t="str">
            <v>FFPE DNA</v>
          </cell>
          <cell r="D1232" t="str">
            <v>ATE</v>
          </cell>
          <cell r="E1232">
            <v>3</v>
          </cell>
          <cell r="F1232">
            <v>1.92</v>
          </cell>
          <cell r="G1232">
            <v>2.35</v>
          </cell>
          <cell r="H1232" t="str">
            <v>NA</v>
          </cell>
          <cell r="I1232" t="str">
            <v>NA</v>
          </cell>
          <cell r="J1232">
            <v>1.79</v>
          </cell>
          <cell r="K1232">
            <v>226</v>
          </cell>
          <cell r="L1232">
            <v>50</v>
          </cell>
          <cell r="M1232" t="str">
            <v>B:1</v>
          </cell>
          <cell r="N1232" t="str">
            <v>UDP0011</v>
          </cell>
          <cell r="O1232">
            <v>49.8</v>
          </cell>
          <cell r="P1232">
            <v>315</v>
          </cell>
          <cell r="Q1232">
            <v>0.31</v>
          </cell>
          <cell r="R1232" t="str">
            <v>no</v>
          </cell>
          <cell r="S1232" t="str">
            <v>StdNorm</v>
          </cell>
          <cell r="T1232" t="str">
            <v>yes</v>
          </cell>
          <cell r="U1232">
            <v>44946</v>
          </cell>
          <cell r="V1232" t="str">
            <v>230120_A01564_0119_BHMMT5DRX2</v>
          </cell>
        </row>
        <row r="1233">
          <cell r="B1233" t="str">
            <v>IPD0768-D01-r01-A29</v>
          </cell>
          <cell r="C1233" t="str">
            <v>FFPE DNA</v>
          </cell>
          <cell r="D1233" t="str">
            <v>ATE</v>
          </cell>
          <cell r="E1233">
            <v>3</v>
          </cell>
          <cell r="F1233">
            <v>1.9</v>
          </cell>
          <cell r="G1233">
            <v>2.16</v>
          </cell>
          <cell r="H1233" t="str">
            <v>NA</v>
          </cell>
          <cell r="I1233" t="str">
            <v>NA</v>
          </cell>
          <cell r="J1233">
            <v>1.53</v>
          </cell>
          <cell r="K1233">
            <v>222</v>
          </cell>
          <cell r="L1233">
            <v>50</v>
          </cell>
          <cell r="M1233" t="str">
            <v>C:1</v>
          </cell>
          <cell r="N1233" t="str">
            <v>UDP0012</v>
          </cell>
          <cell r="O1233">
            <v>50.8</v>
          </cell>
          <cell r="P1233">
            <v>333</v>
          </cell>
          <cell r="Q1233">
            <v>0.28000000000000003</v>
          </cell>
          <cell r="R1233" t="str">
            <v>no</v>
          </cell>
          <cell r="S1233" t="str">
            <v>StdNorm</v>
          </cell>
          <cell r="T1233" t="str">
            <v>yes</v>
          </cell>
          <cell r="U1233">
            <v>44946</v>
          </cell>
          <cell r="V1233" t="str">
            <v>230120_A01564_0119_BHMMT5DRX2</v>
          </cell>
        </row>
        <row r="1234">
          <cell r="B1234" t="str">
            <v>IPD0769-D01-d01-A09</v>
          </cell>
          <cell r="C1234" t="str">
            <v>FFPE DNA</v>
          </cell>
          <cell r="D1234" t="str">
            <v>ATE</v>
          </cell>
          <cell r="E1234">
            <v>3</v>
          </cell>
          <cell r="F1234">
            <v>1.91</v>
          </cell>
          <cell r="G1234">
            <v>1.59</v>
          </cell>
          <cell r="H1234" t="str">
            <v>NA</v>
          </cell>
          <cell r="I1234" t="str">
            <v>NA</v>
          </cell>
          <cell r="J1234">
            <v>1.91</v>
          </cell>
          <cell r="K1234">
            <v>213</v>
          </cell>
          <cell r="L1234">
            <v>50</v>
          </cell>
          <cell r="M1234" t="str">
            <v>D:1</v>
          </cell>
          <cell r="N1234" t="str">
            <v>UDP0013</v>
          </cell>
          <cell r="O1234">
            <v>43.6</v>
          </cell>
          <cell r="P1234">
            <v>329</v>
          </cell>
          <cell r="Q1234">
            <v>0.13</v>
          </cell>
          <cell r="R1234" t="str">
            <v>no</v>
          </cell>
          <cell r="S1234" t="str">
            <v>StdNorm</v>
          </cell>
          <cell r="T1234" t="str">
            <v>yes</v>
          </cell>
          <cell r="U1234">
            <v>44946</v>
          </cell>
          <cell r="V1234" t="str">
            <v>230120_A01564_0119_BHMMT5DRX2</v>
          </cell>
        </row>
        <row r="1235">
          <cell r="B1235" t="str">
            <v>IPD0775-D01-d01-A09</v>
          </cell>
          <cell r="C1235" t="str">
            <v>FFPE DNA</v>
          </cell>
          <cell r="D1235" t="str">
            <v>ATE</v>
          </cell>
          <cell r="E1235">
            <v>3</v>
          </cell>
          <cell r="F1235">
            <v>1.91</v>
          </cell>
          <cell r="G1235">
            <v>2.29</v>
          </cell>
          <cell r="H1235" t="str">
            <v>NA</v>
          </cell>
          <cell r="I1235" t="str">
            <v>NA</v>
          </cell>
          <cell r="J1235">
            <v>2.1</v>
          </cell>
          <cell r="K1235">
            <v>242</v>
          </cell>
          <cell r="L1235">
            <v>50</v>
          </cell>
          <cell r="M1235" t="str">
            <v>E:1</v>
          </cell>
          <cell r="N1235" t="str">
            <v>UDP0014</v>
          </cell>
          <cell r="O1235">
            <v>42.6</v>
          </cell>
          <cell r="P1235">
            <v>300</v>
          </cell>
          <cell r="Q1235">
            <v>0.7</v>
          </cell>
          <cell r="R1235" t="str">
            <v>no</v>
          </cell>
          <cell r="S1235" t="str">
            <v>StdNorm</v>
          </cell>
          <cell r="T1235" t="str">
            <v>yes</v>
          </cell>
          <cell r="U1235">
            <v>44946</v>
          </cell>
          <cell r="V1235" t="str">
            <v>230120_A01564_0119_BHMMT5DRX2</v>
          </cell>
        </row>
        <row r="1236">
          <cell r="B1236" t="str">
            <v>IPD0779-D01-r01-A08</v>
          </cell>
          <cell r="C1236" t="str">
            <v>FFPE DNA</v>
          </cell>
          <cell r="D1236" t="str">
            <v>ATE</v>
          </cell>
          <cell r="E1236">
            <v>3</v>
          </cell>
          <cell r="F1236">
            <v>1.89</v>
          </cell>
          <cell r="G1236">
            <v>1.71</v>
          </cell>
          <cell r="H1236" t="str">
            <v>NA</v>
          </cell>
          <cell r="I1236" t="str">
            <v>NA</v>
          </cell>
          <cell r="J1236">
            <v>2.44</v>
          </cell>
          <cell r="K1236">
            <v>202</v>
          </cell>
          <cell r="L1236">
            <v>50</v>
          </cell>
          <cell r="M1236" t="str">
            <v>F:1</v>
          </cell>
          <cell r="N1236" t="str">
            <v>UDP0015</v>
          </cell>
          <cell r="O1236">
            <v>39.6</v>
          </cell>
          <cell r="P1236">
            <v>301</v>
          </cell>
          <cell r="Q1236">
            <v>0.5</v>
          </cell>
          <cell r="R1236" t="str">
            <v>no</v>
          </cell>
          <cell r="S1236" t="str">
            <v>StdNorm</v>
          </cell>
          <cell r="T1236" t="str">
            <v>yes</v>
          </cell>
          <cell r="U1236">
            <v>44946</v>
          </cell>
          <cell r="V1236" t="str">
            <v>230120_A01564_0119_BHMMT5DRX2</v>
          </cell>
        </row>
        <row r="1237">
          <cell r="B1237" t="str">
            <v>IPD0766-D01-d02-A09</v>
          </cell>
          <cell r="C1237" t="str">
            <v>FFPE DNA</v>
          </cell>
          <cell r="D1237" t="str">
            <v>AVE</v>
          </cell>
          <cell r="E1237">
            <v>3</v>
          </cell>
          <cell r="F1237">
            <v>1.92</v>
          </cell>
          <cell r="G1237">
            <v>1.55</v>
          </cell>
          <cell r="H1237" t="str">
            <v>NA</v>
          </cell>
          <cell r="I1237" t="str">
            <v>NA</v>
          </cell>
          <cell r="J1237">
            <v>1.92</v>
          </cell>
          <cell r="K1237">
            <v>242</v>
          </cell>
          <cell r="L1237">
            <v>50</v>
          </cell>
          <cell r="M1237" t="str">
            <v>G:1</v>
          </cell>
          <cell r="N1237" t="str">
            <v>UDP0016</v>
          </cell>
          <cell r="O1237">
            <v>43</v>
          </cell>
          <cell r="P1237">
            <v>305</v>
          </cell>
          <cell r="Q1237">
            <v>0.28999999999999998</v>
          </cell>
          <cell r="R1237" t="str">
            <v>no</v>
          </cell>
          <cell r="S1237" t="str">
            <v>StdNorm</v>
          </cell>
          <cell r="T1237" t="str">
            <v>yes</v>
          </cell>
          <cell r="U1237">
            <v>44946</v>
          </cell>
          <cell r="V1237" t="str">
            <v>230120_A01564_0119_BHMMT5DRX2</v>
          </cell>
        </row>
        <row r="1238">
          <cell r="B1238" t="str">
            <v>IPD0762-R03-d01-A18</v>
          </cell>
          <cell r="C1238" t="str">
            <v>totalRNA</v>
          </cell>
          <cell r="D1238" t="str">
            <v>NFW</v>
          </cell>
          <cell r="E1238">
            <v>9.52</v>
          </cell>
          <cell r="F1238">
            <v>1.94</v>
          </cell>
          <cell r="G1238">
            <v>1.69</v>
          </cell>
          <cell r="H1238">
            <v>2.8</v>
          </cell>
          <cell r="I1238">
            <v>79.75</v>
          </cell>
          <cell r="J1238" t="str">
            <v>NA</v>
          </cell>
          <cell r="K1238" t="str">
            <v>NA</v>
          </cell>
          <cell r="L1238">
            <v>80.92</v>
          </cell>
          <cell r="M1238" t="str">
            <v>A:2</v>
          </cell>
          <cell r="N1238" t="str">
            <v>UDP0025</v>
          </cell>
          <cell r="O1238">
            <v>15.8</v>
          </cell>
          <cell r="P1238">
            <v>287</v>
          </cell>
          <cell r="Q1238">
            <v>0.19</v>
          </cell>
          <cell r="R1238" t="str">
            <v>no</v>
          </cell>
          <cell r="S1238" t="str">
            <v>StdNorm</v>
          </cell>
          <cell r="T1238" t="str">
            <v>yes</v>
          </cell>
          <cell r="U1238">
            <v>44946</v>
          </cell>
          <cell r="V1238" t="str">
            <v>230120_A01564_0119_BHMMT5DRX2</v>
          </cell>
        </row>
        <row r="1239">
          <cell r="B1239" t="str">
            <v>IPD0767-R03-p01-A04</v>
          </cell>
          <cell r="C1239" t="str">
            <v>totalRNA</v>
          </cell>
          <cell r="D1239" t="str">
            <v>NFW</v>
          </cell>
          <cell r="E1239">
            <v>8.6999999999999993</v>
          </cell>
          <cell r="F1239">
            <v>2</v>
          </cell>
          <cell r="G1239">
            <v>1.93</v>
          </cell>
          <cell r="H1239">
            <v>2.1</v>
          </cell>
          <cell r="I1239">
            <v>69.930000000000007</v>
          </cell>
          <cell r="J1239" t="str">
            <v>NA</v>
          </cell>
          <cell r="K1239" t="str">
            <v>NA</v>
          </cell>
          <cell r="L1239">
            <v>73.949999999999989</v>
          </cell>
          <cell r="M1239" t="str">
            <v>B:2</v>
          </cell>
          <cell r="N1239" t="str">
            <v>UDP0026</v>
          </cell>
          <cell r="O1239">
            <v>22.8</v>
          </cell>
          <cell r="P1239">
            <v>299</v>
          </cell>
          <cell r="Q1239">
            <v>0.15</v>
          </cell>
          <cell r="R1239" t="str">
            <v>no</v>
          </cell>
          <cell r="S1239" t="str">
            <v>StdNorm</v>
          </cell>
          <cell r="T1239" t="str">
            <v>yes</v>
          </cell>
          <cell r="U1239">
            <v>44946</v>
          </cell>
          <cell r="V1239" t="str">
            <v>230120_A01564_0119_BHMMT5DRX2</v>
          </cell>
        </row>
        <row r="1240">
          <cell r="B1240" t="str">
            <v>IPD0768-R03-r01-A29</v>
          </cell>
          <cell r="C1240" t="str">
            <v>totalRNA</v>
          </cell>
          <cell r="D1240" t="str">
            <v>NFW</v>
          </cell>
          <cell r="E1240">
            <v>9.76</v>
          </cell>
          <cell r="F1240">
            <v>2.0299999999999998</v>
          </cell>
          <cell r="G1240">
            <v>1.69</v>
          </cell>
          <cell r="H1240">
            <v>2.8</v>
          </cell>
          <cell r="I1240">
            <v>88.45</v>
          </cell>
          <cell r="J1240" t="str">
            <v>NA</v>
          </cell>
          <cell r="K1240" t="str">
            <v>NA</v>
          </cell>
          <cell r="L1240">
            <v>82.96</v>
          </cell>
          <cell r="M1240" t="str">
            <v>C:2</v>
          </cell>
          <cell r="N1240" t="str">
            <v>UDP0027</v>
          </cell>
          <cell r="O1240">
            <v>40.799999999999997</v>
          </cell>
          <cell r="P1240">
            <v>330</v>
          </cell>
          <cell r="Q1240">
            <v>0.06</v>
          </cell>
          <cell r="R1240" t="str">
            <v>no</v>
          </cell>
          <cell r="S1240" t="str">
            <v>StdNorm</v>
          </cell>
          <cell r="T1240" t="str">
            <v>yes</v>
          </cell>
          <cell r="U1240">
            <v>44946</v>
          </cell>
          <cell r="V1240" t="str">
            <v>230120_A01564_0119_BHMMT5DRX2</v>
          </cell>
        </row>
        <row r="1241">
          <cell r="B1241" t="str">
            <v>IPD0769-R03-d01-A09</v>
          </cell>
          <cell r="C1241" t="str">
            <v>totalRNA</v>
          </cell>
          <cell r="D1241" t="str">
            <v>NFW</v>
          </cell>
          <cell r="E1241">
            <v>9.44</v>
          </cell>
          <cell r="F1241">
            <v>1.98</v>
          </cell>
          <cell r="G1241">
            <v>1.31</v>
          </cell>
          <cell r="H1241">
            <v>2.9</v>
          </cell>
          <cell r="I1241">
            <v>82.8</v>
          </cell>
          <cell r="J1241" t="str">
            <v>NA</v>
          </cell>
          <cell r="K1241" t="str">
            <v>NA</v>
          </cell>
          <cell r="L1241">
            <v>80.239999999999995</v>
          </cell>
          <cell r="M1241" t="str">
            <v>D:2</v>
          </cell>
          <cell r="N1241" t="str">
            <v>UDP0028</v>
          </cell>
          <cell r="O1241">
            <v>24.6</v>
          </cell>
          <cell r="P1241">
            <v>306</v>
          </cell>
          <cell r="Q1241">
            <v>7.0000000000000007E-2</v>
          </cell>
          <cell r="R1241" t="str">
            <v>no</v>
          </cell>
          <cell r="S1241" t="str">
            <v>StdNorm</v>
          </cell>
          <cell r="T1241" t="str">
            <v>yes</v>
          </cell>
          <cell r="U1241">
            <v>44946</v>
          </cell>
          <cell r="V1241" t="str">
            <v>230120_A01564_0119_BHMMT5DRX2</v>
          </cell>
        </row>
        <row r="1242">
          <cell r="B1242" t="str">
            <v>IPD0775-R03-d01-A09</v>
          </cell>
          <cell r="C1242" t="str">
            <v>totalRNA</v>
          </cell>
          <cell r="D1242" t="str">
            <v>NFW</v>
          </cell>
          <cell r="E1242">
            <v>8.86</v>
          </cell>
          <cell r="F1242">
            <v>2.02</v>
          </cell>
          <cell r="G1242">
            <v>1.89</v>
          </cell>
          <cell r="H1242">
            <v>1.6</v>
          </cell>
          <cell r="I1242">
            <v>62.08</v>
          </cell>
          <cell r="J1242" t="str">
            <v>NA</v>
          </cell>
          <cell r="K1242" t="str">
            <v>NA</v>
          </cell>
          <cell r="L1242">
            <v>75.31</v>
          </cell>
          <cell r="M1242" t="str">
            <v>E:2</v>
          </cell>
          <cell r="N1242" t="str">
            <v>UDP0029</v>
          </cell>
          <cell r="O1242">
            <v>14.9</v>
          </cell>
          <cell r="P1242">
            <v>277</v>
          </cell>
          <cell r="Q1242">
            <v>0.43</v>
          </cell>
          <cell r="R1242" t="str">
            <v>no</v>
          </cell>
          <cell r="S1242" t="str">
            <v>StdNorm</v>
          </cell>
          <cell r="T1242" t="str">
            <v>yes</v>
          </cell>
          <cell r="U1242">
            <v>44946</v>
          </cell>
          <cell r="V1242" t="str">
            <v>230120_A01564_0119_BHMMT5DRX2</v>
          </cell>
        </row>
        <row r="1243">
          <cell r="B1243" t="str">
            <v>IPD0779-R03-p01-A08</v>
          </cell>
          <cell r="C1243" t="str">
            <v>totalRNA</v>
          </cell>
          <cell r="D1243" t="str">
            <v>NFW</v>
          </cell>
          <cell r="E1243">
            <v>9.1999999999999993</v>
          </cell>
          <cell r="F1243">
            <v>2.0699999999999998</v>
          </cell>
          <cell r="G1243">
            <v>1.52</v>
          </cell>
          <cell r="H1243">
            <v>1.6</v>
          </cell>
          <cell r="I1243">
            <v>64.930000000000007</v>
          </cell>
          <cell r="J1243" t="str">
            <v>NA</v>
          </cell>
          <cell r="K1243" t="str">
            <v>NA</v>
          </cell>
          <cell r="L1243">
            <v>78.199999999999989</v>
          </cell>
          <cell r="M1243" t="str">
            <v>F:2</v>
          </cell>
          <cell r="N1243" t="str">
            <v>UDP0030</v>
          </cell>
          <cell r="O1243">
            <v>33.4</v>
          </cell>
          <cell r="P1243">
            <v>295</v>
          </cell>
          <cell r="Q1243">
            <v>0.12</v>
          </cell>
          <cell r="R1243" t="str">
            <v>no</v>
          </cell>
          <cell r="S1243" t="str">
            <v>StdNorm</v>
          </cell>
          <cell r="T1243" t="str">
            <v>yes</v>
          </cell>
          <cell r="U1243">
            <v>44946</v>
          </cell>
          <cell r="V1243" t="str">
            <v>230120_A01564_0119_BHMMT5DRX2</v>
          </cell>
        </row>
        <row r="1244">
          <cell r="B1244" t="str">
            <v>IPD0766-R03-d02-A09</v>
          </cell>
          <cell r="C1244" t="str">
            <v>totalRNA</v>
          </cell>
          <cell r="D1244" t="str">
            <v>NFW</v>
          </cell>
          <cell r="E1244">
            <v>8.7799999999999994</v>
          </cell>
          <cell r="F1244">
            <v>2.02</v>
          </cell>
          <cell r="G1244">
            <v>1.51</v>
          </cell>
          <cell r="H1244">
            <v>1</v>
          </cell>
          <cell r="I1244">
            <v>45.58</v>
          </cell>
          <cell r="J1244" t="str">
            <v>NA</v>
          </cell>
          <cell r="K1244" t="str">
            <v>NA</v>
          </cell>
          <cell r="L1244">
            <v>74.63</v>
          </cell>
          <cell r="M1244" t="str">
            <v>G:2</v>
          </cell>
          <cell r="N1244" t="str">
            <v>UDP0031</v>
          </cell>
          <cell r="O1244">
            <v>31.2</v>
          </cell>
          <cell r="P1244">
            <v>301</v>
          </cell>
          <cell r="Q1244">
            <v>0.19</v>
          </cell>
          <cell r="R1244" t="str">
            <v>no</v>
          </cell>
          <cell r="S1244" t="str">
            <v>StdNorm</v>
          </cell>
          <cell r="T1244" t="str">
            <v>yes</v>
          </cell>
          <cell r="U1244">
            <v>44946</v>
          </cell>
          <cell r="V1244" t="str">
            <v>230120_A01564_0119_BHMMT5DRX2</v>
          </cell>
          <cell r="W1244"/>
        </row>
        <row r="1245">
          <cell r="B1245" t="str">
            <v>IPD0770-D01-P01-A04</v>
          </cell>
          <cell r="C1245" t="str">
            <v>FFPE DNA</v>
          </cell>
          <cell r="D1245" t="str">
            <v>ATE</v>
          </cell>
          <cell r="E1245">
            <v>3</v>
          </cell>
          <cell r="F1245">
            <v>1.9</v>
          </cell>
          <cell r="G1245">
            <v>2.3199999999999998</v>
          </cell>
          <cell r="H1245" t="str">
            <v>NA</v>
          </cell>
          <cell r="I1245" t="str">
            <v>NA</v>
          </cell>
          <cell r="J1245">
            <v>1.78</v>
          </cell>
          <cell r="K1245">
            <v>216</v>
          </cell>
          <cell r="L1245">
            <v>50</v>
          </cell>
          <cell r="M1245" t="str">
            <v>A:1</v>
          </cell>
          <cell r="N1245" t="str">
            <v>UDP0032</v>
          </cell>
          <cell r="O1245">
            <v>31</v>
          </cell>
          <cell r="P1245">
            <v>310</v>
          </cell>
          <cell r="Q1245">
            <v>0.11</v>
          </cell>
          <cell r="R1245" t="str">
            <v>no</v>
          </cell>
          <cell r="S1245" t="str">
            <v>StdNorm</v>
          </cell>
          <cell r="T1245" t="str">
            <v>yes</v>
          </cell>
          <cell r="U1245">
            <v>44956</v>
          </cell>
          <cell r="V1245" t="str">
            <v>230130_A01564_0123_AHVMTYDRX2_report_WithQC</v>
          </cell>
        </row>
        <row r="1246">
          <cell r="B1246" t="str">
            <v>IPD0773-D01-P01-A15</v>
          </cell>
          <cell r="C1246" t="str">
            <v>FFPE DNA</v>
          </cell>
          <cell r="D1246" t="str">
            <v>ATE</v>
          </cell>
          <cell r="E1246">
            <v>3</v>
          </cell>
          <cell r="F1246">
            <v>1.9</v>
          </cell>
          <cell r="G1246">
            <v>2.15</v>
          </cell>
          <cell r="H1246" t="str">
            <v>NA</v>
          </cell>
          <cell r="I1246" t="str">
            <v>NA</v>
          </cell>
          <cell r="J1246">
            <v>2.06</v>
          </cell>
          <cell r="K1246">
            <v>245</v>
          </cell>
          <cell r="L1246">
            <v>50</v>
          </cell>
          <cell r="M1246" t="str">
            <v>B:1</v>
          </cell>
          <cell r="N1246" t="str">
            <v>UDP0033</v>
          </cell>
          <cell r="O1246">
            <v>34</v>
          </cell>
          <cell r="P1246">
            <v>303</v>
          </cell>
          <cell r="Q1246">
            <v>0.82</v>
          </cell>
          <cell r="R1246" t="str">
            <v>no</v>
          </cell>
          <cell r="S1246" t="str">
            <v>StdNorm</v>
          </cell>
          <cell r="T1246" t="str">
            <v>yes</v>
          </cell>
          <cell r="U1246">
            <v>44957</v>
          </cell>
          <cell r="V1246" t="str">
            <v>230130_A01564_0123_AHVMTYDRX2_report_WithQC</v>
          </cell>
        </row>
        <row r="1247">
          <cell r="B1247" t="str">
            <v>IPD0778-D01-P01-A22</v>
          </cell>
          <cell r="C1247" t="str">
            <v>FFPE DNA</v>
          </cell>
          <cell r="D1247" t="str">
            <v>ATE</v>
          </cell>
          <cell r="E1247">
            <v>0.72850000000000004</v>
          </cell>
          <cell r="F1247">
            <v>1.83</v>
          </cell>
          <cell r="G1247">
            <v>1.6</v>
          </cell>
          <cell r="H1247" t="str">
            <v>NA</v>
          </cell>
          <cell r="I1247" t="str">
            <v>NA</v>
          </cell>
          <cell r="J1247">
            <v>0.65800000000000003</v>
          </cell>
          <cell r="K1247">
            <v>284</v>
          </cell>
          <cell r="L1247">
            <v>50</v>
          </cell>
          <cell r="M1247" t="str">
            <v>C:1</v>
          </cell>
          <cell r="N1247" t="str">
            <v>UDP0034</v>
          </cell>
          <cell r="O1247">
            <v>22</v>
          </cell>
          <cell r="P1247">
            <v>274</v>
          </cell>
          <cell r="Q1247">
            <v>0.45</v>
          </cell>
          <cell r="R1247" t="str">
            <v>no</v>
          </cell>
          <cell r="S1247" t="str">
            <v>StdNorm</v>
          </cell>
          <cell r="T1247" t="str">
            <v>yes</v>
          </cell>
          <cell r="U1247">
            <v>44958</v>
          </cell>
          <cell r="V1247" t="str">
            <v>230130_A01564_0123_AHVMTYDRX2_report_WithQC</v>
          </cell>
        </row>
        <row r="1248">
          <cell r="B1248" t="str">
            <v>IPD0780-D01-P01-A12</v>
          </cell>
          <cell r="C1248" t="str">
            <v>FFPE DNA</v>
          </cell>
          <cell r="D1248" t="str">
            <v>ATE</v>
          </cell>
          <cell r="E1248">
            <v>3</v>
          </cell>
          <cell r="F1248">
            <v>1.89</v>
          </cell>
          <cell r="G1248">
            <v>2.34</v>
          </cell>
          <cell r="H1248" t="str">
            <v>NA</v>
          </cell>
          <cell r="I1248" t="str">
            <v>NA</v>
          </cell>
          <cell r="J1248">
            <v>1.86</v>
          </cell>
          <cell r="K1248">
            <v>232</v>
          </cell>
          <cell r="L1248">
            <v>50</v>
          </cell>
          <cell r="M1248" t="str">
            <v>D:1</v>
          </cell>
          <cell r="N1248" t="str">
            <v>UDP0035</v>
          </cell>
          <cell r="O1248">
            <v>33.200000000000003</v>
          </cell>
          <cell r="P1248">
            <v>297</v>
          </cell>
          <cell r="Q1248">
            <v>0.51</v>
          </cell>
          <cell r="R1248" t="str">
            <v>no</v>
          </cell>
          <cell r="S1248" t="str">
            <v>StdNorm</v>
          </cell>
          <cell r="T1248" t="str">
            <v>yes</v>
          </cell>
          <cell r="U1248">
            <v>44959</v>
          </cell>
          <cell r="V1248" t="str">
            <v>230130_A01564_0123_AHVMTYDRX2_report_WithQC</v>
          </cell>
        </row>
        <row r="1249">
          <cell r="B1249" t="str">
            <v>IPD0781-D01-P01-A29</v>
          </cell>
          <cell r="C1249" t="str">
            <v>FFPE DNA</v>
          </cell>
          <cell r="D1249" t="str">
            <v>ATE</v>
          </cell>
          <cell r="E1249">
            <v>3</v>
          </cell>
          <cell r="F1249">
            <v>1.85</v>
          </cell>
          <cell r="G1249">
            <v>2.23</v>
          </cell>
          <cell r="H1249" t="str">
            <v>NA</v>
          </cell>
          <cell r="I1249" t="str">
            <v>NA</v>
          </cell>
          <cell r="J1249">
            <v>2.08</v>
          </cell>
          <cell r="K1249">
            <v>308</v>
          </cell>
          <cell r="L1249">
            <v>50</v>
          </cell>
          <cell r="M1249" t="str">
            <v>E:1</v>
          </cell>
          <cell r="N1249" t="str">
            <v>UDP0036</v>
          </cell>
          <cell r="O1249">
            <v>25.6</v>
          </cell>
          <cell r="P1249">
            <v>263</v>
          </cell>
          <cell r="Q1249">
            <v>1.05</v>
          </cell>
          <cell r="R1249" t="str">
            <v>no</v>
          </cell>
          <cell r="S1249" t="str">
            <v>StdNorm</v>
          </cell>
          <cell r="T1249" t="str">
            <v>yes</v>
          </cell>
          <cell r="U1249">
            <v>44960</v>
          </cell>
          <cell r="V1249" t="str">
            <v>230130_A01564_0123_AHVMTYDRX2_report_WithQC</v>
          </cell>
        </row>
        <row r="1250">
          <cell r="B1250" t="str">
            <v>IPD0783-D01-d01-A06</v>
          </cell>
          <cell r="C1250" t="str">
            <v>FFPE DNA</v>
          </cell>
          <cell r="D1250" t="str">
            <v>ATE</v>
          </cell>
          <cell r="E1250">
            <v>1.1661600000000001</v>
          </cell>
          <cell r="F1250">
            <v>1.71</v>
          </cell>
          <cell r="G1250">
            <v>0.96</v>
          </cell>
          <cell r="H1250" t="str">
            <v>NA</v>
          </cell>
          <cell r="I1250" t="str">
            <v>NA</v>
          </cell>
          <cell r="J1250">
            <v>0.97599999999999998</v>
          </cell>
          <cell r="K1250">
            <v>239</v>
          </cell>
          <cell r="L1250">
            <v>50</v>
          </cell>
          <cell r="M1250" t="str">
            <v>F:1</v>
          </cell>
          <cell r="N1250" t="str">
            <v>UDP0037</v>
          </cell>
          <cell r="O1250">
            <v>31.2</v>
          </cell>
          <cell r="P1250">
            <v>290</v>
          </cell>
          <cell r="Q1250">
            <v>0.17</v>
          </cell>
          <cell r="R1250" t="str">
            <v>no</v>
          </cell>
          <cell r="S1250" t="str">
            <v>StdNorm</v>
          </cell>
          <cell r="T1250" t="str">
            <v>yes</v>
          </cell>
          <cell r="U1250">
            <v>44961</v>
          </cell>
          <cell r="V1250" t="str">
            <v>230130_A01564_0123_AHVMTYDRX2_report_WithQC</v>
          </cell>
        </row>
        <row r="1251">
          <cell r="B1251" t="str">
            <v>IPD0790-D01-d01-A26</v>
          </cell>
          <cell r="C1251" t="str">
            <v>FFPE DNA</v>
          </cell>
          <cell r="D1251" t="str">
            <v>AVE</v>
          </cell>
          <cell r="E1251">
            <v>3</v>
          </cell>
          <cell r="F1251">
            <v>1.93</v>
          </cell>
          <cell r="G1251">
            <v>1.67</v>
          </cell>
          <cell r="H1251" t="str">
            <v>NA</v>
          </cell>
          <cell r="I1251" t="str">
            <v>NA</v>
          </cell>
          <cell r="J1251">
            <v>2.02</v>
          </cell>
          <cell r="K1251">
            <v>210</v>
          </cell>
          <cell r="L1251">
            <v>50</v>
          </cell>
          <cell r="M1251" t="str">
            <v>G:1</v>
          </cell>
          <cell r="N1251" t="str">
            <v>UDP0038</v>
          </cell>
          <cell r="O1251">
            <v>32</v>
          </cell>
          <cell r="P1251">
            <v>323</v>
          </cell>
          <cell r="Q1251">
            <v>0.14000000000000001</v>
          </cell>
          <cell r="R1251" t="str">
            <v>no</v>
          </cell>
          <cell r="S1251" t="str">
            <v>StdNorm</v>
          </cell>
          <cell r="T1251" t="str">
            <v>yes</v>
          </cell>
          <cell r="U1251">
            <v>44962</v>
          </cell>
          <cell r="V1251" t="str">
            <v>230130_A01564_0123_AHVMTYDRX2_report_WithQC</v>
          </cell>
        </row>
        <row r="1252">
          <cell r="B1252" t="str">
            <v>IPD0790-D01-d02-A26</v>
          </cell>
          <cell r="C1252" t="str">
            <v>FFPE DNA</v>
          </cell>
          <cell r="D1252" t="str">
            <v>AVE</v>
          </cell>
          <cell r="E1252">
            <v>3</v>
          </cell>
          <cell r="F1252">
            <v>1.89</v>
          </cell>
          <cell r="G1252">
            <v>1.72</v>
          </cell>
          <cell r="H1252" t="str">
            <v>NA</v>
          </cell>
          <cell r="I1252" t="str">
            <v>NA</v>
          </cell>
          <cell r="J1252">
            <v>2.96</v>
          </cell>
          <cell r="K1252">
            <v>293</v>
          </cell>
          <cell r="L1252">
            <v>50</v>
          </cell>
          <cell r="M1252" t="str">
            <v>H:1</v>
          </cell>
          <cell r="N1252" t="str">
            <v>UDP0039</v>
          </cell>
          <cell r="O1252">
            <v>23.8</v>
          </cell>
          <cell r="P1252">
            <v>282</v>
          </cell>
          <cell r="Q1252">
            <v>0.41</v>
          </cell>
          <cell r="R1252" t="str">
            <v>no</v>
          </cell>
          <cell r="S1252" t="str">
            <v>StdNorm</v>
          </cell>
          <cell r="T1252" t="str">
            <v>yes</v>
          </cell>
          <cell r="U1252">
            <v>44963</v>
          </cell>
          <cell r="V1252" t="str">
            <v>230130_A01564_0123_AHVMTYDRX2_report_WithQC</v>
          </cell>
        </row>
        <row r="1253">
          <cell r="B1253" t="str">
            <v>IPD0793-D01-P01-A18</v>
          </cell>
          <cell r="C1253" t="str">
            <v>FFPE DNA</v>
          </cell>
          <cell r="D1253" t="str">
            <v>AVE</v>
          </cell>
          <cell r="E1253">
            <v>3</v>
          </cell>
          <cell r="F1253">
            <v>1.88</v>
          </cell>
          <cell r="G1253">
            <v>1.8</v>
          </cell>
          <cell r="H1253" t="str">
            <v>NA</v>
          </cell>
          <cell r="I1253" t="str">
            <v>NA</v>
          </cell>
          <cell r="J1253">
            <v>1.66</v>
          </cell>
          <cell r="K1253">
            <v>262</v>
          </cell>
          <cell r="L1253">
            <v>50</v>
          </cell>
          <cell r="M1253" t="str">
            <v>A:2</v>
          </cell>
          <cell r="N1253" t="str">
            <v>UDP0032</v>
          </cell>
          <cell r="O1253">
            <v>2.52</v>
          </cell>
          <cell r="P1253">
            <v>234</v>
          </cell>
          <cell r="Q1253">
            <v>8.34</v>
          </cell>
          <cell r="R1253" t="str">
            <v>no</v>
          </cell>
          <cell r="S1253" t="str">
            <v>StdNorm</v>
          </cell>
          <cell r="T1253" t="str">
            <v>yes</v>
          </cell>
          <cell r="U1253">
            <v>44964</v>
          </cell>
          <cell r="V1253" t="str">
            <v>230130_A01564_0123_AHVMTYDRX2_report_WithQC</v>
          </cell>
        </row>
        <row r="1254">
          <cell r="B1254" t="str">
            <v>IPD0770-R03-P01-A04</v>
          </cell>
          <cell r="C1254" t="str">
            <v>totalRNA</v>
          </cell>
          <cell r="D1254" t="str">
            <v>NFW</v>
          </cell>
          <cell r="E1254">
            <v>11.1</v>
          </cell>
          <cell r="F1254">
            <v>2.0499999999999998</v>
          </cell>
          <cell r="G1254">
            <v>1.87</v>
          </cell>
          <cell r="H1254">
            <v>1.6</v>
          </cell>
          <cell r="I1254">
            <v>77.430000000000007</v>
          </cell>
          <cell r="J1254" t="str">
            <v>NA</v>
          </cell>
          <cell r="K1254" t="str">
            <v>NA</v>
          </cell>
          <cell r="L1254">
            <v>94.35</v>
          </cell>
          <cell r="M1254" t="str">
            <v>A:3</v>
          </cell>
          <cell r="N1254" t="str">
            <v>UDP0041</v>
          </cell>
          <cell r="O1254">
            <v>10.8</v>
          </cell>
          <cell r="P1254">
            <v>295</v>
          </cell>
          <cell r="Q1254">
            <v>0.45</v>
          </cell>
          <cell r="R1254" t="str">
            <v>no</v>
          </cell>
          <cell r="S1254" t="str">
            <v>StdNorm</v>
          </cell>
          <cell r="T1254" t="str">
            <v>yes</v>
          </cell>
          <cell r="U1254">
            <v>44965</v>
          </cell>
          <cell r="V1254" t="str">
            <v>230130_A01564_0123_AHVMTYDRX2_report_WithQC</v>
          </cell>
        </row>
        <row r="1255">
          <cell r="B1255" t="str">
            <v>IPD0773-R03-P01-A15</v>
          </cell>
          <cell r="C1255" t="str">
            <v>totalRNA</v>
          </cell>
          <cell r="D1255" t="str">
            <v>NFW</v>
          </cell>
          <cell r="E1255">
            <v>15.2</v>
          </cell>
          <cell r="F1255">
            <v>1.89</v>
          </cell>
          <cell r="G1255">
            <v>0.88</v>
          </cell>
          <cell r="H1255">
            <v>1.5</v>
          </cell>
          <cell r="I1255">
            <v>57.22</v>
          </cell>
          <cell r="J1255" t="str">
            <v>NA</v>
          </cell>
          <cell r="K1255" t="str">
            <v>NA</v>
          </cell>
          <cell r="L1255">
            <v>129.19999999999999</v>
          </cell>
          <cell r="M1255" t="str">
            <v>B:3</v>
          </cell>
          <cell r="N1255" t="str">
            <v>UDP0042</v>
          </cell>
          <cell r="O1255">
            <v>23.6</v>
          </cell>
          <cell r="P1255">
            <v>298</v>
          </cell>
          <cell r="Q1255">
            <v>0.12</v>
          </cell>
          <cell r="R1255" t="str">
            <v>no</v>
          </cell>
          <cell r="S1255" t="str">
            <v>StdNorm</v>
          </cell>
          <cell r="T1255" t="str">
            <v>yes</v>
          </cell>
          <cell r="U1255">
            <v>44966</v>
          </cell>
          <cell r="V1255" t="str">
            <v>230130_A01564_0123_AHVMTYDRX2_report_WithQC</v>
          </cell>
        </row>
        <row r="1256">
          <cell r="B1256" t="str">
            <v>IPD0778-R03-P01-A22</v>
          </cell>
          <cell r="C1256" t="str">
            <v>totalRNA</v>
          </cell>
          <cell r="D1256" t="str">
            <v>NFW</v>
          </cell>
          <cell r="E1256">
            <v>10.1</v>
          </cell>
          <cell r="F1256">
            <v>1.61</v>
          </cell>
          <cell r="G1256">
            <v>0.76</v>
          </cell>
          <cell r="H1256">
            <v>1.9</v>
          </cell>
          <cell r="I1256">
            <v>71.489999999999995</v>
          </cell>
          <cell r="J1256" t="str">
            <v>NA</v>
          </cell>
          <cell r="K1256" t="str">
            <v>NA</v>
          </cell>
          <cell r="L1256">
            <v>85.85</v>
          </cell>
          <cell r="M1256" t="str">
            <v>C:3</v>
          </cell>
          <cell r="N1256" t="str">
            <v>UDP0043</v>
          </cell>
          <cell r="O1256">
            <v>13.6</v>
          </cell>
          <cell r="P1256">
            <v>291</v>
          </cell>
          <cell r="Q1256">
            <v>0.35</v>
          </cell>
          <cell r="R1256" t="str">
            <v>no</v>
          </cell>
          <cell r="S1256" t="str">
            <v>StdNorm</v>
          </cell>
          <cell r="T1256" t="str">
            <v>yes</v>
          </cell>
          <cell r="U1256">
            <v>44967</v>
          </cell>
          <cell r="V1256" t="str">
            <v>230130_A01564_0123_AHVMTYDRX2_report_WithQC</v>
          </cell>
        </row>
        <row r="1257">
          <cell r="B1257" t="str">
            <v>IPD0780-R03-P01-A12</v>
          </cell>
          <cell r="C1257" t="str">
            <v>totalRNA</v>
          </cell>
          <cell r="D1257" t="str">
            <v>NFW</v>
          </cell>
          <cell r="E1257">
            <v>13.5</v>
          </cell>
          <cell r="F1257">
            <v>2.02</v>
          </cell>
          <cell r="G1257">
            <v>1.72</v>
          </cell>
          <cell r="H1257">
            <v>1</v>
          </cell>
          <cell r="I1257">
            <v>27.05</v>
          </cell>
          <cell r="J1257" t="str">
            <v>NA</v>
          </cell>
          <cell r="K1257" t="str">
            <v>NA</v>
          </cell>
          <cell r="L1257">
            <v>114.75</v>
          </cell>
          <cell r="M1257" t="str">
            <v>D:3</v>
          </cell>
          <cell r="N1257" t="str">
            <v>UDP0044</v>
          </cell>
          <cell r="O1257">
            <v>18.3</v>
          </cell>
          <cell r="P1257">
            <v>300</v>
          </cell>
          <cell r="Q1257">
            <v>0.27</v>
          </cell>
          <cell r="R1257" t="str">
            <v>no</v>
          </cell>
          <cell r="S1257" t="str">
            <v>StdNorm</v>
          </cell>
          <cell r="T1257" t="str">
            <v>yes</v>
          </cell>
          <cell r="U1257">
            <v>44968</v>
          </cell>
          <cell r="V1257" t="str">
            <v>230130_A01564_0123_AHVMTYDRX2_report_WithQC</v>
          </cell>
        </row>
        <row r="1258">
          <cell r="B1258" t="str">
            <v>IPD0781-R03-P01-A29</v>
          </cell>
          <cell r="C1258" t="str">
            <v>totalRNA</v>
          </cell>
          <cell r="D1258" t="str">
            <v>NFW</v>
          </cell>
          <cell r="E1258">
            <v>9.9</v>
          </cell>
          <cell r="F1258">
            <v>1.99</v>
          </cell>
          <cell r="G1258">
            <v>1.83</v>
          </cell>
          <cell r="H1258">
            <v>2.2999999999999998</v>
          </cell>
          <cell r="I1258">
            <v>77.87</v>
          </cell>
          <cell r="J1258" t="str">
            <v>NA</v>
          </cell>
          <cell r="K1258" t="str">
            <v>NA</v>
          </cell>
          <cell r="L1258">
            <v>84.15</v>
          </cell>
          <cell r="M1258" t="str">
            <v>E:3</v>
          </cell>
          <cell r="N1258" t="str">
            <v>UDP0045</v>
          </cell>
          <cell r="O1258">
            <v>24</v>
          </cell>
          <cell r="P1258">
            <v>297</v>
          </cell>
          <cell r="Q1258">
            <v>0.16</v>
          </cell>
          <cell r="R1258" t="str">
            <v>no</v>
          </cell>
          <cell r="S1258" t="str">
            <v>StdNorm</v>
          </cell>
          <cell r="T1258" t="str">
            <v>yes</v>
          </cell>
          <cell r="U1258">
            <v>44969</v>
          </cell>
          <cell r="V1258" t="str">
            <v>230130_A01564_0123_AHVMTYDRX2_report_WithQC</v>
          </cell>
        </row>
        <row r="1259">
          <cell r="B1259" t="str">
            <v>IPD0783-R03-d01-A06</v>
          </cell>
          <cell r="C1259" t="str">
            <v>totalRNA</v>
          </cell>
          <cell r="D1259" t="str">
            <v>NFW</v>
          </cell>
          <cell r="E1259">
            <v>9.3800000000000008</v>
          </cell>
          <cell r="F1259">
            <v>1.72</v>
          </cell>
          <cell r="G1259">
            <v>0.26</v>
          </cell>
          <cell r="H1259">
            <v>1.8</v>
          </cell>
          <cell r="I1259">
            <v>57.71</v>
          </cell>
          <cell r="J1259" t="str">
            <v>NA</v>
          </cell>
          <cell r="K1259" t="str">
            <v>NA</v>
          </cell>
          <cell r="L1259">
            <v>79.73</v>
          </cell>
          <cell r="M1259" t="str">
            <v>F:3</v>
          </cell>
          <cell r="N1259" t="str">
            <v>UDP0046</v>
          </cell>
          <cell r="O1259">
            <v>19</v>
          </cell>
          <cell r="P1259">
            <v>291</v>
          </cell>
          <cell r="Q1259">
            <v>0.02</v>
          </cell>
          <cell r="R1259" t="str">
            <v>no</v>
          </cell>
          <cell r="S1259" t="str">
            <v>StdNorm</v>
          </cell>
          <cell r="T1259" t="str">
            <v>yes</v>
          </cell>
          <cell r="U1259">
            <v>44970</v>
          </cell>
          <cell r="V1259" t="str">
            <v>230130_A01564_0123_AHVMTYDRX2_report_WithQC</v>
          </cell>
        </row>
        <row r="1260">
          <cell r="B1260" t="str">
            <v>IPD0790-R03-d01-A26</v>
          </cell>
          <cell r="C1260" t="str">
            <v>totalRNA</v>
          </cell>
          <cell r="D1260" t="str">
            <v>NFW</v>
          </cell>
          <cell r="E1260">
            <v>20</v>
          </cell>
          <cell r="F1260">
            <v>1.92</v>
          </cell>
          <cell r="G1260">
            <v>1.1000000000000001</v>
          </cell>
          <cell r="H1260">
            <v>1</v>
          </cell>
          <cell r="I1260">
            <v>73.09</v>
          </cell>
          <cell r="J1260" t="str">
            <v>NA</v>
          </cell>
          <cell r="K1260" t="str">
            <v>NA</v>
          </cell>
          <cell r="L1260">
            <v>170</v>
          </cell>
          <cell r="M1260" t="str">
            <v>G:3</v>
          </cell>
          <cell r="N1260" t="str">
            <v>UDP0047</v>
          </cell>
          <cell r="O1260">
            <v>39.200000000000003</v>
          </cell>
          <cell r="P1260">
            <v>344</v>
          </cell>
          <cell r="Q1260">
            <v>0.27</v>
          </cell>
          <cell r="R1260" t="str">
            <v>no</v>
          </cell>
          <cell r="S1260" t="str">
            <v>StdNorm</v>
          </cell>
          <cell r="T1260" t="str">
            <v>yes</v>
          </cell>
          <cell r="U1260">
            <v>44971</v>
          </cell>
          <cell r="V1260" t="str">
            <v>230130_A01564_0123_AHVMTYDRX2_report_WithQC</v>
          </cell>
        </row>
        <row r="1261">
          <cell r="B1261" t="str">
            <v>IPD0793-R03-P01-A18</v>
          </cell>
          <cell r="C1261" t="str">
            <v>totalRNA</v>
          </cell>
          <cell r="D1261" t="str">
            <v>NFW</v>
          </cell>
          <cell r="E1261">
            <v>14</v>
          </cell>
          <cell r="F1261">
            <v>2.06</v>
          </cell>
          <cell r="G1261">
            <v>1.88</v>
          </cell>
          <cell r="H1261">
            <v>1.4</v>
          </cell>
          <cell r="I1261">
            <v>68.489999999999995</v>
          </cell>
          <cell r="J1261" t="str">
            <v>NA</v>
          </cell>
          <cell r="K1261" t="str">
            <v>NA</v>
          </cell>
          <cell r="L1261">
            <v>119</v>
          </cell>
          <cell r="M1261" t="str">
            <v>H:3</v>
          </cell>
          <cell r="N1261" t="str">
            <v>UDP0048</v>
          </cell>
          <cell r="O1261">
            <v>27.6</v>
          </cell>
          <cell r="P1261">
            <v>310</v>
          </cell>
          <cell r="Q1261">
            <v>0.12</v>
          </cell>
          <cell r="R1261" t="str">
            <v>no</v>
          </cell>
          <cell r="S1261" t="str">
            <v>StdNorm</v>
          </cell>
          <cell r="T1261" t="str">
            <v>yes</v>
          </cell>
          <cell r="U1261">
            <v>44972</v>
          </cell>
          <cell r="V1261" t="str">
            <v>230130_A01564_0123_AHVMTYDRX2_report_WithQC</v>
          </cell>
          <cell r="W1261"/>
        </row>
        <row r="1262">
          <cell r="B1262" t="str">
            <v>IPD0771-D01-P01-A09</v>
          </cell>
          <cell r="C1262" t="str">
            <v>FFPE DNA</v>
          </cell>
          <cell r="D1262" t="str">
            <v>ATE</v>
          </cell>
          <cell r="E1262">
            <v>3</v>
          </cell>
          <cell r="F1262">
            <v>1.89</v>
          </cell>
          <cell r="G1262">
            <v>1.91</v>
          </cell>
          <cell r="H1262" t="str">
            <v>NA</v>
          </cell>
          <cell r="I1262" t="str">
            <v>NA</v>
          </cell>
          <cell r="J1262">
            <v>2.82</v>
          </cell>
          <cell r="K1262">
            <v>263</v>
          </cell>
          <cell r="L1262">
            <v>50</v>
          </cell>
          <cell r="M1262" t="str">
            <v>A:1</v>
          </cell>
          <cell r="N1262" t="str">
            <v>UDP0049</v>
          </cell>
          <cell r="O1262">
            <v>39.799999999999997</v>
          </cell>
          <cell r="P1262">
            <v>320</v>
          </cell>
          <cell r="Q1262">
            <v>0.39</v>
          </cell>
          <cell r="R1262" t="str">
            <v>no</v>
          </cell>
          <cell r="S1262" t="str">
            <v>StdNorm</v>
          </cell>
          <cell r="T1262" t="str">
            <v>Yes</v>
          </cell>
          <cell r="U1262">
            <v>44960</v>
          </cell>
          <cell r="V1262" t="str">
            <v>230202_A01564_0125_AHVMJ5DRX2</v>
          </cell>
        </row>
        <row r="1263">
          <cell r="B1263" t="str">
            <v>IPD0772-D01-d01-A15</v>
          </cell>
          <cell r="C1263" t="str">
            <v>FFPE DNA</v>
          </cell>
          <cell r="D1263" t="str">
            <v>ATE</v>
          </cell>
          <cell r="E1263">
            <v>3</v>
          </cell>
          <cell r="F1263">
            <v>1.88</v>
          </cell>
          <cell r="G1263">
            <v>2.36</v>
          </cell>
          <cell r="H1263" t="str">
            <v>NA</v>
          </cell>
          <cell r="I1263" t="str">
            <v>NA</v>
          </cell>
          <cell r="J1263">
            <v>1.85</v>
          </cell>
          <cell r="K1263">
            <v>243</v>
          </cell>
          <cell r="L1263">
            <v>50</v>
          </cell>
          <cell r="M1263" t="str">
            <v>B:1</v>
          </cell>
          <cell r="N1263" t="str">
            <v>UDP0050</v>
          </cell>
          <cell r="O1263">
            <v>31.6</v>
          </cell>
          <cell r="P1263">
            <v>285</v>
          </cell>
          <cell r="Q1263">
            <v>0.28000000000000003</v>
          </cell>
          <cell r="R1263" t="str">
            <v>no</v>
          </cell>
          <cell r="S1263" t="str">
            <v>StdNorm</v>
          </cell>
          <cell r="T1263" t="str">
            <v>Yes</v>
          </cell>
          <cell r="U1263">
            <v>44960</v>
          </cell>
          <cell r="V1263" t="str">
            <v>230202_A01564_0125_AHVMJ5DRX2</v>
          </cell>
        </row>
        <row r="1264">
          <cell r="B1264" t="str">
            <v>IPD0774-D01-d01-A00</v>
          </cell>
          <cell r="C1264" t="str">
            <v>FFPE DNA</v>
          </cell>
          <cell r="D1264" t="str">
            <v>NA</v>
          </cell>
          <cell r="E1264">
            <v>1.2218</v>
          </cell>
          <cell r="F1264">
            <v>2</v>
          </cell>
          <cell r="G1264">
            <v>1.8</v>
          </cell>
          <cell r="H1264" t="str">
            <v>NA</v>
          </cell>
          <cell r="I1264" t="str">
            <v>NA</v>
          </cell>
          <cell r="J1264">
            <v>0.69</v>
          </cell>
          <cell r="K1264">
            <v>203</v>
          </cell>
          <cell r="L1264">
            <v>31.74</v>
          </cell>
          <cell r="M1264" t="str">
            <v>C:1</v>
          </cell>
          <cell r="N1264" t="str">
            <v>UDP0051</v>
          </cell>
          <cell r="O1264">
            <v>41.2</v>
          </cell>
          <cell r="P1264">
            <v>326</v>
          </cell>
          <cell r="Q1264">
            <v>0.42</v>
          </cell>
          <cell r="R1264" t="str">
            <v>no</v>
          </cell>
          <cell r="S1264" t="str">
            <v>StdNorm</v>
          </cell>
          <cell r="T1264" t="str">
            <v>Yes</v>
          </cell>
          <cell r="U1264">
            <v>44960</v>
          </cell>
          <cell r="V1264" t="str">
            <v>230202_A01564_0125_AHVMJ5DRX2</v>
          </cell>
        </row>
        <row r="1265">
          <cell r="B1265" t="str">
            <v>IPD0784-D01-P01-A13</v>
          </cell>
          <cell r="C1265" t="str">
            <v>FFPE DNA</v>
          </cell>
          <cell r="D1265" t="str">
            <v>ATE</v>
          </cell>
          <cell r="E1265">
            <v>3</v>
          </cell>
          <cell r="F1265">
            <v>1.83</v>
          </cell>
          <cell r="G1265">
            <v>1.96</v>
          </cell>
          <cell r="H1265" t="str">
            <v>NA</v>
          </cell>
          <cell r="I1265" t="str">
            <v>NA</v>
          </cell>
          <cell r="J1265">
            <v>2.86</v>
          </cell>
          <cell r="K1265">
            <v>270</v>
          </cell>
          <cell r="L1265">
            <v>50</v>
          </cell>
          <cell r="M1265" t="str">
            <v>D:1</v>
          </cell>
          <cell r="N1265" t="str">
            <v>UDP0052</v>
          </cell>
          <cell r="O1265">
            <v>15</v>
          </cell>
          <cell r="P1265">
            <v>269</v>
          </cell>
          <cell r="Q1265">
            <v>0.4</v>
          </cell>
          <cell r="R1265" t="str">
            <v>no</v>
          </cell>
          <cell r="S1265" t="str">
            <v>StdNorm</v>
          </cell>
          <cell r="T1265" t="str">
            <v>Yes</v>
          </cell>
          <cell r="U1265">
            <v>44960</v>
          </cell>
          <cell r="V1265" t="str">
            <v>230202_A01564_0125_AHVMJ5DRX2</v>
          </cell>
        </row>
        <row r="1266">
          <cell r="B1266" t="str">
            <v>IPD0785-D01-p01-A18</v>
          </cell>
          <cell r="C1266" t="str">
            <v>FFPE DNA</v>
          </cell>
          <cell r="D1266" t="str">
            <v>ATE</v>
          </cell>
          <cell r="E1266">
            <v>3</v>
          </cell>
          <cell r="F1266">
            <v>1.91</v>
          </cell>
          <cell r="G1266">
            <v>2.1800000000000002</v>
          </cell>
          <cell r="H1266" t="str">
            <v>NA</v>
          </cell>
          <cell r="I1266" t="str">
            <v>NA</v>
          </cell>
          <cell r="J1266">
            <v>1.7</v>
          </cell>
          <cell r="K1266">
            <v>220</v>
          </cell>
          <cell r="L1266">
            <v>50</v>
          </cell>
          <cell r="M1266" t="str">
            <v>E:1</v>
          </cell>
          <cell r="N1266" t="str">
            <v>UDP0053</v>
          </cell>
          <cell r="O1266">
            <v>42</v>
          </cell>
          <cell r="P1266">
            <v>319</v>
          </cell>
          <cell r="Q1266">
            <v>0.34</v>
          </cell>
          <cell r="R1266" t="str">
            <v>no</v>
          </cell>
          <cell r="S1266" t="str">
            <v>StdNorm</v>
          </cell>
          <cell r="T1266" t="str">
            <v>Yes</v>
          </cell>
          <cell r="U1266">
            <v>44960</v>
          </cell>
          <cell r="V1266" t="str">
            <v>230202_A01564_0125_AHVMJ5DRX2</v>
          </cell>
        </row>
        <row r="1267">
          <cell r="B1267" t="str">
            <v>IPD0787-D01-p01-A12</v>
          </cell>
          <cell r="C1267" t="str">
            <v>FFPE DNA</v>
          </cell>
          <cell r="D1267" t="str">
            <v>ATE</v>
          </cell>
          <cell r="E1267">
            <v>3</v>
          </cell>
          <cell r="F1267">
            <v>1.89</v>
          </cell>
          <cell r="G1267">
            <v>2.27</v>
          </cell>
          <cell r="H1267" t="str">
            <v>NA</v>
          </cell>
          <cell r="I1267" t="str">
            <v>NA</v>
          </cell>
          <cell r="J1267">
            <v>1.95</v>
          </cell>
          <cell r="K1267">
            <v>219</v>
          </cell>
          <cell r="L1267">
            <v>50</v>
          </cell>
          <cell r="M1267" t="str">
            <v>F:1</v>
          </cell>
          <cell r="N1267" t="str">
            <v>UDP0054</v>
          </cell>
          <cell r="O1267">
            <v>39.200000000000003</v>
          </cell>
          <cell r="P1267">
            <v>312</v>
          </cell>
          <cell r="Q1267">
            <v>0.45</v>
          </cell>
          <cell r="R1267" t="str">
            <v>no</v>
          </cell>
          <cell r="S1267" t="str">
            <v>StdNorm</v>
          </cell>
          <cell r="T1267" t="str">
            <v>Yes</v>
          </cell>
          <cell r="U1267">
            <v>44960</v>
          </cell>
          <cell r="V1267" t="str">
            <v>230202_A01564_0125_AHVMJ5DRX2</v>
          </cell>
        </row>
        <row r="1268">
          <cell r="B1268" t="str">
            <v>IPD0791-D01-P01-A08</v>
          </cell>
          <cell r="C1268" t="str">
            <v>FFPE DNA</v>
          </cell>
          <cell r="D1268" t="str">
            <v>ATE</v>
          </cell>
          <cell r="E1268">
            <v>3</v>
          </cell>
          <cell r="F1268">
            <v>1.91</v>
          </cell>
          <cell r="G1268">
            <v>2.37</v>
          </cell>
          <cell r="H1268" t="str">
            <v>NA</v>
          </cell>
          <cell r="I1268" t="str">
            <v>NA</v>
          </cell>
          <cell r="J1268">
            <v>2.02</v>
          </cell>
          <cell r="K1268">
            <v>237</v>
          </cell>
          <cell r="L1268">
            <v>50</v>
          </cell>
          <cell r="M1268" t="str">
            <v>G:1</v>
          </cell>
          <cell r="N1268" t="str">
            <v>UDP0055</v>
          </cell>
          <cell r="O1268">
            <v>39.200000000000003</v>
          </cell>
          <cell r="P1268">
            <v>295</v>
          </cell>
          <cell r="Q1268">
            <v>0.3</v>
          </cell>
          <cell r="R1268" t="str">
            <v>no</v>
          </cell>
          <cell r="S1268" t="str">
            <v>StdNorm</v>
          </cell>
          <cell r="T1268" t="str">
            <v>Yes</v>
          </cell>
          <cell r="U1268">
            <v>44960</v>
          </cell>
          <cell r="V1268" t="str">
            <v>230202_A01564_0125_AHVMJ5DRX2</v>
          </cell>
        </row>
        <row r="1269">
          <cell r="B1269" t="str">
            <v>IPD0794-D01-d00-A06</v>
          </cell>
          <cell r="C1269" t="str">
            <v>FFPE DNA</v>
          </cell>
          <cell r="D1269" t="str">
            <v>ATE</v>
          </cell>
          <cell r="E1269">
            <v>1.6779599999999999</v>
          </cell>
          <cell r="F1269">
            <v>1.81</v>
          </cell>
          <cell r="G1269">
            <v>1.63</v>
          </cell>
          <cell r="H1269" t="str">
            <v>NA</v>
          </cell>
          <cell r="I1269" t="str">
            <v>NA</v>
          </cell>
          <cell r="J1269">
            <v>1.76</v>
          </cell>
          <cell r="K1269">
            <v>266</v>
          </cell>
          <cell r="L1269">
            <v>50</v>
          </cell>
          <cell r="M1269" t="str">
            <v>H:1</v>
          </cell>
          <cell r="N1269" t="str">
            <v>UDP0056</v>
          </cell>
          <cell r="O1269">
            <v>26.6</v>
          </cell>
          <cell r="P1269">
            <v>289</v>
          </cell>
          <cell r="Q1269">
            <v>0.43</v>
          </cell>
          <cell r="R1269" t="str">
            <v>no</v>
          </cell>
          <cell r="S1269" t="str">
            <v>StdNorm</v>
          </cell>
          <cell r="T1269" t="str">
            <v>Yes</v>
          </cell>
          <cell r="U1269">
            <v>44960</v>
          </cell>
          <cell r="V1269" t="str">
            <v>230202_A01564_0125_AHVMJ5DRX2</v>
          </cell>
        </row>
        <row r="1270">
          <cell r="B1270" t="str">
            <v>IPD0803-D01-p01-A08</v>
          </cell>
          <cell r="C1270" t="str">
            <v>FFPE DNA</v>
          </cell>
          <cell r="D1270" t="str">
            <v>AVE</v>
          </cell>
          <cell r="E1270">
            <v>3</v>
          </cell>
          <cell r="F1270">
            <v>1.88</v>
          </cell>
          <cell r="G1270">
            <v>2.14</v>
          </cell>
          <cell r="H1270" t="str">
            <v>NA</v>
          </cell>
          <cell r="I1270" t="str">
            <v>NA</v>
          </cell>
          <cell r="J1270">
            <v>1.66</v>
          </cell>
          <cell r="K1270">
            <v>227</v>
          </cell>
          <cell r="L1270">
            <v>50</v>
          </cell>
          <cell r="M1270" t="str">
            <v>A:2</v>
          </cell>
          <cell r="N1270" t="str">
            <v>UDP0057</v>
          </cell>
          <cell r="O1270">
            <v>34.4</v>
          </cell>
          <cell r="P1270">
            <v>300</v>
          </cell>
          <cell r="Q1270">
            <v>0.38</v>
          </cell>
          <cell r="R1270" t="str">
            <v>no</v>
          </cell>
          <cell r="S1270" t="str">
            <v>StdNorm</v>
          </cell>
          <cell r="T1270" t="str">
            <v>Yes</v>
          </cell>
          <cell r="U1270">
            <v>44960</v>
          </cell>
          <cell r="V1270" t="str">
            <v>230202_A01564_0125_AHVMJ5DRX2</v>
          </cell>
        </row>
        <row r="1271">
          <cell r="B1271" t="str">
            <v>IPD0771-R03-P01-A09</v>
          </cell>
          <cell r="C1271" t="str">
            <v>totalRNA</v>
          </cell>
          <cell r="D1271" t="str">
            <v>NFW</v>
          </cell>
          <cell r="E1271">
            <v>14.3</v>
          </cell>
          <cell r="F1271">
            <v>2.02</v>
          </cell>
          <cell r="G1271">
            <v>1.93</v>
          </cell>
          <cell r="H1271">
            <v>1</v>
          </cell>
          <cell r="I1271">
            <v>40.61</v>
          </cell>
          <cell r="J1271" t="str">
            <v>NA</v>
          </cell>
          <cell r="K1271" t="str">
            <v>NA</v>
          </cell>
          <cell r="L1271">
            <v>121.55000000000001</v>
          </cell>
          <cell r="M1271" t="str">
            <v>A:3</v>
          </cell>
          <cell r="N1271" t="str">
            <v>UDP0065</v>
          </cell>
          <cell r="O1271">
            <v>15.1</v>
          </cell>
          <cell r="P1271">
            <v>286</v>
          </cell>
          <cell r="Q1271">
            <v>0.39</v>
          </cell>
          <cell r="R1271" t="str">
            <v>no</v>
          </cell>
          <cell r="S1271" t="str">
            <v>StdNorm</v>
          </cell>
          <cell r="T1271" t="str">
            <v>Yes</v>
          </cell>
          <cell r="U1271">
            <v>44960</v>
          </cell>
          <cell r="V1271" t="str">
            <v>230202_A01564_0125_AHVMJ5DRX2</v>
          </cell>
        </row>
        <row r="1272">
          <cell r="B1272" t="str">
            <v>IPD0772-R03-d01-A15</v>
          </cell>
          <cell r="C1272" t="str">
            <v>totalRNA</v>
          </cell>
          <cell r="D1272" t="str">
            <v>NFW</v>
          </cell>
          <cell r="E1272">
            <v>12.3</v>
          </cell>
          <cell r="F1272">
            <v>2.0099999999999998</v>
          </cell>
          <cell r="G1272">
            <v>1.53</v>
          </cell>
          <cell r="H1272">
            <v>1.7</v>
          </cell>
          <cell r="I1272">
            <v>64.44</v>
          </cell>
          <cell r="J1272" t="str">
            <v>NA</v>
          </cell>
          <cell r="K1272" t="str">
            <v>NA</v>
          </cell>
          <cell r="L1272">
            <v>104.55000000000001</v>
          </cell>
          <cell r="M1272" t="str">
            <v>B:3</v>
          </cell>
          <cell r="N1272" t="str">
            <v>UDP0066</v>
          </cell>
          <cell r="O1272">
            <v>20.6</v>
          </cell>
          <cell r="P1272">
            <v>294</v>
          </cell>
          <cell r="Q1272">
            <v>0.19</v>
          </cell>
          <cell r="R1272" t="str">
            <v>no</v>
          </cell>
          <cell r="S1272" t="str">
            <v>StdNorm</v>
          </cell>
          <cell r="T1272" t="str">
            <v>Yes</v>
          </cell>
          <cell r="U1272">
            <v>44960</v>
          </cell>
          <cell r="V1272" t="str">
            <v>230202_A01564_0125_AHVMJ5DRX2</v>
          </cell>
        </row>
        <row r="1273">
          <cell r="B1273" t="str">
            <v>IPD0784-R03-P01-A13</v>
          </cell>
          <cell r="C1273" t="str">
            <v>totalRNA</v>
          </cell>
          <cell r="D1273" t="str">
            <v>NFW</v>
          </cell>
          <cell r="E1273">
            <v>10.4</v>
          </cell>
          <cell r="F1273">
            <v>1.69</v>
          </cell>
          <cell r="G1273">
            <v>0.8</v>
          </cell>
          <cell r="H1273">
            <v>2.4</v>
          </cell>
          <cell r="I1273">
            <v>68.72</v>
          </cell>
          <cell r="J1273" t="str">
            <v>NA</v>
          </cell>
          <cell r="K1273" t="str">
            <v>NA</v>
          </cell>
          <cell r="L1273">
            <v>88.4</v>
          </cell>
          <cell r="M1273" t="str">
            <v>C:3</v>
          </cell>
          <cell r="N1273" t="str">
            <v>UDP0067</v>
          </cell>
          <cell r="O1273">
            <v>4.3600000000000003</v>
          </cell>
          <cell r="P1273">
            <v>276</v>
          </cell>
          <cell r="Q1273">
            <v>1.63</v>
          </cell>
          <cell r="R1273" t="str">
            <v>no</v>
          </cell>
          <cell r="S1273" t="str">
            <v>StdNorm</v>
          </cell>
          <cell r="T1273" t="str">
            <v>Yes</v>
          </cell>
          <cell r="U1273">
            <v>44960</v>
          </cell>
          <cell r="V1273" t="str">
            <v>230202_A01564_0125_AHVMJ5DRX2</v>
          </cell>
        </row>
        <row r="1274">
          <cell r="B1274" t="str">
            <v>IPD0785-R03-p01-A18</v>
          </cell>
          <cell r="C1274" t="str">
            <v>totalRNA</v>
          </cell>
          <cell r="D1274" t="str">
            <v>NFW</v>
          </cell>
          <cell r="E1274">
            <v>11.7</v>
          </cell>
          <cell r="F1274">
            <v>2.06</v>
          </cell>
          <cell r="G1274">
            <v>1.71</v>
          </cell>
          <cell r="H1274">
            <v>1</v>
          </cell>
          <cell r="I1274">
            <v>54.01</v>
          </cell>
          <cell r="J1274" t="str">
            <v>NA</v>
          </cell>
          <cell r="K1274" t="str">
            <v>NA</v>
          </cell>
          <cell r="L1274">
            <v>99.449999999999989</v>
          </cell>
          <cell r="M1274" t="str">
            <v>D:3</v>
          </cell>
          <cell r="N1274" t="str">
            <v>UDP0068</v>
          </cell>
          <cell r="O1274">
            <v>28.4</v>
          </cell>
          <cell r="P1274">
            <v>317</v>
          </cell>
          <cell r="Q1274">
            <v>0.15</v>
          </cell>
          <cell r="R1274" t="str">
            <v>no</v>
          </cell>
          <cell r="S1274" t="str">
            <v>StdNorm</v>
          </cell>
          <cell r="T1274" t="str">
            <v>Yes</v>
          </cell>
          <cell r="U1274">
            <v>44960</v>
          </cell>
          <cell r="V1274" t="str">
            <v>230202_A01564_0125_AHVMJ5DRX2</v>
          </cell>
        </row>
        <row r="1275">
          <cell r="B1275" t="str">
            <v>IPD0787-R03-p01-A12</v>
          </cell>
          <cell r="C1275" t="str">
            <v>totalRNA</v>
          </cell>
          <cell r="D1275" t="str">
            <v>NFW</v>
          </cell>
          <cell r="E1275">
            <v>11</v>
          </cell>
          <cell r="F1275">
            <v>2</v>
          </cell>
          <cell r="G1275">
            <v>1.67</v>
          </cell>
          <cell r="H1275">
            <v>2.6</v>
          </cell>
          <cell r="I1275">
            <v>86.78</v>
          </cell>
          <cell r="J1275" t="str">
            <v>NA</v>
          </cell>
          <cell r="K1275" t="str">
            <v>NA</v>
          </cell>
          <cell r="L1275">
            <v>93.5</v>
          </cell>
          <cell r="M1275" t="str">
            <v>E:3</v>
          </cell>
          <cell r="N1275" t="str">
            <v>UDP0069</v>
          </cell>
          <cell r="O1275">
            <v>27</v>
          </cell>
          <cell r="P1275">
            <v>332</v>
          </cell>
          <cell r="Q1275">
            <v>0.11</v>
          </cell>
          <cell r="R1275" t="str">
            <v>no</v>
          </cell>
          <cell r="S1275" t="str">
            <v>StdNorm</v>
          </cell>
          <cell r="T1275" t="str">
            <v>Yes</v>
          </cell>
          <cell r="U1275">
            <v>44960</v>
          </cell>
          <cell r="V1275" t="str">
            <v>230202_A01564_0125_AHVMJ5DRX2</v>
          </cell>
        </row>
        <row r="1276">
          <cell r="B1276" t="str">
            <v>IPD0794-R03-d00-A06</v>
          </cell>
          <cell r="C1276" t="str">
            <v>totalRNA</v>
          </cell>
          <cell r="D1276" t="str">
            <v>NFW</v>
          </cell>
          <cell r="E1276">
            <v>10.5</v>
          </cell>
          <cell r="F1276">
            <v>1.85</v>
          </cell>
          <cell r="G1276">
            <v>0.39</v>
          </cell>
          <cell r="H1276">
            <v>1.4</v>
          </cell>
          <cell r="I1276">
            <v>71.13</v>
          </cell>
          <cell r="J1276" t="str">
            <v>NA</v>
          </cell>
          <cell r="K1276" t="str">
            <v>NA</v>
          </cell>
          <cell r="L1276">
            <v>89.25</v>
          </cell>
          <cell r="M1276" t="str">
            <v>F:3</v>
          </cell>
          <cell r="N1276" t="str">
            <v>UDP0070</v>
          </cell>
          <cell r="O1276">
            <v>22.8</v>
          </cell>
          <cell r="P1276">
            <v>301</v>
          </cell>
          <cell r="Q1276">
            <v>0.19</v>
          </cell>
          <cell r="R1276" t="str">
            <v>no</v>
          </cell>
          <cell r="S1276" t="str">
            <v>StdNorm</v>
          </cell>
          <cell r="T1276" t="str">
            <v>Yes</v>
          </cell>
          <cell r="U1276">
            <v>44960</v>
          </cell>
          <cell r="V1276" t="str">
            <v>230202_A01564_0125_AHVMJ5DRX2</v>
          </cell>
        </row>
        <row r="1277">
          <cell r="B1277" t="str">
            <v>IPD0803-R03-p01-A08</v>
          </cell>
          <cell r="C1277" t="str">
            <v>totalRNA</v>
          </cell>
          <cell r="D1277" t="str">
            <v>NFW</v>
          </cell>
          <cell r="E1277">
            <v>12.3</v>
          </cell>
          <cell r="F1277">
            <v>2.0499999999999998</v>
          </cell>
          <cell r="G1277">
            <v>1.82</v>
          </cell>
          <cell r="H1277">
            <v>2.6</v>
          </cell>
          <cell r="I1277">
            <v>78.180000000000007</v>
          </cell>
          <cell r="J1277" t="str">
            <v>NA</v>
          </cell>
          <cell r="K1277" t="str">
            <v>NA</v>
          </cell>
          <cell r="L1277">
            <v>104.55000000000001</v>
          </cell>
          <cell r="M1277" t="str">
            <v>G:3</v>
          </cell>
          <cell r="N1277" t="str">
            <v>UDP0071</v>
          </cell>
          <cell r="O1277">
            <v>35.200000000000003</v>
          </cell>
          <cell r="P1277">
            <v>328</v>
          </cell>
          <cell r="Q1277">
            <v>0.18</v>
          </cell>
          <cell r="R1277" t="str">
            <v>no</v>
          </cell>
          <cell r="S1277" t="str">
            <v>StdNorm</v>
          </cell>
          <cell r="T1277" t="str">
            <v>Yes</v>
          </cell>
          <cell r="U1277">
            <v>44960</v>
          </cell>
          <cell r="V1277" t="str">
            <v>230202_A01564_0125_AHVMJ5DRX2</v>
          </cell>
        </row>
        <row r="1278">
          <cell r="B1278" t="str">
            <v>IPD0764-R03-P11-F08</v>
          </cell>
          <cell r="C1278" t="str">
            <v>totalRNA</v>
          </cell>
          <cell r="D1278" t="str">
            <v>NFW</v>
          </cell>
          <cell r="E1278">
            <v>12.9</v>
          </cell>
          <cell r="F1278">
            <v>2.16</v>
          </cell>
          <cell r="G1278">
            <v>2.15</v>
          </cell>
          <cell r="H1278">
            <v>8</v>
          </cell>
          <cell r="I1278">
            <v>95.05</v>
          </cell>
          <cell r="J1278" t="str">
            <v>NA</v>
          </cell>
          <cell r="K1278" t="str">
            <v>NA</v>
          </cell>
          <cell r="L1278">
            <v>109.65</v>
          </cell>
          <cell r="M1278" t="str">
            <v>H:3</v>
          </cell>
          <cell r="N1278" t="str">
            <v>UDP0072</v>
          </cell>
          <cell r="O1278">
            <v>32</v>
          </cell>
          <cell r="P1278">
            <v>317</v>
          </cell>
          <cell r="Q1278">
            <v>0.14000000000000001</v>
          </cell>
          <cell r="R1278" t="str">
            <v>no</v>
          </cell>
          <cell r="S1278" t="str">
            <v>StdNorm</v>
          </cell>
          <cell r="T1278" t="str">
            <v>Yes</v>
          </cell>
          <cell r="U1278">
            <v>44960</v>
          </cell>
          <cell r="V1278" t="str">
            <v>230202_A01564_0125_AHVMJ5DRX2</v>
          </cell>
          <cell r="W1278"/>
        </row>
        <row r="1279">
          <cell r="B1279" t="str">
            <v>IPD0795-D01-d01-A06</v>
          </cell>
          <cell r="C1279" t="str">
            <v>FFPE DNA</v>
          </cell>
          <cell r="D1279" t="str">
            <v>ATE</v>
          </cell>
          <cell r="E1279">
            <v>1.65</v>
          </cell>
          <cell r="F1279">
            <v>1.84</v>
          </cell>
          <cell r="G1279">
            <v>0.9</v>
          </cell>
          <cell r="H1279" t="str">
            <v>NA</v>
          </cell>
          <cell r="I1279" t="str">
            <v>NA</v>
          </cell>
          <cell r="J1279">
            <v>1.45</v>
          </cell>
          <cell r="K1279">
            <v>279</v>
          </cell>
          <cell r="L1279">
            <v>50</v>
          </cell>
          <cell r="M1279" t="str">
            <v>A:1</v>
          </cell>
          <cell r="N1279" t="str">
            <v>UDP0073</v>
          </cell>
          <cell r="O1279">
            <v>36.6</v>
          </cell>
          <cell r="P1279">
            <v>297</v>
          </cell>
          <cell r="Q1279">
            <v>0.35</v>
          </cell>
          <cell r="R1279" t="str">
            <v>no</v>
          </cell>
          <cell r="S1279" t="str">
            <v>StdNorm</v>
          </cell>
          <cell r="T1279" t="str">
            <v>yes</v>
          </cell>
          <cell r="U1279">
            <v>44967</v>
          </cell>
          <cell r="V1279" t="str">
            <v>230210_A01564_0128_BHNNNLDRX2</v>
          </cell>
        </row>
        <row r="1280">
          <cell r="B1280" t="str">
            <v>IPD0804-D01-d01-A06</v>
          </cell>
          <cell r="C1280" t="str">
            <v>FFPE DNA</v>
          </cell>
          <cell r="D1280" t="str">
            <v>AVE</v>
          </cell>
          <cell r="E1280">
            <v>3</v>
          </cell>
          <cell r="F1280">
            <v>1.68</v>
          </cell>
          <cell r="G1280">
            <v>0.77</v>
          </cell>
          <cell r="H1280" t="str">
            <v>NA</v>
          </cell>
          <cell r="I1280" t="str">
            <v>NA</v>
          </cell>
          <cell r="J1280">
            <v>2.2400000000000002</v>
          </cell>
          <cell r="K1280">
            <v>235</v>
          </cell>
          <cell r="L1280">
            <v>50</v>
          </cell>
          <cell r="M1280" t="str">
            <v>B:1</v>
          </cell>
          <cell r="N1280" t="str">
            <v>UDP0074</v>
          </cell>
          <cell r="O1280">
            <v>36.4</v>
          </cell>
          <cell r="P1280">
            <v>307</v>
          </cell>
          <cell r="Q1280">
            <v>0.28000000000000003</v>
          </cell>
          <cell r="R1280" t="str">
            <v>no</v>
          </cell>
          <cell r="S1280" t="str">
            <v>StdNorm</v>
          </cell>
          <cell r="T1280" t="str">
            <v>yes</v>
          </cell>
          <cell r="U1280">
            <v>44967</v>
          </cell>
          <cell r="V1280" t="str">
            <v>230210_A01564_0128_BHNNNLDRX2</v>
          </cell>
        </row>
        <row r="1281">
          <cell r="B1281" t="str">
            <v>IPD0806-D01-R01-A03</v>
          </cell>
          <cell r="C1281" t="str">
            <v>FFPE DNA</v>
          </cell>
          <cell r="E1281">
            <v>3</v>
          </cell>
          <cell r="F1281">
            <v>1.89</v>
          </cell>
          <cell r="G1281">
            <v>1.61</v>
          </cell>
          <cell r="H1281" t="str">
            <v>NA</v>
          </cell>
          <cell r="I1281" t="str">
            <v>NA</v>
          </cell>
          <cell r="J1281">
            <v>2.8</v>
          </cell>
          <cell r="K1281">
            <v>283</v>
          </cell>
          <cell r="L1281">
            <v>50</v>
          </cell>
          <cell r="M1281" t="str">
            <v>C:1</v>
          </cell>
          <cell r="N1281" t="str">
            <v>UDP0075</v>
          </cell>
          <cell r="O1281">
            <v>24.6</v>
          </cell>
          <cell r="P1281">
            <v>266</v>
          </cell>
          <cell r="Q1281">
            <v>0.78</v>
          </cell>
          <cell r="R1281" t="str">
            <v>no</v>
          </cell>
          <cell r="S1281" t="str">
            <v>StdNorm</v>
          </cell>
          <cell r="T1281" t="str">
            <v>yes</v>
          </cell>
          <cell r="U1281">
            <v>44967</v>
          </cell>
          <cell r="V1281" t="str">
            <v>230210_A01564_0128_BHNNNLDRX2</v>
          </cell>
        </row>
        <row r="1282">
          <cell r="B1282" t="str">
            <v>IPD0813-D01-p01-M17</v>
          </cell>
          <cell r="C1282" t="str">
            <v>gDNA</v>
          </cell>
          <cell r="E1282">
            <v>3</v>
          </cell>
          <cell r="F1282">
            <v>1.9</v>
          </cell>
          <cell r="G1282">
            <v>1</v>
          </cell>
          <cell r="H1282" t="str">
            <v>NA</v>
          </cell>
          <cell r="I1282" t="str">
            <v>NA</v>
          </cell>
          <cell r="J1282">
            <v>4.9000000000000004</v>
          </cell>
          <cell r="K1282">
            <v>252</v>
          </cell>
          <cell r="L1282">
            <v>50</v>
          </cell>
          <cell r="M1282" t="str">
            <v>D:1</v>
          </cell>
          <cell r="N1282" t="str">
            <v>UDP0076</v>
          </cell>
          <cell r="O1282">
            <v>39</v>
          </cell>
          <cell r="P1282">
            <v>332</v>
          </cell>
          <cell r="Q1282">
            <v>1.61</v>
          </cell>
          <cell r="R1282" t="str">
            <v>no</v>
          </cell>
          <cell r="S1282" t="str">
            <v>StdNorm</v>
          </cell>
          <cell r="T1282" t="str">
            <v>yes</v>
          </cell>
          <cell r="U1282">
            <v>44967</v>
          </cell>
          <cell r="V1282" t="str">
            <v>230210_A01564_0128_BHNNNLDRX2</v>
          </cell>
        </row>
        <row r="1283">
          <cell r="B1283" t="str">
            <v>IPD0815-D01-P01-A08</v>
          </cell>
          <cell r="C1283" t="str">
            <v>FFPE DNA</v>
          </cell>
          <cell r="E1283">
            <v>3</v>
          </cell>
          <cell r="F1283">
            <v>2</v>
          </cell>
          <cell r="G1283">
            <v>2.2999999999999998</v>
          </cell>
          <cell r="H1283" t="str">
            <v>NA</v>
          </cell>
          <cell r="I1283" t="str">
            <v>NA</v>
          </cell>
          <cell r="J1283">
            <v>3.22</v>
          </cell>
          <cell r="K1283">
            <v>220</v>
          </cell>
          <cell r="L1283">
            <v>50</v>
          </cell>
          <cell r="M1283" t="str">
            <v>E:1</v>
          </cell>
          <cell r="N1283" t="str">
            <v>UDP0077</v>
          </cell>
          <cell r="O1283">
            <v>38.799999999999997</v>
          </cell>
          <cell r="P1283">
            <v>313</v>
          </cell>
          <cell r="Q1283">
            <v>0.46</v>
          </cell>
          <cell r="R1283" t="str">
            <v>no</v>
          </cell>
          <cell r="S1283" t="str">
            <v>StdNorm</v>
          </cell>
          <cell r="T1283" t="str">
            <v>yes</v>
          </cell>
          <cell r="U1283">
            <v>44967</v>
          </cell>
          <cell r="V1283" t="str">
            <v>230210_A01564_0128_BHNNNLDRX2</v>
          </cell>
        </row>
        <row r="1284">
          <cell r="B1284" t="str">
            <v>IPD0786-D01-r01-A18</v>
          </cell>
          <cell r="C1284" t="str">
            <v>FFPE DNA</v>
          </cell>
          <cell r="D1284" t="str">
            <v>ATE</v>
          </cell>
          <cell r="E1284">
            <v>3</v>
          </cell>
          <cell r="F1284">
            <v>1.84</v>
          </cell>
          <cell r="G1284">
            <v>2.09</v>
          </cell>
          <cell r="H1284" t="str">
            <v>NA</v>
          </cell>
          <cell r="I1284" t="str">
            <v>NA</v>
          </cell>
          <cell r="J1284">
            <v>1.19</v>
          </cell>
          <cell r="K1284">
            <v>255</v>
          </cell>
          <cell r="L1284">
            <v>50</v>
          </cell>
          <cell r="M1284" t="str">
            <v>F:1</v>
          </cell>
          <cell r="N1284" t="str">
            <v>UDP0078</v>
          </cell>
          <cell r="O1284">
            <v>35.4</v>
          </cell>
          <cell r="P1284">
            <v>279</v>
          </cell>
          <cell r="Q1284">
            <v>0.45</v>
          </cell>
          <cell r="R1284" t="str">
            <v>no</v>
          </cell>
          <cell r="S1284" t="str">
            <v>StdNorm</v>
          </cell>
          <cell r="T1284" t="str">
            <v>yes</v>
          </cell>
          <cell r="U1284">
            <v>44967</v>
          </cell>
          <cell r="V1284" t="str">
            <v>230210_A01564_0128_BHNNNLDRX2</v>
          </cell>
        </row>
        <row r="1285">
          <cell r="B1285" t="str">
            <v>IPD0792-D01-d01-A10</v>
          </cell>
          <cell r="C1285" t="str">
            <v>FFPE DNA</v>
          </cell>
          <cell r="D1285" t="str">
            <v>ATE</v>
          </cell>
          <cell r="E1285">
            <v>3</v>
          </cell>
          <cell r="F1285">
            <v>1.78</v>
          </cell>
          <cell r="G1285">
            <v>1.39</v>
          </cell>
          <cell r="H1285" t="str">
            <v>NA</v>
          </cell>
          <cell r="I1285" t="str">
            <v>NA</v>
          </cell>
          <cell r="J1285">
            <v>1.24</v>
          </cell>
          <cell r="K1285">
            <v>224</v>
          </cell>
          <cell r="L1285">
            <v>50</v>
          </cell>
          <cell r="M1285" t="str">
            <v>G:1</v>
          </cell>
          <cell r="N1285" t="str">
            <v>UDP0079</v>
          </cell>
          <cell r="O1285">
            <v>31.2</v>
          </cell>
          <cell r="P1285">
            <v>294</v>
          </cell>
          <cell r="Q1285">
            <v>0.67</v>
          </cell>
          <cell r="R1285" t="str">
            <v>no</v>
          </cell>
          <cell r="S1285" t="str">
            <v>StdNorm</v>
          </cell>
          <cell r="T1285" t="str">
            <v>yes</v>
          </cell>
          <cell r="U1285">
            <v>44967</v>
          </cell>
          <cell r="V1285" t="str">
            <v>230210_A01564_0128_BHNNNLDRX2</v>
          </cell>
        </row>
        <row r="1286">
          <cell r="B1286" t="str">
            <v>IPD0796-D01-d01-AXX</v>
          </cell>
          <cell r="C1286" t="str">
            <v>FFPE DNA</v>
          </cell>
          <cell r="D1286" t="str">
            <v>ATE</v>
          </cell>
          <cell r="E1286">
            <v>0.37</v>
          </cell>
          <cell r="F1286">
            <v>1.53</v>
          </cell>
          <cell r="G1286">
            <v>1.0900000000000001</v>
          </cell>
          <cell r="H1286" t="str">
            <v>NA</v>
          </cell>
          <cell r="I1286" t="str">
            <v>NA</v>
          </cell>
          <cell r="J1286">
            <v>0.19</v>
          </cell>
          <cell r="K1286">
            <v>207</v>
          </cell>
          <cell r="L1286">
            <v>8.1999999999999993</v>
          </cell>
          <cell r="M1286" t="str">
            <v>H:1</v>
          </cell>
          <cell r="N1286" t="str">
            <v>UDP0080</v>
          </cell>
          <cell r="O1286">
            <v>18.399999999999999</v>
          </cell>
          <cell r="P1286">
            <v>284</v>
          </cell>
          <cell r="Q1286">
            <v>0.45</v>
          </cell>
          <cell r="R1286" t="str">
            <v>no</v>
          </cell>
          <cell r="S1286" t="str">
            <v>StdNorm</v>
          </cell>
          <cell r="T1286" t="str">
            <v>yes</v>
          </cell>
          <cell r="U1286">
            <v>44967</v>
          </cell>
          <cell r="V1286" t="str">
            <v>230210_A01564_0128_BHNNNLDRX2</v>
          </cell>
        </row>
        <row r="1287">
          <cell r="B1287" t="str">
            <v>IPD0797-D01-P01-A10</v>
          </cell>
          <cell r="C1287" t="str">
            <v>FFPE DNA</v>
          </cell>
          <cell r="D1287" t="str">
            <v>ATE</v>
          </cell>
          <cell r="E1287">
            <v>3</v>
          </cell>
          <cell r="F1287">
            <v>1.82</v>
          </cell>
          <cell r="G1287">
            <v>1.9</v>
          </cell>
          <cell r="H1287" t="str">
            <v>NA</v>
          </cell>
          <cell r="I1287" t="str">
            <v>NA</v>
          </cell>
          <cell r="J1287">
            <v>1.72</v>
          </cell>
          <cell r="K1287">
            <v>250</v>
          </cell>
          <cell r="L1287">
            <v>50</v>
          </cell>
          <cell r="M1287" t="str">
            <v>A:2</v>
          </cell>
          <cell r="N1287" t="str">
            <v>UDP0058</v>
          </cell>
          <cell r="O1287">
            <v>37</v>
          </cell>
          <cell r="P1287">
            <v>294</v>
          </cell>
          <cell r="Q1287">
            <v>0.52</v>
          </cell>
          <cell r="R1287" t="str">
            <v>no</v>
          </cell>
          <cell r="S1287" t="str">
            <v>StdNorm</v>
          </cell>
          <cell r="T1287" t="str">
            <v>yes</v>
          </cell>
          <cell r="U1287">
            <v>44967</v>
          </cell>
          <cell r="V1287" t="str">
            <v>230210_A01564_0128_BHNNNLDRX2</v>
          </cell>
        </row>
        <row r="1288">
          <cell r="B1288" t="str">
            <v>IPD0798-D01-P01-A09</v>
          </cell>
          <cell r="C1288" t="str">
            <v>FFPE DNA</v>
          </cell>
          <cell r="D1288" t="str">
            <v>ATE</v>
          </cell>
          <cell r="E1288">
            <v>1.5</v>
          </cell>
          <cell r="F1288">
            <v>1.68</v>
          </cell>
          <cell r="G1288">
            <v>1.01</v>
          </cell>
          <cell r="H1288" t="str">
            <v>NA</v>
          </cell>
          <cell r="I1288" t="str">
            <v>NA</v>
          </cell>
          <cell r="J1288">
            <v>0.94</v>
          </cell>
          <cell r="K1288">
            <v>239</v>
          </cell>
          <cell r="L1288">
            <v>41.4</v>
          </cell>
          <cell r="M1288" t="str">
            <v>B:2</v>
          </cell>
          <cell r="N1288" t="str">
            <v>UDP0059</v>
          </cell>
          <cell r="O1288">
            <v>37.4</v>
          </cell>
          <cell r="P1288">
            <v>303</v>
          </cell>
          <cell r="Q1288">
            <v>0.5</v>
          </cell>
          <cell r="R1288" t="str">
            <v>no</v>
          </cell>
          <cell r="S1288" t="str">
            <v>StdNorm</v>
          </cell>
          <cell r="T1288" t="str">
            <v>yes</v>
          </cell>
          <cell r="U1288">
            <v>44967</v>
          </cell>
          <cell r="V1288" t="str">
            <v>230210_A01564_0128_BHNNNLDRX2</v>
          </cell>
        </row>
        <row r="1289">
          <cell r="B1289" t="str">
            <v>IPD0799-D01-d01-A09</v>
          </cell>
          <cell r="C1289" t="str">
            <v>FFPE DNA</v>
          </cell>
          <cell r="D1289" t="str">
            <v>ATE</v>
          </cell>
          <cell r="E1289">
            <v>3</v>
          </cell>
          <cell r="F1289">
            <v>1.86</v>
          </cell>
          <cell r="G1289">
            <v>2.2400000000000002</v>
          </cell>
          <cell r="H1289" t="str">
            <v>NA</v>
          </cell>
          <cell r="I1289" t="str">
            <v>NA</v>
          </cell>
          <cell r="J1289">
            <v>1.77</v>
          </cell>
          <cell r="K1289">
            <v>232</v>
          </cell>
          <cell r="L1289">
            <v>50</v>
          </cell>
          <cell r="M1289" t="str">
            <v>C:2</v>
          </cell>
          <cell r="N1289" t="str">
            <v>UDP0060</v>
          </cell>
          <cell r="O1289">
            <v>37.200000000000003</v>
          </cell>
          <cell r="P1289">
            <v>293</v>
          </cell>
          <cell r="Q1289">
            <v>0.39</v>
          </cell>
          <cell r="R1289" t="str">
            <v>no</v>
          </cell>
          <cell r="S1289" t="str">
            <v>StdNorm</v>
          </cell>
          <cell r="T1289" t="str">
            <v>yes</v>
          </cell>
          <cell r="U1289">
            <v>44967</v>
          </cell>
          <cell r="V1289" t="str">
            <v>230210_A01564_0128_BHNNNLDRX2</v>
          </cell>
        </row>
        <row r="1290">
          <cell r="B1290" t="str">
            <v>IPD0811-D01-p01-A04</v>
          </cell>
          <cell r="C1290" t="str">
            <v>FFPE DNA</v>
          </cell>
          <cell r="D1290" t="str">
            <v>ATE</v>
          </cell>
          <cell r="E1290">
            <v>3</v>
          </cell>
          <cell r="F1290">
            <v>1.92</v>
          </cell>
          <cell r="G1290">
            <v>1.48</v>
          </cell>
          <cell r="H1290" t="str">
            <v>NA</v>
          </cell>
          <cell r="I1290" t="str">
            <v>NA</v>
          </cell>
          <cell r="J1290">
            <v>1.7</v>
          </cell>
          <cell r="K1290">
            <v>235</v>
          </cell>
          <cell r="L1290">
            <v>50</v>
          </cell>
          <cell r="M1290" t="str">
            <v>D:2</v>
          </cell>
          <cell r="N1290" t="str">
            <v>UDP0061</v>
          </cell>
          <cell r="O1290">
            <v>38.200000000000003</v>
          </cell>
          <cell r="P1290">
            <v>308</v>
          </cell>
          <cell r="Q1290">
            <v>0.56999999999999995</v>
          </cell>
          <cell r="R1290" t="str">
            <v>no</v>
          </cell>
          <cell r="S1290" t="str">
            <v>StdNorm</v>
          </cell>
          <cell r="T1290" t="str">
            <v>yes</v>
          </cell>
          <cell r="U1290">
            <v>44967</v>
          </cell>
          <cell r="V1290" t="str">
            <v>230210_A01564_0128_BHNNNLDRX2</v>
          </cell>
        </row>
        <row r="1291">
          <cell r="B1291" t="str">
            <v>IPD0802-D01-P01-C22</v>
          </cell>
          <cell r="C1291" t="str">
            <v>gDNA</v>
          </cell>
          <cell r="D1291" t="str">
            <v>ATE</v>
          </cell>
          <cell r="E1291">
            <v>3</v>
          </cell>
          <cell r="F1291">
            <v>1.88</v>
          </cell>
          <cell r="G1291">
            <v>2.13</v>
          </cell>
          <cell r="H1291" t="str">
            <v>NA</v>
          </cell>
          <cell r="I1291" t="str">
            <v>NA</v>
          </cell>
          <cell r="J1291">
            <v>1.61</v>
          </cell>
          <cell r="K1291">
            <v>236</v>
          </cell>
          <cell r="L1291">
            <v>50</v>
          </cell>
          <cell r="M1291" t="str">
            <v>E:2</v>
          </cell>
          <cell r="N1291" t="str">
            <v>UDP0062</v>
          </cell>
          <cell r="O1291">
            <v>42</v>
          </cell>
          <cell r="P1291">
            <v>310</v>
          </cell>
          <cell r="Q1291">
            <v>0.47</v>
          </cell>
          <cell r="R1291" t="str">
            <v>no</v>
          </cell>
          <cell r="S1291" t="str">
            <v>StdNorm</v>
          </cell>
          <cell r="T1291" t="str">
            <v>yes</v>
          </cell>
          <cell r="U1291">
            <v>44967</v>
          </cell>
          <cell r="V1291" t="str">
            <v>230210_A01564_0128_BHNNNLDRX2</v>
          </cell>
        </row>
        <row r="1292">
          <cell r="B1292" t="str">
            <v>IPD0820-D01-P01-F08</v>
          </cell>
          <cell r="C1292" t="str">
            <v>gDNA</v>
          </cell>
          <cell r="D1292" t="str">
            <v>EB</v>
          </cell>
          <cell r="E1292">
            <v>3</v>
          </cell>
          <cell r="F1292">
            <v>1.86</v>
          </cell>
          <cell r="G1292">
            <v>2.11</v>
          </cell>
          <cell r="H1292" t="str">
            <v>NA</v>
          </cell>
          <cell r="I1292" t="str">
            <v>NA</v>
          </cell>
          <cell r="J1292">
            <v>1.61</v>
          </cell>
          <cell r="K1292">
            <v>257</v>
          </cell>
          <cell r="L1292">
            <v>50</v>
          </cell>
          <cell r="M1292" t="str">
            <v>F:2</v>
          </cell>
          <cell r="N1292" t="str">
            <v>UDP0063</v>
          </cell>
          <cell r="O1292">
            <v>42</v>
          </cell>
          <cell r="P1292">
            <v>341</v>
          </cell>
          <cell r="Q1292">
            <v>1.37</v>
          </cell>
          <cell r="R1292" t="str">
            <v>no</v>
          </cell>
          <cell r="S1292" t="str">
            <v>StdNorm</v>
          </cell>
          <cell r="T1292" t="str">
            <v>yes</v>
          </cell>
          <cell r="U1292">
            <v>44967</v>
          </cell>
          <cell r="V1292" t="str">
            <v>230210_A01564_0128_BHNNNLDRX2</v>
          </cell>
        </row>
        <row r="1293">
          <cell r="B1293" t="str">
            <v>IPD0821-D01-P01-F08</v>
          </cell>
          <cell r="C1293" t="str">
            <v>gDNA</v>
          </cell>
          <cell r="D1293" t="str">
            <v>EB</v>
          </cell>
          <cell r="E1293">
            <v>3</v>
          </cell>
          <cell r="F1293">
            <v>1.85</v>
          </cell>
          <cell r="G1293">
            <v>2.17</v>
          </cell>
          <cell r="H1293" t="str">
            <v>NA</v>
          </cell>
          <cell r="I1293" t="str">
            <v>NA</v>
          </cell>
          <cell r="J1293">
            <v>3</v>
          </cell>
          <cell r="K1293">
            <v>263</v>
          </cell>
          <cell r="L1293">
            <v>50</v>
          </cell>
          <cell r="M1293" t="str">
            <v>G:2</v>
          </cell>
          <cell r="N1293" t="str">
            <v>UDP0064</v>
          </cell>
          <cell r="O1293">
            <v>43</v>
          </cell>
          <cell r="P1293">
            <v>350</v>
          </cell>
          <cell r="Q1293">
            <v>1.66</v>
          </cell>
          <cell r="R1293" t="str">
            <v>no</v>
          </cell>
          <cell r="S1293" t="str">
            <v>StdNorm</v>
          </cell>
          <cell r="T1293" t="str">
            <v>yes</v>
          </cell>
          <cell r="U1293">
            <v>44967</v>
          </cell>
          <cell r="V1293" t="str">
            <v>230210_A01564_0128_BHNNNLDRX2</v>
          </cell>
        </row>
        <row r="1294">
          <cell r="B1294" t="str">
            <v>IPD0791-R03-P01-A08</v>
          </cell>
          <cell r="C1294" t="str">
            <v>totalRNA</v>
          </cell>
          <cell r="D1294" t="str">
            <v>NFW</v>
          </cell>
          <cell r="E1294">
            <v>16.8</v>
          </cell>
          <cell r="F1294">
            <v>2.02</v>
          </cell>
          <cell r="G1294">
            <v>2.04</v>
          </cell>
          <cell r="H1294">
            <v>1.1000000000000001</v>
          </cell>
          <cell r="I1294">
            <v>49.19</v>
          </cell>
          <cell r="J1294" t="str">
            <v>NA</v>
          </cell>
          <cell r="K1294" t="str">
            <v>NA</v>
          </cell>
          <cell r="L1294">
            <v>142.80000000000001</v>
          </cell>
          <cell r="M1294" t="str">
            <v>A:3</v>
          </cell>
          <cell r="N1294" t="str">
            <v>UDP0081</v>
          </cell>
          <cell r="O1294">
            <v>33.6</v>
          </cell>
          <cell r="P1294">
            <v>306</v>
          </cell>
          <cell r="Q1294">
            <v>0.28000000000000003</v>
          </cell>
          <cell r="R1294" t="str">
            <v>no</v>
          </cell>
          <cell r="S1294" t="str">
            <v>StdNorm</v>
          </cell>
          <cell r="T1294" t="str">
            <v>yes</v>
          </cell>
          <cell r="U1294">
            <v>44967</v>
          </cell>
          <cell r="V1294" t="str">
            <v>230210_A01564_0128_BHNNNLDRX2</v>
          </cell>
        </row>
        <row r="1295">
          <cell r="B1295" t="str">
            <v>IPD0795-R03-d01-A06</v>
          </cell>
          <cell r="C1295" t="str">
            <v>totalRNA</v>
          </cell>
          <cell r="D1295" t="str">
            <v>NFW</v>
          </cell>
          <cell r="E1295">
            <v>13.9</v>
          </cell>
          <cell r="F1295">
            <v>1.79</v>
          </cell>
          <cell r="G1295">
            <v>0.76</v>
          </cell>
          <cell r="H1295">
            <v>2.2000000000000002</v>
          </cell>
          <cell r="I1295">
            <v>73.14</v>
          </cell>
          <cell r="J1295" t="str">
            <v>NA</v>
          </cell>
          <cell r="K1295" t="str">
            <v>NA</v>
          </cell>
          <cell r="L1295">
            <v>118.15</v>
          </cell>
          <cell r="M1295" t="str">
            <v>B:3</v>
          </cell>
          <cell r="N1295" t="str">
            <v>UDP0082</v>
          </cell>
          <cell r="O1295">
            <v>19.100000000000001</v>
          </cell>
          <cell r="P1295">
            <v>293</v>
          </cell>
          <cell r="Q1295">
            <v>0.26</v>
          </cell>
          <cell r="R1295" t="str">
            <v>no</v>
          </cell>
          <cell r="S1295" t="str">
            <v>StdNorm</v>
          </cell>
          <cell r="T1295" t="str">
            <v>yes</v>
          </cell>
          <cell r="U1295">
            <v>44967</v>
          </cell>
          <cell r="V1295" t="str">
            <v>230210_A01564_0128_BHNNNLDRX2</v>
          </cell>
        </row>
        <row r="1296">
          <cell r="B1296" t="str">
            <v>IPD0804-R03-d01-A06</v>
          </cell>
          <cell r="C1296" t="str">
            <v>totalRNA</v>
          </cell>
          <cell r="D1296" t="str">
            <v>NFW</v>
          </cell>
          <cell r="E1296">
            <v>16.2</v>
          </cell>
          <cell r="F1296">
            <v>1.98</v>
          </cell>
          <cell r="G1296">
            <v>1.36</v>
          </cell>
          <cell r="H1296">
            <v>2</v>
          </cell>
          <cell r="I1296">
            <v>85.54</v>
          </cell>
          <cell r="J1296" t="str">
            <v>NA</v>
          </cell>
          <cell r="K1296" t="str">
            <v>NA</v>
          </cell>
          <cell r="L1296">
            <v>137.69999999999999</v>
          </cell>
          <cell r="M1296" t="str">
            <v>C:3</v>
          </cell>
          <cell r="N1296" t="str">
            <v>UDP0083</v>
          </cell>
          <cell r="O1296">
            <v>37.200000000000003</v>
          </cell>
          <cell r="P1296">
            <v>329</v>
          </cell>
          <cell r="Q1296">
            <v>0.08</v>
          </cell>
          <cell r="R1296" t="str">
            <v>no</v>
          </cell>
          <cell r="S1296" t="str">
            <v>StdNorm</v>
          </cell>
          <cell r="T1296" t="str">
            <v>yes</v>
          </cell>
          <cell r="U1296">
            <v>44967</v>
          </cell>
          <cell r="V1296" t="str">
            <v>230210_A01564_0128_BHNNNLDRX2</v>
          </cell>
        </row>
        <row r="1297">
          <cell r="B1297" t="str">
            <v>IPD0806-R03-R01-A03</v>
          </cell>
          <cell r="C1297" t="str">
            <v>totalRNA</v>
          </cell>
          <cell r="D1297" t="str">
            <v>NFW</v>
          </cell>
          <cell r="E1297">
            <v>13.9</v>
          </cell>
          <cell r="F1297" t="str">
            <v>NA</v>
          </cell>
          <cell r="G1297" t="str">
            <v>NA</v>
          </cell>
          <cell r="H1297">
            <v>1</v>
          </cell>
          <cell r="I1297">
            <v>51.41</v>
          </cell>
          <cell r="J1297" t="str">
            <v>NA</v>
          </cell>
          <cell r="K1297" t="str">
            <v>NA</v>
          </cell>
          <cell r="L1297">
            <v>118.15</v>
          </cell>
          <cell r="M1297" t="str">
            <v>D:3</v>
          </cell>
          <cell r="N1297" t="str">
            <v>UDP0084</v>
          </cell>
          <cell r="O1297">
            <v>35.200000000000003</v>
          </cell>
          <cell r="P1297">
            <v>313</v>
          </cell>
          <cell r="Q1297">
            <v>0.17</v>
          </cell>
          <cell r="R1297" t="str">
            <v>no</v>
          </cell>
          <cell r="S1297" t="str">
            <v>StdNorm</v>
          </cell>
          <cell r="T1297" t="str">
            <v>yes</v>
          </cell>
          <cell r="U1297">
            <v>44967</v>
          </cell>
          <cell r="V1297" t="str">
            <v>230210_A01564_0128_BHNNNLDRX2</v>
          </cell>
        </row>
        <row r="1298">
          <cell r="B1298" t="str">
            <v>IPD0813-R03-p01-M17</v>
          </cell>
          <cell r="C1298" t="str">
            <v>totalRNA</v>
          </cell>
          <cell r="D1298" t="str">
            <v>NFW</v>
          </cell>
          <cell r="E1298">
            <v>9.26</v>
          </cell>
          <cell r="F1298">
            <v>2.1</v>
          </cell>
          <cell r="G1298">
            <v>2.2000000000000002</v>
          </cell>
          <cell r="H1298">
            <v>8.9</v>
          </cell>
          <cell r="I1298">
            <v>96.83</v>
          </cell>
          <cell r="J1298" t="str">
            <v>NA</v>
          </cell>
          <cell r="K1298" t="str">
            <v>NA</v>
          </cell>
          <cell r="L1298">
            <v>78.709999999999994</v>
          </cell>
          <cell r="M1298" t="str">
            <v>E:3</v>
          </cell>
          <cell r="N1298" t="str">
            <v>UDP0085</v>
          </cell>
          <cell r="O1298">
            <v>21.4</v>
          </cell>
          <cell r="P1298">
            <v>308</v>
          </cell>
          <cell r="Q1298">
            <v>0.14000000000000001</v>
          </cell>
          <cell r="R1298" t="str">
            <v>no</v>
          </cell>
          <cell r="S1298" t="str">
            <v>StdNorm</v>
          </cell>
          <cell r="T1298" t="str">
            <v>yes</v>
          </cell>
          <cell r="U1298">
            <v>44967</v>
          </cell>
          <cell r="V1298" t="str">
            <v>230210_A01564_0128_BHNNNLDRX2</v>
          </cell>
        </row>
        <row r="1299">
          <cell r="B1299" t="str">
            <v>IPD0815-R03-P01-A08</v>
          </cell>
          <cell r="C1299" t="str">
            <v>totalRNA</v>
          </cell>
          <cell r="D1299" t="str">
            <v>NFW</v>
          </cell>
          <cell r="E1299">
            <v>15.1</v>
          </cell>
          <cell r="F1299" t="str">
            <v>NA</v>
          </cell>
          <cell r="G1299" t="str">
            <v>NA</v>
          </cell>
          <cell r="H1299">
            <v>2.7</v>
          </cell>
          <cell r="I1299">
            <v>78.95</v>
          </cell>
          <cell r="J1299" t="str">
            <v>NA</v>
          </cell>
          <cell r="K1299" t="str">
            <v>NA</v>
          </cell>
          <cell r="L1299">
            <v>128.35</v>
          </cell>
          <cell r="M1299" t="str">
            <v>F:3</v>
          </cell>
          <cell r="N1299" t="str">
            <v>UDP0086</v>
          </cell>
          <cell r="O1299">
            <v>34.799999999999997</v>
          </cell>
          <cell r="P1299">
            <v>324</v>
          </cell>
          <cell r="Q1299">
            <v>0.09</v>
          </cell>
          <cell r="R1299" t="str">
            <v>no</v>
          </cell>
          <cell r="S1299" t="str">
            <v>StdNorm</v>
          </cell>
          <cell r="T1299" t="str">
            <v>yes</v>
          </cell>
          <cell r="U1299">
            <v>44967</v>
          </cell>
          <cell r="V1299" t="str">
            <v>230210_A01564_0128_BHNNNLDRX2</v>
          </cell>
        </row>
        <row r="1300">
          <cell r="B1300" t="str">
            <v>IPD0820-R03-P01-F08</v>
          </cell>
          <cell r="C1300" t="str">
            <v>totalRNA</v>
          </cell>
          <cell r="D1300" t="str">
            <v>NFW</v>
          </cell>
          <cell r="E1300">
            <v>14.7</v>
          </cell>
          <cell r="F1300">
            <v>2.12</v>
          </cell>
          <cell r="G1300">
            <v>2.19</v>
          </cell>
          <cell r="H1300">
            <v>7.9</v>
          </cell>
          <cell r="I1300">
            <v>97.17</v>
          </cell>
          <cell r="J1300" t="str">
            <v>NA</v>
          </cell>
          <cell r="K1300" t="str">
            <v>NA</v>
          </cell>
          <cell r="L1300">
            <v>124.94999999999999</v>
          </cell>
          <cell r="M1300" t="str">
            <v>G:3</v>
          </cell>
          <cell r="N1300" t="str">
            <v>UDP0087</v>
          </cell>
          <cell r="O1300">
            <v>30.2</v>
          </cell>
          <cell r="P1300">
            <v>372</v>
          </cell>
          <cell r="Q1300">
            <v>0.23</v>
          </cell>
          <cell r="R1300" t="str">
            <v>no</v>
          </cell>
          <cell r="S1300" t="str">
            <v>StdNorm</v>
          </cell>
          <cell r="T1300" t="str">
            <v>yes</v>
          </cell>
          <cell r="U1300">
            <v>44967</v>
          </cell>
          <cell r="V1300" t="str">
            <v>230210_A01564_0128_BHNNNLDRX2</v>
          </cell>
        </row>
        <row r="1301">
          <cell r="B1301" t="str">
            <v>IPD0821-R03-P01-F08</v>
          </cell>
          <cell r="C1301" t="str">
            <v>totalRNA</v>
          </cell>
          <cell r="D1301" t="str">
            <v>NFW</v>
          </cell>
          <cell r="E1301">
            <v>21.6</v>
          </cell>
          <cell r="F1301">
            <v>2.11</v>
          </cell>
          <cell r="G1301">
            <v>2.21</v>
          </cell>
          <cell r="H1301">
            <v>8.3000000000000007</v>
          </cell>
          <cell r="I1301">
            <v>97.58</v>
          </cell>
          <cell r="J1301" t="str">
            <v>NA</v>
          </cell>
          <cell r="K1301" t="str">
            <v>NA</v>
          </cell>
          <cell r="L1301">
            <v>183.60000000000002</v>
          </cell>
          <cell r="M1301" t="str">
            <v>H:3</v>
          </cell>
          <cell r="N1301" t="str">
            <v>UDP0088</v>
          </cell>
          <cell r="O1301">
            <v>32.6</v>
          </cell>
          <cell r="P1301">
            <v>302</v>
          </cell>
          <cell r="Q1301">
            <v>0.43</v>
          </cell>
          <cell r="R1301" t="str">
            <v>no</v>
          </cell>
          <cell r="S1301" t="str">
            <v>StdNorm</v>
          </cell>
          <cell r="T1301" t="str">
            <v>yes</v>
          </cell>
          <cell r="U1301">
            <v>44967</v>
          </cell>
          <cell r="V1301" t="str">
            <v>230210_A01564_0128_BHNNNLDRX2</v>
          </cell>
        </row>
        <row r="1302">
          <cell r="B1302" t="str">
            <v>IPD0805-D01-P01-A07</v>
          </cell>
          <cell r="C1302" t="str">
            <v>FFPE DNA</v>
          </cell>
          <cell r="D1302" t="str">
            <v>ATE</v>
          </cell>
          <cell r="E1302">
            <v>3</v>
          </cell>
          <cell r="F1302">
            <v>1.89</v>
          </cell>
          <cell r="G1302">
            <v>2.4</v>
          </cell>
          <cell r="H1302" t="str">
            <v>NA</v>
          </cell>
          <cell r="I1302" t="str">
            <v>NA</v>
          </cell>
          <cell r="J1302">
            <v>2.02</v>
          </cell>
          <cell r="K1302">
            <v>223</v>
          </cell>
          <cell r="L1302">
            <v>50</v>
          </cell>
          <cell r="M1302" t="str">
            <v>A:1</v>
          </cell>
          <cell r="N1302" t="str">
            <v>UDP0089</v>
          </cell>
          <cell r="O1302">
            <v>46.6</v>
          </cell>
          <cell r="P1302">
            <v>306</v>
          </cell>
          <cell r="Q1302">
            <v>0.41</v>
          </cell>
          <cell r="R1302" t="str">
            <v>no</v>
          </cell>
          <cell r="S1302" t="str">
            <v>StdNorm</v>
          </cell>
          <cell r="T1302" t="str">
            <v>yes</v>
          </cell>
          <cell r="U1302">
            <v>44974</v>
          </cell>
          <cell r="V1302" t="str">
            <v>23.0217.A01564_0130_BHVVK5DRX2</v>
          </cell>
        </row>
        <row r="1303">
          <cell r="B1303" t="str">
            <v>IPD0807-D01-p01-A08</v>
          </cell>
          <cell r="C1303" t="str">
            <v>FFPE DNA</v>
          </cell>
          <cell r="D1303" t="str">
            <v>ATE</v>
          </cell>
          <cell r="E1303">
            <v>3</v>
          </cell>
          <cell r="F1303">
            <v>1.89</v>
          </cell>
          <cell r="G1303">
            <v>2.2400000000000002</v>
          </cell>
          <cell r="H1303" t="str">
            <v>NA</v>
          </cell>
          <cell r="I1303" t="str">
            <v>NA</v>
          </cell>
          <cell r="J1303">
            <v>1.6</v>
          </cell>
          <cell r="K1303">
            <v>224</v>
          </cell>
          <cell r="L1303">
            <v>50</v>
          </cell>
          <cell r="M1303" t="str">
            <v>B:1</v>
          </cell>
          <cell r="N1303" t="str">
            <v>UDP0090</v>
          </cell>
          <cell r="O1303">
            <v>49</v>
          </cell>
          <cell r="P1303">
            <v>303</v>
          </cell>
          <cell r="Q1303">
            <v>0.66</v>
          </cell>
          <cell r="R1303" t="str">
            <v>no</v>
          </cell>
          <cell r="S1303" t="str">
            <v>StdNorm</v>
          </cell>
          <cell r="T1303" t="str">
            <v>yes</v>
          </cell>
          <cell r="U1303">
            <v>44974</v>
          </cell>
          <cell r="V1303" t="str">
            <v>23.0217.A01564_0130_BHVVK5DRX3</v>
          </cell>
        </row>
        <row r="1304">
          <cell r="B1304" t="str">
            <v>IPD0809-D01-P01-A08</v>
          </cell>
          <cell r="C1304" t="str">
            <v>FFPE DNA</v>
          </cell>
          <cell r="D1304" t="str">
            <v>Elution buffer</v>
          </cell>
          <cell r="E1304">
            <v>2.1049599999999997</v>
          </cell>
          <cell r="F1304">
            <v>1.89</v>
          </cell>
          <cell r="G1304">
            <v>1.81</v>
          </cell>
          <cell r="H1304" t="str">
            <v>NA</v>
          </cell>
          <cell r="I1304" t="str">
            <v>NA</v>
          </cell>
          <cell r="J1304">
            <v>1.52</v>
          </cell>
          <cell r="K1304">
            <v>244</v>
          </cell>
          <cell r="L1304">
            <v>50</v>
          </cell>
          <cell r="M1304" t="str">
            <v>C:1</v>
          </cell>
          <cell r="N1304" t="str">
            <v>UDP0091</v>
          </cell>
          <cell r="O1304">
            <v>40.200000000000003</v>
          </cell>
          <cell r="P1304">
            <v>295</v>
          </cell>
          <cell r="Q1304">
            <v>0.75</v>
          </cell>
          <cell r="R1304" t="str">
            <v>no</v>
          </cell>
          <cell r="S1304" t="str">
            <v>StdNorm</v>
          </cell>
          <cell r="T1304" t="str">
            <v>yes</v>
          </cell>
          <cell r="U1304">
            <v>44974</v>
          </cell>
          <cell r="V1304" t="str">
            <v>23.0217.A01564_0130_BHVVK5DRX4</v>
          </cell>
        </row>
        <row r="1305">
          <cell r="B1305" t="str">
            <v>IPD0812-D01-p01-A08</v>
          </cell>
          <cell r="C1305" t="str">
            <v>FFPE DNA</v>
          </cell>
          <cell r="D1305" t="str">
            <v>Elution buffer</v>
          </cell>
          <cell r="E1305">
            <v>3</v>
          </cell>
          <cell r="F1305">
            <v>1.91</v>
          </cell>
          <cell r="G1305">
            <v>2.14</v>
          </cell>
          <cell r="H1305" t="str">
            <v>NA</v>
          </cell>
          <cell r="I1305" t="str">
            <v>NA</v>
          </cell>
          <cell r="J1305">
            <v>1.96</v>
          </cell>
          <cell r="K1305">
            <v>245</v>
          </cell>
          <cell r="L1305">
            <v>50</v>
          </cell>
          <cell r="M1305" t="str">
            <v>D:1</v>
          </cell>
          <cell r="N1305" t="str">
            <v>UDP0092</v>
          </cell>
          <cell r="O1305">
            <v>41.4</v>
          </cell>
          <cell r="P1305">
            <v>293</v>
          </cell>
          <cell r="Q1305">
            <v>0.32</v>
          </cell>
          <cell r="R1305" t="str">
            <v>no</v>
          </cell>
          <cell r="S1305" t="str">
            <v>StdNorm</v>
          </cell>
          <cell r="T1305" t="str">
            <v>yes</v>
          </cell>
          <cell r="U1305">
            <v>44974</v>
          </cell>
          <cell r="V1305" t="str">
            <v>23.0217.A01564_0130_BHVVK5DRX5</v>
          </cell>
        </row>
        <row r="1306">
          <cell r="B1306" t="str">
            <v>IPD0814-D01-p01-A08</v>
          </cell>
          <cell r="C1306" t="str">
            <v>FFPE DNA</v>
          </cell>
          <cell r="D1306" t="str">
            <v>Elution buffer</v>
          </cell>
          <cell r="E1306">
            <v>3</v>
          </cell>
          <cell r="F1306">
            <v>1.92</v>
          </cell>
          <cell r="G1306">
            <v>2.57</v>
          </cell>
          <cell r="H1306" t="str">
            <v>NA</v>
          </cell>
          <cell r="I1306" t="str">
            <v>NA</v>
          </cell>
          <cell r="J1306">
            <v>1.85</v>
          </cell>
          <cell r="K1306">
            <v>233</v>
          </cell>
          <cell r="L1306">
            <v>50</v>
          </cell>
          <cell r="M1306" t="str">
            <v>E:1</v>
          </cell>
          <cell r="N1306" t="str">
            <v>UDP0093</v>
          </cell>
          <cell r="O1306">
            <v>15.5</v>
          </cell>
          <cell r="P1306">
            <v>288</v>
          </cell>
          <cell r="Q1306">
            <v>0.37</v>
          </cell>
          <cell r="R1306" t="str">
            <v>no</v>
          </cell>
          <cell r="S1306" t="str">
            <v>StdNorm</v>
          </cell>
          <cell r="T1306" t="str">
            <v>yes</v>
          </cell>
          <cell r="U1306">
            <v>44974</v>
          </cell>
          <cell r="V1306" t="str">
            <v>23.0217.A01564_0130_BHVVK5DRX6</v>
          </cell>
        </row>
        <row r="1307">
          <cell r="B1307" t="str">
            <v>IPD0824-D01-d01-A09</v>
          </cell>
          <cell r="C1307" t="str">
            <v>FFPE DNA</v>
          </cell>
          <cell r="D1307" t="str">
            <v>ATE</v>
          </cell>
          <cell r="E1307">
            <v>3</v>
          </cell>
          <cell r="F1307">
            <v>1.9</v>
          </cell>
          <cell r="G1307">
            <v>2.34</v>
          </cell>
          <cell r="H1307" t="str">
            <v>NA</v>
          </cell>
          <cell r="I1307" t="str">
            <v>NA</v>
          </cell>
          <cell r="J1307">
            <v>2.68</v>
          </cell>
          <cell r="K1307">
            <v>221</v>
          </cell>
          <cell r="L1307">
            <v>50</v>
          </cell>
          <cell r="M1307" t="str">
            <v>F:1</v>
          </cell>
          <cell r="N1307" t="str">
            <v>UDP0094</v>
          </cell>
          <cell r="O1307">
            <v>6.06</v>
          </cell>
          <cell r="P1307">
            <v>281</v>
          </cell>
          <cell r="Q1307">
            <v>1.26</v>
          </cell>
          <cell r="R1307" t="str">
            <v>no</v>
          </cell>
          <cell r="S1307" t="str">
            <v>StdNorm</v>
          </cell>
          <cell r="T1307" t="str">
            <v>yes</v>
          </cell>
          <cell r="U1307">
            <v>44974</v>
          </cell>
          <cell r="V1307" t="str">
            <v>23.0217.A01564_0130_BHVVK5DRX7</v>
          </cell>
        </row>
        <row r="1308">
          <cell r="B1308" t="str">
            <v>IPD0308-D01-P11-A08</v>
          </cell>
          <cell r="C1308" t="str">
            <v>FFPE DNA</v>
          </cell>
          <cell r="D1308" t="str">
            <v>NA</v>
          </cell>
          <cell r="E1308">
            <v>2.3919999999999999</v>
          </cell>
          <cell r="F1308">
            <v>1.98</v>
          </cell>
          <cell r="G1308">
            <v>1.52</v>
          </cell>
          <cell r="H1308" t="str">
            <v>NA</v>
          </cell>
          <cell r="I1308" t="str">
            <v>NA</v>
          </cell>
          <cell r="J1308">
            <v>0.93</v>
          </cell>
          <cell r="K1308">
            <v>207</v>
          </cell>
          <cell r="L1308">
            <v>41.85</v>
          </cell>
          <cell r="M1308" t="str">
            <v>G:1</v>
          </cell>
          <cell r="N1308" t="str">
            <v>UDP0095</v>
          </cell>
          <cell r="O1308">
            <v>34</v>
          </cell>
          <cell r="P1308">
            <v>297</v>
          </cell>
          <cell r="Q1308">
            <v>0.52</v>
          </cell>
          <cell r="R1308" t="str">
            <v>no</v>
          </cell>
          <cell r="S1308" t="str">
            <v>StdNorm</v>
          </cell>
          <cell r="T1308" t="str">
            <v>yes</v>
          </cell>
          <cell r="U1308">
            <v>44974</v>
          </cell>
          <cell r="V1308" t="str">
            <v>23.0217.A01564_0130_BHVVK5DRX8</v>
          </cell>
        </row>
        <row r="1309">
          <cell r="B1309" t="str">
            <v>IPD0833-D01-p01-A15</v>
          </cell>
          <cell r="C1309" t="str">
            <v>FFPE DNA</v>
          </cell>
          <cell r="D1309" t="str">
            <v>ATE</v>
          </cell>
          <cell r="E1309">
            <v>3</v>
          </cell>
          <cell r="F1309">
            <v>2.13</v>
          </cell>
          <cell r="G1309">
            <v>1.98</v>
          </cell>
          <cell r="H1309" t="str">
            <v>NA</v>
          </cell>
          <cell r="I1309" t="str">
            <v>NA</v>
          </cell>
          <cell r="J1309">
            <v>2.54</v>
          </cell>
          <cell r="K1309">
            <v>218</v>
          </cell>
          <cell r="L1309">
            <v>50</v>
          </cell>
          <cell r="M1309" t="str">
            <v>H:1</v>
          </cell>
          <cell r="N1309" t="str">
            <v>UDP0096</v>
          </cell>
          <cell r="O1309">
            <v>2.44</v>
          </cell>
          <cell r="P1309">
            <v>284</v>
          </cell>
          <cell r="Q1309">
            <v>6.64</v>
          </cell>
          <cell r="R1309" t="str">
            <v>no</v>
          </cell>
          <cell r="S1309" t="str">
            <v>StdNorm</v>
          </cell>
          <cell r="T1309" t="str">
            <v>yes</v>
          </cell>
          <cell r="U1309">
            <v>44974</v>
          </cell>
          <cell r="V1309" t="str">
            <v>23.0217.A01564_0130_BHVVK5DRX9</v>
          </cell>
        </row>
        <row r="1310">
          <cell r="B1310" t="str">
            <v>IPD0805-R03-P01-A07</v>
          </cell>
          <cell r="C1310" t="str">
            <v>totalRNA</v>
          </cell>
          <cell r="D1310" t="str">
            <v>NFW</v>
          </cell>
          <cell r="E1310">
            <v>14.2</v>
          </cell>
          <cell r="F1310">
            <v>2.0499999999999998</v>
          </cell>
          <cell r="G1310">
            <v>1.85</v>
          </cell>
          <cell r="H1310">
            <v>1.3</v>
          </cell>
          <cell r="I1310">
            <v>67</v>
          </cell>
          <cell r="J1310" t="str">
            <v>NA</v>
          </cell>
          <cell r="K1310" t="str">
            <v>NA</v>
          </cell>
          <cell r="L1310">
            <v>120.69999999999999</v>
          </cell>
          <cell r="M1310" t="str">
            <v>A:2</v>
          </cell>
          <cell r="N1310" t="str">
            <v>UDP0001</v>
          </cell>
          <cell r="O1310">
            <v>19.100000000000001</v>
          </cell>
          <cell r="P1310">
            <v>306</v>
          </cell>
          <cell r="Q1310">
            <v>0.14000000000000001</v>
          </cell>
          <cell r="R1310" t="str">
            <v>no</v>
          </cell>
          <cell r="S1310" t="str">
            <v>StdNorm</v>
          </cell>
          <cell r="T1310" t="str">
            <v>yes</v>
          </cell>
          <cell r="U1310">
            <v>44974</v>
          </cell>
          <cell r="V1310" t="str">
            <v>23.0217.A01564_0130_BHVVK5DRX10</v>
          </cell>
        </row>
        <row r="1311">
          <cell r="B1311" t="str">
            <v>IPD0807-R03-p01-A08</v>
          </cell>
          <cell r="C1311" t="str">
            <v>totalRNA</v>
          </cell>
          <cell r="D1311" t="str">
            <v>NFW</v>
          </cell>
          <cell r="E1311">
            <v>12.6</v>
          </cell>
          <cell r="F1311">
            <v>2.02</v>
          </cell>
          <cell r="G1311">
            <v>1.83</v>
          </cell>
          <cell r="H1311">
            <v>1.6</v>
          </cell>
          <cell r="I1311">
            <v>66</v>
          </cell>
          <cell r="J1311" t="str">
            <v>NA</v>
          </cell>
          <cell r="K1311" t="str">
            <v>NA</v>
          </cell>
          <cell r="L1311">
            <v>107.1</v>
          </cell>
          <cell r="M1311" t="str">
            <v>B:2</v>
          </cell>
          <cell r="N1311" t="str">
            <v>UDP0002</v>
          </cell>
          <cell r="O1311">
            <v>54</v>
          </cell>
          <cell r="P1311">
            <v>313</v>
          </cell>
          <cell r="Q1311">
            <v>0.03</v>
          </cell>
          <cell r="R1311" t="str">
            <v>no</v>
          </cell>
          <cell r="S1311" t="str">
            <v>StdNorm</v>
          </cell>
          <cell r="T1311" t="str">
            <v>yes</v>
          </cell>
          <cell r="U1311">
            <v>44974</v>
          </cell>
          <cell r="V1311" t="str">
            <v>23.0217.A01564_0130_BHVVK5DRX11</v>
          </cell>
        </row>
        <row r="1312">
          <cell r="B1312" t="str">
            <v>IPD0809-R03-P01-A08</v>
          </cell>
          <cell r="C1312" t="str">
            <v>totalRNA</v>
          </cell>
          <cell r="D1312" t="str">
            <v>NFW</v>
          </cell>
          <cell r="E1312">
            <v>13.2</v>
          </cell>
          <cell r="F1312">
            <v>1.9</v>
          </cell>
          <cell r="G1312">
            <v>1.54</v>
          </cell>
          <cell r="H1312">
            <v>1.2</v>
          </cell>
          <cell r="I1312">
            <v>44</v>
          </cell>
          <cell r="J1312" t="str">
            <v>NA</v>
          </cell>
          <cell r="K1312" t="str">
            <v>NA</v>
          </cell>
          <cell r="L1312">
            <v>112.19999999999999</v>
          </cell>
          <cell r="M1312" t="str">
            <v>C:2</v>
          </cell>
          <cell r="N1312" t="str">
            <v>UDP0003</v>
          </cell>
          <cell r="O1312">
            <v>43</v>
          </cell>
          <cell r="P1312">
            <v>305</v>
          </cell>
          <cell r="Q1312">
            <v>0.09</v>
          </cell>
          <cell r="R1312" t="str">
            <v>no</v>
          </cell>
          <cell r="S1312" t="str">
            <v>StdNorm</v>
          </cell>
          <cell r="T1312" t="str">
            <v>yes</v>
          </cell>
          <cell r="U1312">
            <v>44974</v>
          </cell>
          <cell r="V1312" t="str">
            <v>23.0217.A01564_0130_BHVVK5DRX12</v>
          </cell>
        </row>
        <row r="1313">
          <cell r="B1313" t="str">
            <v>IPD0812-R03-p01-A08</v>
          </cell>
          <cell r="C1313" t="str">
            <v>totalRNA</v>
          </cell>
          <cell r="D1313" t="str">
            <v>NFW</v>
          </cell>
          <cell r="E1313">
            <v>12.9</v>
          </cell>
          <cell r="F1313">
            <v>1.92</v>
          </cell>
          <cell r="G1313">
            <v>1.7</v>
          </cell>
          <cell r="H1313">
            <v>1.5</v>
          </cell>
          <cell r="I1313">
            <v>23</v>
          </cell>
          <cell r="J1313" t="str">
            <v>NA</v>
          </cell>
          <cell r="K1313" t="str">
            <v>NA</v>
          </cell>
          <cell r="L1313">
            <v>109.65</v>
          </cell>
          <cell r="M1313" t="str">
            <v>A:3</v>
          </cell>
          <cell r="N1313" t="str">
            <v>UDP0009</v>
          </cell>
          <cell r="O1313">
            <v>32</v>
          </cell>
          <cell r="P1313">
            <v>287</v>
          </cell>
          <cell r="Q1313">
            <v>0.12</v>
          </cell>
          <cell r="R1313" t="str">
            <v>no</v>
          </cell>
          <cell r="S1313" t="str">
            <v>StdNorm</v>
          </cell>
          <cell r="T1313" t="str">
            <v>yes</v>
          </cell>
          <cell r="U1313">
            <v>44974</v>
          </cell>
          <cell r="V1313" t="str">
            <v>23.0217.A01564_0130_BHVVK5DRX13</v>
          </cell>
        </row>
        <row r="1314">
          <cell r="B1314" t="str">
            <v>IPD0814-R03-p01-A08</v>
          </cell>
          <cell r="C1314" t="str">
            <v>totalRNA</v>
          </cell>
          <cell r="D1314" t="str">
            <v>NFW</v>
          </cell>
          <cell r="E1314">
            <v>13.6</v>
          </cell>
          <cell r="F1314">
            <v>1.95</v>
          </cell>
          <cell r="G1314">
            <v>1.82</v>
          </cell>
          <cell r="H1314">
            <v>1.1000000000000001</v>
          </cell>
          <cell r="I1314">
            <v>54</v>
          </cell>
          <cell r="J1314" t="str">
            <v>NA</v>
          </cell>
          <cell r="K1314" t="str">
            <v>NA</v>
          </cell>
          <cell r="L1314">
            <v>115.6</v>
          </cell>
          <cell r="M1314" t="str">
            <v>B:3</v>
          </cell>
          <cell r="N1314" t="str">
            <v>UDP0010</v>
          </cell>
          <cell r="O1314">
            <v>38.4</v>
          </cell>
          <cell r="P1314">
            <v>290</v>
          </cell>
          <cell r="Q1314">
            <v>0.21</v>
          </cell>
          <cell r="R1314" t="str">
            <v>no</v>
          </cell>
          <cell r="S1314" t="str">
            <v>StdNorm</v>
          </cell>
          <cell r="T1314" t="str">
            <v>yes</v>
          </cell>
          <cell r="U1314">
            <v>44974</v>
          </cell>
          <cell r="V1314" t="str">
            <v>23.0217.A01564_0130_BHVVK5DRX14</v>
          </cell>
        </row>
        <row r="1315">
          <cell r="B1315" t="str">
            <v>IPD0824-R03-d01-A09</v>
          </cell>
          <cell r="C1315" t="str">
            <v>totalRNA</v>
          </cell>
          <cell r="D1315" t="str">
            <v>NFW</v>
          </cell>
          <cell r="E1315">
            <v>13.3</v>
          </cell>
          <cell r="F1315">
            <v>2.0099999999999998</v>
          </cell>
          <cell r="G1315">
            <v>1.8</v>
          </cell>
          <cell r="H1315">
            <v>1.4</v>
          </cell>
          <cell r="I1315">
            <v>66</v>
          </cell>
          <cell r="J1315" t="str">
            <v>NA</v>
          </cell>
          <cell r="K1315" t="str">
            <v>NA</v>
          </cell>
          <cell r="L1315">
            <v>113.05000000000001</v>
          </cell>
          <cell r="M1315" t="str">
            <v>C:3</v>
          </cell>
          <cell r="N1315" t="str">
            <v>UDP0011</v>
          </cell>
          <cell r="O1315">
            <v>28.6</v>
          </cell>
          <cell r="P1315">
            <v>285</v>
          </cell>
          <cell r="Q1315">
            <v>0.2</v>
          </cell>
          <cell r="R1315" t="str">
            <v>no</v>
          </cell>
          <cell r="S1315" t="str">
            <v>StdNorm</v>
          </cell>
          <cell r="T1315" t="str">
            <v>yes</v>
          </cell>
          <cell r="U1315">
            <v>44974</v>
          </cell>
          <cell r="V1315" t="str">
            <v>23.0217.A01564_0130_BHVVK5DRX15</v>
          </cell>
        </row>
        <row r="1316">
          <cell r="B1316" t="str">
            <v>IPD0786-R03-r11-A18</v>
          </cell>
          <cell r="C1316" t="str">
            <v>totalRNA</v>
          </cell>
          <cell r="D1316" t="str">
            <v>NFW</v>
          </cell>
          <cell r="E1316">
            <v>11.8</v>
          </cell>
          <cell r="F1316">
            <v>1.97</v>
          </cell>
          <cell r="G1316">
            <v>1.57</v>
          </cell>
          <cell r="H1316">
            <v>2</v>
          </cell>
          <cell r="I1316">
            <v>71</v>
          </cell>
          <cell r="J1316" t="str">
            <v>NA</v>
          </cell>
          <cell r="K1316" t="str">
            <v>NA</v>
          </cell>
          <cell r="L1316">
            <v>100.30000000000001</v>
          </cell>
          <cell r="M1316" t="str">
            <v>D:3</v>
          </cell>
          <cell r="N1316" t="str">
            <v>UDP0012</v>
          </cell>
          <cell r="O1316">
            <v>24.4</v>
          </cell>
          <cell r="P1316">
            <v>277</v>
          </cell>
          <cell r="Q1316">
            <v>0.22</v>
          </cell>
          <cell r="R1316" t="str">
            <v>no</v>
          </cell>
          <cell r="S1316" t="str">
            <v>StdNorm</v>
          </cell>
          <cell r="T1316" t="str">
            <v>yes</v>
          </cell>
          <cell r="U1316">
            <v>44974</v>
          </cell>
          <cell r="V1316" t="str">
            <v>23.0217.A01564_0130_BHVVK5DRX16</v>
          </cell>
        </row>
        <row r="1317">
          <cell r="B1317" t="str">
            <v>IPD0792-R03-d02-A10</v>
          </cell>
          <cell r="C1317" t="str">
            <v>totalRNA</v>
          </cell>
          <cell r="D1317" t="str">
            <v>NFW</v>
          </cell>
          <cell r="E1317">
            <v>11.7</v>
          </cell>
          <cell r="F1317">
            <v>1.93</v>
          </cell>
          <cell r="G1317">
            <v>0.82</v>
          </cell>
          <cell r="H1317">
            <v>1.4</v>
          </cell>
          <cell r="I1317">
            <v>58</v>
          </cell>
          <cell r="J1317" t="str">
            <v>NA</v>
          </cell>
          <cell r="K1317" t="str">
            <v>NA</v>
          </cell>
          <cell r="L1317">
            <v>99.449999999999989</v>
          </cell>
          <cell r="M1317" t="str">
            <v>E:3</v>
          </cell>
          <cell r="N1317" t="str">
            <v>UDP0013</v>
          </cell>
          <cell r="O1317">
            <v>27</v>
          </cell>
          <cell r="P1317">
            <v>306</v>
          </cell>
          <cell r="Q1317">
            <v>0.06</v>
          </cell>
          <cell r="R1317" t="str">
            <v>no</v>
          </cell>
          <cell r="S1317" t="str">
            <v>StdNorm</v>
          </cell>
          <cell r="T1317" t="str">
            <v>yes</v>
          </cell>
          <cell r="U1317">
            <v>44974</v>
          </cell>
          <cell r="V1317" t="str">
            <v>23.0217.A01564_0130_BHVVK5DRX17</v>
          </cell>
        </row>
        <row r="1318">
          <cell r="B1318" t="str">
            <v>IPD0797-R03-P11-A10</v>
          </cell>
          <cell r="C1318" t="str">
            <v>totalRNA</v>
          </cell>
          <cell r="D1318" t="str">
            <v>NFW</v>
          </cell>
          <cell r="E1318">
            <v>11.5</v>
          </cell>
          <cell r="F1318">
            <v>1.82</v>
          </cell>
          <cell r="G1318">
            <v>0.43</v>
          </cell>
          <cell r="H1318">
            <v>1.4</v>
          </cell>
          <cell r="I1318">
            <v>58</v>
          </cell>
          <cell r="J1318" t="str">
            <v>NA</v>
          </cell>
          <cell r="K1318" t="str">
            <v>NA</v>
          </cell>
          <cell r="L1318">
            <v>97.75</v>
          </cell>
          <cell r="M1318" t="str">
            <v>F:3</v>
          </cell>
          <cell r="N1318" t="str">
            <v>UDP0014</v>
          </cell>
          <cell r="O1318">
            <v>30</v>
          </cell>
          <cell r="P1318">
            <v>300</v>
          </cell>
          <cell r="Q1318">
            <v>0.27</v>
          </cell>
          <cell r="R1318" t="str">
            <v>no</v>
          </cell>
          <cell r="S1318" t="str">
            <v>StdNorm</v>
          </cell>
          <cell r="T1318" t="str">
            <v>yes</v>
          </cell>
          <cell r="U1318">
            <v>44974</v>
          </cell>
          <cell r="V1318" t="str">
            <v>23.0217.A01564_0130_BHVVK5DRX18</v>
          </cell>
        </row>
        <row r="1319">
          <cell r="B1319" t="str">
            <v>IPD0308-R03-P01-A08</v>
          </cell>
          <cell r="C1319" t="str">
            <v>totalRNA</v>
          </cell>
          <cell r="D1319" t="str">
            <v>NFW</v>
          </cell>
          <cell r="E1319">
            <v>8.4600000000000009</v>
          </cell>
          <cell r="F1319">
            <v>1.84</v>
          </cell>
          <cell r="G1319">
            <v>0.72</v>
          </cell>
          <cell r="H1319">
            <v>2.2999999999999998</v>
          </cell>
          <cell r="I1319">
            <v>68</v>
          </cell>
          <cell r="J1319" t="str">
            <v>NA</v>
          </cell>
          <cell r="K1319" t="str">
            <v>NA</v>
          </cell>
          <cell r="L1319">
            <v>71.910000000000011</v>
          </cell>
          <cell r="M1319" t="str">
            <v>G:3</v>
          </cell>
          <cell r="N1319" t="str">
            <v>UDP0015</v>
          </cell>
          <cell r="O1319">
            <v>35.200000000000003</v>
          </cell>
          <cell r="P1319">
            <v>302</v>
          </cell>
          <cell r="Q1319">
            <v>0.39</v>
          </cell>
          <cell r="R1319" t="str">
            <v>no</v>
          </cell>
          <cell r="S1319" t="str">
            <v>StdNorm</v>
          </cell>
          <cell r="T1319" t="str">
            <v>yes</v>
          </cell>
          <cell r="U1319">
            <v>44974</v>
          </cell>
          <cell r="V1319" t="str">
            <v>23.0217.A01564_0130_BHVVK5DRX19</v>
          </cell>
        </row>
        <row r="1320">
          <cell r="B1320" t="str">
            <v>IPD0833-R03-p01-A15</v>
          </cell>
          <cell r="C1320" t="str">
            <v>totalRNA</v>
          </cell>
          <cell r="D1320" t="str">
            <v>NFW</v>
          </cell>
          <cell r="E1320">
            <v>9.8800000000000008</v>
          </cell>
          <cell r="F1320">
            <v>2.42</v>
          </cell>
          <cell r="G1320">
            <v>0.38</v>
          </cell>
          <cell r="H1320">
            <v>1.2</v>
          </cell>
          <cell r="I1320">
            <v>55</v>
          </cell>
          <cell r="J1320" t="str">
            <v>NA</v>
          </cell>
          <cell r="K1320" t="str">
            <v>NA</v>
          </cell>
          <cell r="L1320">
            <v>83.98</v>
          </cell>
          <cell r="M1320" t="str">
            <v>H:3</v>
          </cell>
          <cell r="N1320" t="str">
            <v>UDP0016</v>
          </cell>
          <cell r="O1320">
            <v>31.2</v>
          </cell>
          <cell r="P1320">
            <v>303</v>
          </cell>
          <cell r="Q1320">
            <v>0.18</v>
          </cell>
          <cell r="R1320" t="str">
            <v>no</v>
          </cell>
          <cell r="S1320" t="str">
            <v>StdNorm</v>
          </cell>
          <cell r="T1320" t="str">
            <v>yes</v>
          </cell>
          <cell r="U1320">
            <v>44974</v>
          </cell>
          <cell r="V1320" t="str">
            <v>23.0217.A01564_0130_BHVVK5DRX20</v>
          </cell>
        </row>
        <row r="1321">
          <cell r="B1321" t="str">
            <v>IPD0514-D01-d02-A06</v>
          </cell>
          <cell r="C1321" t="str">
            <v>FFPE DNA</v>
          </cell>
          <cell r="D1321" t="str">
            <v>ATE</v>
          </cell>
          <cell r="E1321">
            <v>3</v>
          </cell>
          <cell r="F1321">
            <v>2</v>
          </cell>
          <cell r="G1321">
            <v>2.1</v>
          </cell>
          <cell r="H1321" t="str">
            <v>NA</v>
          </cell>
          <cell r="I1321" t="str">
            <v>NA</v>
          </cell>
          <cell r="J1321">
            <v>2.08</v>
          </cell>
          <cell r="K1321">
            <v>241</v>
          </cell>
          <cell r="L1321">
            <v>50</v>
          </cell>
          <cell r="M1321" t="str">
            <v>A:1</v>
          </cell>
          <cell r="N1321" t="str">
            <v>UDP0017</v>
          </cell>
          <cell r="O1321">
            <v>49.4</v>
          </cell>
          <cell r="P1321">
            <v>332</v>
          </cell>
          <cell r="Q1321">
            <v>0.22</v>
          </cell>
          <cell r="R1321" t="str">
            <v>no</v>
          </cell>
          <cell r="S1321" t="str">
            <v>StdNorm</v>
          </cell>
          <cell r="T1321" t="str">
            <v>yes</v>
          </cell>
          <cell r="U1321">
            <v>44981</v>
          </cell>
        </row>
        <row r="1322">
          <cell r="B1322" t="str">
            <v>IPD0789-D01-d01-A01</v>
          </cell>
          <cell r="C1322" t="str">
            <v>FFPE DNA</v>
          </cell>
          <cell r="D1322" t="str">
            <v>Elution buffer</v>
          </cell>
          <cell r="E1322">
            <v>3</v>
          </cell>
          <cell r="F1322">
            <v>1.86</v>
          </cell>
          <cell r="G1322">
            <v>2.13</v>
          </cell>
          <cell r="H1322" t="str">
            <v>NA</v>
          </cell>
          <cell r="I1322" t="str">
            <v>NA</v>
          </cell>
          <cell r="J1322">
            <v>0.82399999999999995</v>
          </cell>
          <cell r="K1322">
            <v>256</v>
          </cell>
          <cell r="L1322">
            <v>36.915199999999999</v>
          </cell>
          <cell r="M1322" t="str">
            <v>B:1</v>
          </cell>
          <cell r="N1322" t="str">
            <v>UDP0018</v>
          </cell>
          <cell r="O1322">
            <v>39.200000000000003</v>
          </cell>
          <cell r="P1322">
            <v>292</v>
          </cell>
          <cell r="Q1322">
            <v>0.16</v>
          </cell>
          <cell r="R1322" t="str">
            <v>no</v>
          </cell>
          <cell r="S1322" t="str">
            <v>StdNorm</v>
          </cell>
          <cell r="T1322" t="str">
            <v>yes</v>
          </cell>
          <cell r="U1322">
            <v>44981</v>
          </cell>
        </row>
        <row r="1323">
          <cell r="B1323" t="str">
            <v>IPD0800-D01-P02-A09</v>
          </cell>
          <cell r="C1323" t="str">
            <v>FFPE DNA</v>
          </cell>
          <cell r="D1323" t="str">
            <v>ATE</v>
          </cell>
          <cell r="E1323">
            <v>3</v>
          </cell>
          <cell r="F1323">
            <v>2</v>
          </cell>
          <cell r="G1323">
            <v>2.2999999999999998</v>
          </cell>
          <cell r="H1323" t="str">
            <v>NA</v>
          </cell>
          <cell r="I1323" t="str">
            <v>NA</v>
          </cell>
          <cell r="J1323">
            <v>2.7</v>
          </cell>
          <cell r="K1323">
            <v>231</v>
          </cell>
          <cell r="L1323">
            <v>50</v>
          </cell>
          <cell r="M1323" t="str">
            <v>C:1</v>
          </cell>
          <cell r="N1323" t="str">
            <v>UDP0019</v>
          </cell>
          <cell r="O1323">
            <v>48.4</v>
          </cell>
          <cell r="P1323">
            <v>328</v>
          </cell>
          <cell r="Q1323">
            <v>0.19</v>
          </cell>
          <cell r="R1323" t="str">
            <v>no</v>
          </cell>
          <cell r="S1323" t="str">
            <v>StdNorm</v>
          </cell>
          <cell r="T1323" t="str">
            <v>yes</v>
          </cell>
          <cell r="U1323">
            <v>44981</v>
          </cell>
        </row>
        <row r="1324">
          <cell r="B1324" t="str">
            <v>IPD0808-D01-P01-A15</v>
          </cell>
          <cell r="C1324" t="str">
            <v>FFPE DNA</v>
          </cell>
          <cell r="D1324" t="str">
            <v>ATE</v>
          </cell>
          <cell r="E1324">
            <v>2.0099999999999998</v>
          </cell>
          <cell r="F1324">
            <v>1.9</v>
          </cell>
          <cell r="G1324">
            <v>2.0099999999999998</v>
          </cell>
          <cell r="H1324" t="str">
            <v>NA</v>
          </cell>
          <cell r="I1324" t="str">
            <v>NA</v>
          </cell>
          <cell r="J1324">
            <v>2.94</v>
          </cell>
          <cell r="K1324">
            <v>269</v>
          </cell>
          <cell r="L1324">
            <v>50</v>
          </cell>
          <cell r="M1324" t="str">
            <v>D:1</v>
          </cell>
          <cell r="N1324" t="str">
            <v>UDP0020</v>
          </cell>
          <cell r="O1324">
            <v>41</v>
          </cell>
          <cell r="P1324">
            <v>306</v>
          </cell>
          <cell r="Q1324">
            <v>0.41</v>
          </cell>
          <cell r="R1324" t="str">
            <v>no</v>
          </cell>
          <cell r="S1324" t="str">
            <v>StdNorm</v>
          </cell>
          <cell r="T1324" t="str">
            <v>yes</v>
          </cell>
          <cell r="U1324">
            <v>44981</v>
          </cell>
        </row>
        <row r="1325">
          <cell r="B1325" t="str">
            <v>IPD0810-D01-P01-A09</v>
          </cell>
          <cell r="C1325" t="str">
            <v>FFPE DNA</v>
          </cell>
          <cell r="D1325" t="str">
            <v>ATE</v>
          </cell>
          <cell r="E1325">
            <v>3</v>
          </cell>
          <cell r="F1325">
            <v>1.88</v>
          </cell>
          <cell r="G1325">
            <v>2.17</v>
          </cell>
          <cell r="H1325" t="str">
            <v>NA</v>
          </cell>
          <cell r="I1325" t="str">
            <v>NA</v>
          </cell>
          <cell r="J1325">
            <v>4.24</v>
          </cell>
          <cell r="K1325">
            <v>255</v>
          </cell>
          <cell r="L1325">
            <v>50</v>
          </cell>
          <cell r="M1325" t="str">
            <v>E:1</v>
          </cell>
          <cell r="N1325" t="str">
            <v>UDP0021</v>
          </cell>
          <cell r="O1325">
            <v>45.4</v>
          </cell>
          <cell r="P1325">
            <v>309</v>
          </cell>
          <cell r="Q1325">
            <v>0.31</v>
          </cell>
          <cell r="R1325" t="str">
            <v>no</v>
          </cell>
          <cell r="S1325" t="str">
            <v>StdNorm</v>
          </cell>
          <cell r="T1325" t="str">
            <v>yes</v>
          </cell>
          <cell r="U1325">
            <v>44981</v>
          </cell>
        </row>
        <row r="1326">
          <cell r="B1326" t="str">
            <v>IPD0817-D01-P01-A12</v>
          </cell>
          <cell r="C1326" t="str">
            <v>FFPE DNA</v>
          </cell>
          <cell r="D1326" t="str">
            <v>ATE</v>
          </cell>
          <cell r="E1326">
            <v>3</v>
          </cell>
          <cell r="F1326">
            <v>1.86</v>
          </cell>
          <cell r="G1326">
            <v>2.11</v>
          </cell>
          <cell r="H1326" t="str">
            <v>NA</v>
          </cell>
          <cell r="I1326" t="str">
            <v>NA</v>
          </cell>
          <cell r="J1326">
            <v>4.9800000000000004</v>
          </cell>
          <cell r="K1326">
            <v>253</v>
          </cell>
          <cell r="L1326">
            <v>50</v>
          </cell>
          <cell r="M1326" t="str">
            <v>F:1</v>
          </cell>
          <cell r="N1326" t="str">
            <v>UDP0022</v>
          </cell>
          <cell r="O1326">
            <v>45.4</v>
          </cell>
          <cell r="P1326">
            <v>303</v>
          </cell>
          <cell r="Q1326">
            <v>0.28000000000000003</v>
          </cell>
          <cell r="R1326" t="str">
            <v>no</v>
          </cell>
          <cell r="S1326" t="str">
            <v>StdNorm</v>
          </cell>
          <cell r="T1326" t="str">
            <v>yes</v>
          </cell>
          <cell r="U1326">
            <v>44981</v>
          </cell>
        </row>
        <row r="1327">
          <cell r="B1327" t="str">
            <v>IPD0819-D01-D01-A07</v>
          </cell>
          <cell r="C1327" t="str">
            <v>FFPE DNA</v>
          </cell>
          <cell r="D1327" t="str">
            <v>ATE</v>
          </cell>
          <cell r="E1327">
            <v>0.41</v>
          </cell>
          <cell r="F1327">
            <v>1.68</v>
          </cell>
          <cell r="G1327">
            <v>1.1200000000000001</v>
          </cell>
          <cell r="H1327" t="str">
            <v>NA</v>
          </cell>
          <cell r="I1327" t="str">
            <v>NA</v>
          </cell>
          <cell r="J1327">
            <v>0.59799999999999998</v>
          </cell>
          <cell r="K1327">
            <v>228</v>
          </cell>
          <cell r="L1327">
            <v>27.029600000000002</v>
          </cell>
          <cell r="M1327" t="str">
            <v>G:1</v>
          </cell>
          <cell r="N1327" t="str">
            <v>UDP0023</v>
          </cell>
          <cell r="O1327">
            <v>44.2</v>
          </cell>
          <cell r="P1327">
            <v>306</v>
          </cell>
          <cell r="Q1327">
            <v>0.14000000000000001</v>
          </cell>
          <cell r="R1327" t="str">
            <v>no</v>
          </cell>
          <cell r="S1327" t="str">
            <v>StdNorm</v>
          </cell>
          <cell r="T1327" t="str">
            <v>yes</v>
          </cell>
          <cell r="U1327">
            <v>44981</v>
          </cell>
        </row>
        <row r="1328">
          <cell r="B1328" t="str">
            <v>IPD0822-D01-d01-A09</v>
          </cell>
          <cell r="C1328" t="str">
            <v>FFPE DNA</v>
          </cell>
          <cell r="D1328" t="str">
            <v>ATE</v>
          </cell>
          <cell r="E1328">
            <v>0.81599999999999995</v>
          </cell>
          <cell r="F1328">
            <v>1.69</v>
          </cell>
          <cell r="G1328">
            <v>0.98</v>
          </cell>
          <cell r="H1328" t="str">
            <v>NA</v>
          </cell>
          <cell r="I1328" t="str">
            <v>NA</v>
          </cell>
          <cell r="J1328">
            <v>1.26</v>
          </cell>
          <cell r="K1328">
            <v>225</v>
          </cell>
          <cell r="L1328">
            <v>50</v>
          </cell>
          <cell r="M1328" t="str">
            <v>H:1</v>
          </cell>
          <cell r="N1328" t="str">
            <v>UDP0024</v>
          </cell>
          <cell r="O1328">
            <v>52</v>
          </cell>
          <cell r="P1328">
            <v>316</v>
          </cell>
          <cell r="Q1328">
            <v>0.13</v>
          </cell>
          <cell r="R1328" t="str">
            <v>no</v>
          </cell>
          <cell r="S1328" t="str">
            <v>StdNorm</v>
          </cell>
          <cell r="T1328" t="str">
            <v>yes</v>
          </cell>
          <cell r="U1328">
            <v>44981</v>
          </cell>
        </row>
        <row r="1329">
          <cell r="B1329" t="str">
            <v>IPD0514-R03-d01-A06</v>
          </cell>
          <cell r="C1329" t="str">
            <v>totalRNA</v>
          </cell>
          <cell r="D1329" t="str">
            <v>NFW</v>
          </cell>
          <cell r="E1329">
            <v>4.8</v>
          </cell>
          <cell r="F1329">
            <v>1.56</v>
          </cell>
          <cell r="G1329">
            <v>0.66</v>
          </cell>
          <cell r="H1329">
            <v>2.2999999999999998</v>
          </cell>
          <cell r="I1329">
            <v>80.92</v>
          </cell>
          <cell r="J1329" t="str">
            <v>NA</v>
          </cell>
          <cell r="K1329" t="str">
            <v>NA</v>
          </cell>
          <cell r="L1329">
            <v>40.799999999999997</v>
          </cell>
          <cell r="M1329" t="str">
            <v>A:2</v>
          </cell>
          <cell r="N1329" t="str">
            <v>UDP0025</v>
          </cell>
          <cell r="O1329">
            <v>15.4</v>
          </cell>
          <cell r="P1329">
            <v>303</v>
          </cell>
          <cell r="Q1329">
            <v>0.23</v>
          </cell>
          <cell r="R1329" t="str">
            <v>no</v>
          </cell>
          <cell r="S1329" t="str">
            <v>StdNorm</v>
          </cell>
          <cell r="T1329" t="str">
            <v>yes</v>
          </cell>
          <cell r="U1329">
            <v>44981</v>
          </cell>
        </row>
        <row r="1330">
          <cell r="B1330" t="str">
            <v>IPD0789-R03-d01-A01</v>
          </cell>
          <cell r="C1330" t="str">
            <v>totalRNA</v>
          </cell>
          <cell r="D1330" t="str">
            <v>NFW</v>
          </cell>
          <cell r="E1330">
            <v>14.2</v>
          </cell>
          <cell r="F1330">
            <v>1.94</v>
          </cell>
          <cell r="G1330">
            <v>1.78</v>
          </cell>
          <cell r="H1330">
            <v>2.5</v>
          </cell>
          <cell r="I1330">
            <v>66.06</v>
          </cell>
          <cell r="J1330" t="str">
            <v>NA</v>
          </cell>
          <cell r="K1330" t="str">
            <v>NA</v>
          </cell>
          <cell r="L1330">
            <v>120.69999999999999</v>
          </cell>
          <cell r="M1330" t="str">
            <v>B:2</v>
          </cell>
          <cell r="N1330" t="str">
            <v>UDP0026</v>
          </cell>
          <cell r="O1330">
            <v>29.4</v>
          </cell>
          <cell r="P1330">
            <v>297</v>
          </cell>
          <cell r="Q1330">
            <v>0.16</v>
          </cell>
          <cell r="R1330" t="str">
            <v>no</v>
          </cell>
          <cell r="S1330" t="str">
            <v>StdNorm</v>
          </cell>
          <cell r="T1330" t="str">
            <v>yes</v>
          </cell>
          <cell r="U1330">
            <v>44981</v>
          </cell>
        </row>
        <row r="1331">
          <cell r="B1331" t="str">
            <v>IPD0800-R03-P01-A09</v>
          </cell>
          <cell r="C1331" t="str">
            <v>totalRNA</v>
          </cell>
          <cell r="D1331" t="str">
            <v>NFW</v>
          </cell>
          <cell r="E1331">
            <v>12.6</v>
          </cell>
          <cell r="F1331">
            <v>1.7</v>
          </cell>
          <cell r="G1331">
            <v>0.89</v>
          </cell>
          <cell r="H1331">
            <v>1.4</v>
          </cell>
          <cell r="I1331">
            <v>66.349999999999994</v>
          </cell>
          <cell r="J1331" t="str">
            <v>NA</v>
          </cell>
          <cell r="K1331" t="str">
            <v>NA</v>
          </cell>
          <cell r="L1331">
            <v>107.1</v>
          </cell>
          <cell r="M1331" t="str">
            <v>C:2</v>
          </cell>
          <cell r="N1331" t="str">
            <v>UDP0027</v>
          </cell>
          <cell r="O1331">
            <v>31.2</v>
          </cell>
          <cell r="P1331">
            <v>300</v>
          </cell>
          <cell r="Q1331">
            <v>0.08</v>
          </cell>
          <cell r="R1331" t="str">
            <v>no</v>
          </cell>
          <cell r="S1331" t="str">
            <v>StdNorm</v>
          </cell>
          <cell r="T1331" t="str">
            <v>yes</v>
          </cell>
          <cell r="U1331">
            <v>44981</v>
          </cell>
        </row>
        <row r="1332">
          <cell r="B1332" t="str">
            <v>IPD0808-R03-P01-A15</v>
          </cell>
          <cell r="C1332" t="str">
            <v>totalRNA</v>
          </cell>
          <cell r="D1332" t="str">
            <v>NFW</v>
          </cell>
          <cell r="E1332">
            <v>11.2</v>
          </cell>
          <cell r="F1332">
            <v>1.84</v>
          </cell>
          <cell r="G1332">
            <v>0.89</v>
          </cell>
          <cell r="H1332">
            <v>1.1000000000000001</v>
          </cell>
          <cell r="I1332">
            <v>71.010000000000005</v>
          </cell>
          <cell r="J1332" t="str">
            <v>NA</v>
          </cell>
          <cell r="K1332" t="str">
            <v>NA</v>
          </cell>
          <cell r="L1332">
            <v>95.199999999999989</v>
          </cell>
          <cell r="M1332" t="str">
            <v>D:2</v>
          </cell>
          <cell r="N1332" t="str">
            <v>UDP0028</v>
          </cell>
          <cell r="O1332">
            <v>28.6</v>
          </cell>
          <cell r="P1332">
            <v>294</v>
          </cell>
          <cell r="Q1332">
            <v>0.05</v>
          </cell>
          <cell r="R1332" t="str">
            <v>no</v>
          </cell>
          <cell r="S1332" t="str">
            <v>StdNorm</v>
          </cell>
          <cell r="T1332" t="str">
            <v>yes</v>
          </cell>
          <cell r="U1332">
            <v>44981</v>
          </cell>
        </row>
        <row r="1333">
          <cell r="B1333" t="str">
            <v>IPD0810-R03-P01-A09</v>
          </cell>
          <cell r="C1333" t="str">
            <v>totalRNA</v>
          </cell>
          <cell r="D1333" t="str">
            <v>NFW</v>
          </cell>
          <cell r="E1333">
            <v>11.7</v>
          </cell>
          <cell r="F1333">
            <v>1.92</v>
          </cell>
          <cell r="G1333">
            <v>1.34</v>
          </cell>
          <cell r="H1333">
            <v>1.4</v>
          </cell>
          <cell r="I1333">
            <v>65.92</v>
          </cell>
          <cell r="J1333" t="str">
            <v>NA</v>
          </cell>
          <cell r="K1333" t="str">
            <v>NA</v>
          </cell>
          <cell r="L1333">
            <v>99.449999999999989</v>
          </cell>
          <cell r="M1333" t="str">
            <v>E:2</v>
          </cell>
          <cell r="N1333" t="str">
            <v>UDP0029</v>
          </cell>
          <cell r="O1333">
            <v>24.6</v>
          </cell>
          <cell r="P1333">
            <v>289</v>
          </cell>
          <cell r="Q1333">
            <v>0.17</v>
          </cell>
          <cell r="R1333" t="str">
            <v>no</v>
          </cell>
          <cell r="S1333" t="str">
            <v>StdNorm</v>
          </cell>
          <cell r="T1333" t="str">
            <v>yes</v>
          </cell>
          <cell r="U1333">
            <v>44981</v>
          </cell>
        </row>
        <row r="1334">
          <cell r="B1334" t="str">
            <v>IPD0817-R03-P01-A12</v>
          </cell>
          <cell r="C1334" t="str">
            <v>totalRNA</v>
          </cell>
          <cell r="D1334" t="str">
            <v>NFW</v>
          </cell>
          <cell r="E1334">
            <v>15.5</v>
          </cell>
          <cell r="F1334">
            <v>2.0299999999999998</v>
          </cell>
          <cell r="G1334">
            <v>1.86</v>
          </cell>
          <cell r="H1334">
            <v>1.1000000000000001</v>
          </cell>
          <cell r="I1334">
            <v>45</v>
          </cell>
          <cell r="J1334" t="str">
            <v>NA</v>
          </cell>
          <cell r="K1334" t="str">
            <v>NA</v>
          </cell>
          <cell r="L1334">
            <v>131.75</v>
          </cell>
          <cell r="M1334" t="str">
            <v>F:2</v>
          </cell>
          <cell r="N1334" t="str">
            <v>UDP0030</v>
          </cell>
          <cell r="O1334">
            <v>27.6</v>
          </cell>
          <cell r="P1334">
            <v>293</v>
          </cell>
          <cell r="Q1334">
            <v>0.11</v>
          </cell>
          <cell r="R1334" t="str">
            <v>no</v>
          </cell>
          <cell r="S1334" t="str">
            <v>StdNorm</v>
          </cell>
          <cell r="T1334" t="str">
            <v>yes</v>
          </cell>
          <cell r="U1334">
            <v>44981</v>
          </cell>
        </row>
        <row r="1335">
          <cell r="B1335" t="str">
            <v>IPD0819-R03-D01-A07</v>
          </cell>
          <cell r="C1335" t="str">
            <v>totalRNA</v>
          </cell>
          <cell r="D1335" t="str">
            <v>NFW</v>
          </cell>
          <cell r="E1335">
            <v>9.44</v>
          </cell>
          <cell r="F1335">
            <v>1.75</v>
          </cell>
          <cell r="G1335">
            <v>0.67</v>
          </cell>
          <cell r="H1335">
            <v>1.2</v>
          </cell>
          <cell r="I1335">
            <v>50.06</v>
          </cell>
          <cell r="J1335" t="str">
            <v>NA</v>
          </cell>
          <cell r="K1335" t="str">
            <v>NA</v>
          </cell>
          <cell r="L1335">
            <v>80.239999999999995</v>
          </cell>
          <cell r="M1335" t="str">
            <v>G:2</v>
          </cell>
          <cell r="N1335" t="str">
            <v>UDP0031</v>
          </cell>
          <cell r="O1335">
            <v>25.2</v>
          </cell>
          <cell r="P1335">
            <v>300</v>
          </cell>
          <cell r="Q1335">
            <v>0.06</v>
          </cell>
          <cell r="R1335" t="str">
            <v>no</v>
          </cell>
          <cell r="S1335" t="str">
            <v>StdNorm</v>
          </cell>
          <cell r="T1335" t="str">
            <v>yes</v>
          </cell>
          <cell r="U1335">
            <v>44981</v>
          </cell>
        </row>
        <row r="1336">
          <cell r="B1336" t="str">
            <v>IPD0822-R03-d01-A09</v>
          </cell>
          <cell r="C1336" t="str">
            <v>totalRNA</v>
          </cell>
          <cell r="D1336" t="str">
            <v>NFW</v>
          </cell>
          <cell r="E1336">
            <v>8.1999999999999993</v>
          </cell>
          <cell r="F1336">
            <v>1.72</v>
          </cell>
          <cell r="G1336">
            <v>0.41</v>
          </cell>
          <cell r="H1336">
            <v>3.9</v>
          </cell>
          <cell r="I1336">
            <v>89.86</v>
          </cell>
          <cell r="J1336" t="str">
            <v>NA</v>
          </cell>
          <cell r="K1336" t="str">
            <v>NA</v>
          </cell>
          <cell r="L1336">
            <v>69.699999999999989</v>
          </cell>
          <cell r="M1336" t="str">
            <v>H:2</v>
          </cell>
          <cell r="N1336" t="str">
            <v>UDP0032</v>
          </cell>
          <cell r="O1336">
            <v>31.4</v>
          </cell>
          <cell r="P1336">
            <v>307</v>
          </cell>
          <cell r="Q1336">
            <v>0.03</v>
          </cell>
          <cell r="R1336" t="str">
            <v>no</v>
          </cell>
          <cell r="S1336" t="str">
            <v>StdNorm</v>
          </cell>
          <cell r="T1336" t="str">
            <v>yes</v>
          </cell>
          <cell r="U1336">
            <v>44981</v>
          </cell>
          <cell r="V1336"/>
        </row>
        <row r="1337">
          <cell r="B1337" t="str">
            <v>IPD0816-D01-d01-A23</v>
          </cell>
          <cell r="C1337" t="str">
            <v>FFPE DNA</v>
          </cell>
          <cell r="D1337" t="str">
            <v>Elution buffer</v>
          </cell>
          <cell r="E1337">
            <v>3</v>
          </cell>
          <cell r="F1337">
            <v>1.88</v>
          </cell>
          <cell r="G1337">
            <v>2.09</v>
          </cell>
          <cell r="H1337" t="str">
            <v>NA</v>
          </cell>
          <cell r="I1337" t="str">
            <v>NA</v>
          </cell>
          <cell r="J1337">
            <v>1.25</v>
          </cell>
          <cell r="K1337">
            <v>236</v>
          </cell>
          <cell r="L1337">
            <v>50</v>
          </cell>
          <cell r="M1337" t="str">
            <v>A:1</v>
          </cell>
          <cell r="N1337" t="str">
            <v>UDP0033</v>
          </cell>
          <cell r="O1337">
            <v>30.4</v>
          </cell>
          <cell r="P1337">
            <v>291</v>
          </cell>
          <cell r="Q1337">
            <v>0.09</v>
          </cell>
          <cell r="R1337" t="str">
            <v>no</v>
          </cell>
          <cell r="S1337" t="str">
            <v>StdNorm</v>
          </cell>
          <cell r="T1337" t="str">
            <v>yes</v>
          </cell>
          <cell r="U1337">
            <v>44988</v>
          </cell>
          <cell r="V1337" t="str">
            <v>230303_A01564_0132_BHWLMNDRX2</v>
          </cell>
        </row>
        <row r="1338">
          <cell r="B1338" t="str">
            <v>IPD0818-D01-P01-A07</v>
          </cell>
          <cell r="C1338" t="str">
            <v>FFPE DNA</v>
          </cell>
          <cell r="D1338" t="str">
            <v>ATE</v>
          </cell>
          <cell r="E1338">
            <v>3</v>
          </cell>
          <cell r="F1338">
            <v>1.84</v>
          </cell>
          <cell r="G1338">
            <v>1.73</v>
          </cell>
          <cell r="H1338" t="str">
            <v>NA</v>
          </cell>
          <cell r="I1338" t="str">
            <v>NA</v>
          </cell>
          <cell r="J1338">
            <v>2.96</v>
          </cell>
          <cell r="K1338">
            <v>253</v>
          </cell>
          <cell r="L1338">
            <v>50</v>
          </cell>
          <cell r="M1338" t="str">
            <v>B:1</v>
          </cell>
          <cell r="N1338" t="str">
            <v>UDP0034</v>
          </cell>
          <cell r="O1338">
            <v>32.6</v>
          </cell>
          <cell r="P1338">
            <v>296</v>
          </cell>
          <cell r="Q1338">
            <v>0.46</v>
          </cell>
          <cell r="R1338" t="str">
            <v>no</v>
          </cell>
          <cell r="S1338" t="str">
            <v>StdNorm</v>
          </cell>
          <cell r="T1338" t="str">
            <v>yes</v>
          </cell>
          <cell r="U1338">
            <v>44988</v>
          </cell>
          <cell r="V1338" t="str">
            <v>230303_A01564_0132_BHWLMNDRX2</v>
          </cell>
        </row>
        <row r="1339">
          <cell r="B1339" t="str">
            <v>IPD0823-D01-P01-A28</v>
          </cell>
          <cell r="C1339" t="str">
            <v>FFPE DNA</v>
          </cell>
          <cell r="D1339" t="str">
            <v>ATE</v>
          </cell>
          <cell r="E1339">
            <v>3</v>
          </cell>
          <cell r="F1339">
            <v>1.85</v>
          </cell>
          <cell r="G1339">
            <v>1.64</v>
          </cell>
          <cell r="H1339" t="str">
            <v>NA</v>
          </cell>
          <cell r="I1339" t="str">
            <v>NA</v>
          </cell>
          <cell r="J1339">
            <v>4.3600000000000003</v>
          </cell>
          <cell r="K1339">
            <v>264</v>
          </cell>
          <cell r="L1339">
            <v>50</v>
          </cell>
          <cell r="M1339" t="str">
            <v>C:1</v>
          </cell>
          <cell r="N1339" t="str">
            <v>UDP0035</v>
          </cell>
          <cell r="O1339">
            <v>38.6</v>
          </cell>
          <cell r="P1339">
            <v>295</v>
          </cell>
          <cell r="Q1339">
            <v>0.15</v>
          </cell>
          <cell r="R1339" t="str">
            <v>no</v>
          </cell>
          <cell r="S1339" t="str">
            <v>StdNorm</v>
          </cell>
          <cell r="T1339" t="str">
            <v>yes</v>
          </cell>
          <cell r="U1339">
            <v>44988</v>
          </cell>
          <cell r="V1339" t="str">
            <v>230303_A01564_0132_BHWLMNDRX2</v>
          </cell>
        </row>
        <row r="1340">
          <cell r="B1340" t="str">
            <v>IPD0831-D01-d01-A19</v>
          </cell>
          <cell r="C1340" t="str">
            <v>FFPE DNA</v>
          </cell>
          <cell r="D1340" t="str">
            <v>ATE</v>
          </cell>
          <cell r="E1340">
            <v>3</v>
          </cell>
          <cell r="F1340">
            <v>1.82</v>
          </cell>
          <cell r="G1340">
            <v>1.64</v>
          </cell>
          <cell r="H1340" t="str">
            <v>NA</v>
          </cell>
          <cell r="I1340" t="str">
            <v>NA</v>
          </cell>
          <cell r="J1340">
            <v>2.84</v>
          </cell>
          <cell r="K1340">
            <v>218</v>
          </cell>
          <cell r="L1340">
            <v>50</v>
          </cell>
          <cell r="M1340" t="str">
            <v>D:1</v>
          </cell>
          <cell r="N1340" t="str">
            <v>UDP0036</v>
          </cell>
          <cell r="O1340">
            <v>31.4</v>
          </cell>
          <cell r="P1340">
            <v>295</v>
          </cell>
          <cell r="Q1340">
            <v>0.19</v>
          </cell>
          <cell r="R1340" t="str">
            <v>no</v>
          </cell>
          <cell r="S1340" t="str">
            <v>StdNorm</v>
          </cell>
          <cell r="T1340" t="str">
            <v>yes</v>
          </cell>
          <cell r="U1340">
            <v>44988</v>
          </cell>
          <cell r="V1340" t="str">
            <v>230303_A01564_0132_BHWLMNDRX2</v>
          </cell>
        </row>
        <row r="1341">
          <cell r="B1341" t="str">
            <v>IPD0832-D01-R01-A04</v>
          </cell>
          <cell r="C1341" t="str">
            <v>FFPE DNA</v>
          </cell>
          <cell r="D1341" t="str">
            <v>Elution buffer</v>
          </cell>
          <cell r="E1341">
            <v>3</v>
          </cell>
          <cell r="F1341">
            <v>1.88</v>
          </cell>
          <cell r="G1341">
            <v>2.02</v>
          </cell>
          <cell r="H1341" t="str">
            <v>NA</v>
          </cell>
          <cell r="I1341" t="str">
            <v>NA</v>
          </cell>
          <cell r="J1341">
            <v>2.36</v>
          </cell>
          <cell r="K1341">
            <v>221</v>
          </cell>
          <cell r="L1341">
            <v>50</v>
          </cell>
          <cell r="M1341" t="str">
            <v>E:1</v>
          </cell>
          <cell r="N1341" t="str">
            <v>UDP0037</v>
          </cell>
          <cell r="O1341">
            <v>36.799999999999997</v>
          </cell>
          <cell r="P1341">
            <v>298</v>
          </cell>
          <cell r="Q1341">
            <v>0.17</v>
          </cell>
          <cell r="R1341" t="str">
            <v>no</v>
          </cell>
          <cell r="S1341" t="str">
            <v>StdNorm</v>
          </cell>
          <cell r="T1341" t="str">
            <v>yes</v>
          </cell>
          <cell r="U1341">
            <v>44988</v>
          </cell>
          <cell r="V1341" t="str">
            <v>230303_A01564_0132_BHWLMNDRX2</v>
          </cell>
        </row>
        <row r="1342">
          <cell r="B1342" t="str">
            <v>IPD0834-D01-D01-AXX</v>
          </cell>
          <cell r="C1342" t="str">
            <v>FFPE DNA</v>
          </cell>
          <cell r="D1342" t="str">
            <v>ATE</v>
          </cell>
          <cell r="E1342">
            <v>3</v>
          </cell>
          <cell r="F1342">
            <v>1.87</v>
          </cell>
          <cell r="G1342">
            <v>1.75</v>
          </cell>
          <cell r="H1342" t="str">
            <v>NA</v>
          </cell>
          <cell r="I1342" t="str">
            <v>NA</v>
          </cell>
          <cell r="J1342">
            <v>2.1800000000000002</v>
          </cell>
          <cell r="K1342">
            <v>188</v>
          </cell>
          <cell r="L1342">
            <v>50</v>
          </cell>
          <cell r="M1342" t="str">
            <v>F:1</v>
          </cell>
          <cell r="N1342" t="str">
            <v>UDP0038</v>
          </cell>
          <cell r="O1342">
            <v>51.8</v>
          </cell>
          <cell r="P1342">
            <v>312</v>
          </cell>
          <cell r="Q1342">
            <v>7.0000000000000007E-2</v>
          </cell>
          <cell r="R1342" t="str">
            <v>no</v>
          </cell>
          <cell r="S1342" t="str">
            <v>StdNorm</v>
          </cell>
          <cell r="T1342" t="str">
            <v>yes</v>
          </cell>
          <cell r="U1342">
            <v>44988</v>
          </cell>
          <cell r="V1342" t="str">
            <v>230303_A01564_0132_BHWLMNDRX2</v>
          </cell>
        </row>
        <row r="1343">
          <cell r="B1343" t="str">
            <v>IPD0835-D01-P01-A12</v>
          </cell>
          <cell r="C1343" t="str">
            <v>FFPE DNA</v>
          </cell>
          <cell r="D1343" t="str">
            <v>ATE</v>
          </cell>
          <cell r="E1343">
            <v>3</v>
          </cell>
          <cell r="F1343">
            <v>1.83</v>
          </cell>
          <cell r="G1343">
            <v>1.97</v>
          </cell>
          <cell r="H1343" t="str">
            <v>NA</v>
          </cell>
          <cell r="I1343" t="str">
            <v>NA</v>
          </cell>
          <cell r="J1343">
            <v>2.86</v>
          </cell>
          <cell r="K1343">
            <v>257</v>
          </cell>
          <cell r="L1343">
            <v>50</v>
          </cell>
          <cell r="M1343" t="str">
            <v>G:1</v>
          </cell>
          <cell r="N1343" t="str">
            <v>UDP0039</v>
          </cell>
          <cell r="O1343">
            <v>33</v>
          </cell>
          <cell r="P1343">
            <v>278</v>
          </cell>
          <cell r="Q1343">
            <v>0.12</v>
          </cell>
          <cell r="R1343" t="str">
            <v>no</v>
          </cell>
          <cell r="S1343" t="str">
            <v>StdNorm</v>
          </cell>
          <cell r="T1343" t="str">
            <v>yes</v>
          </cell>
          <cell r="U1343">
            <v>44988</v>
          </cell>
          <cell r="V1343" t="str">
            <v>230303_A01564_0132_BHWLMNDRX2</v>
          </cell>
        </row>
        <row r="1344">
          <cell r="B1344" t="str">
            <v>IPD0838-D01-D01-A12</v>
          </cell>
          <cell r="C1344" t="str">
            <v>FFPE DNA</v>
          </cell>
          <cell r="D1344" t="str">
            <v>AVE</v>
          </cell>
          <cell r="E1344">
            <v>3</v>
          </cell>
          <cell r="F1344">
            <v>2.0099999999999998</v>
          </cell>
          <cell r="G1344">
            <v>1.83</v>
          </cell>
          <cell r="H1344" t="str">
            <v>NA</v>
          </cell>
          <cell r="I1344" t="str">
            <v>NA</v>
          </cell>
          <cell r="J1344">
            <v>2.82</v>
          </cell>
          <cell r="K1344">
            <v>268</v>
          </cell>
          <cell r="L1344">
            <v>50</v>
          </cell>
          <cell r="M1344" t="str">
            <v>H:1</v>
          </cell>
          <cell r="N1344" t="str">
            <v>UDP0040</v>
          </cell>
          <cell r="O1344">
            <v>32.200000000000003</v>
          </cell>
          <cell r="P1344">
            <v>297</v>
          </cell>
          <cell r="Q1344">
            <v>0.08</v>
          </cell>
          <cell r="R1344" t="str">
            <v>no</v>
          </cell>
          <cell r="S1344" t="str">
            <v>StdNorm</v>
          </cell>
          <cell r="T1344" t="str">
            <v>yes</v>
          </cell>
          <cell r="U1344">
            <v>44988</v>
          </cell>
          <cell r="V1344" t="str">
            <v>230303_A01564_0132_BHWLMNDRX2</v>
          </cell>
        </row>
        <row r="1345">
          <cell r="B1345" t="str">
            <v>IPD0816-R03-d01-A23</v>
          </cell>
          <cell r="C1345" t="str">
            <v>totalRNA</v>
          </cell>
          <cell r="D1345" t="str">
            <v>NFW</v>
          </cell>
          <cell r="E1345">
            <v>14</v>
          </cell>
          <cell r="F1345">
            <v>2.0099999999999998</v>
          </cell>
          <cell r="G1345">
            <v>1.93</v>
          </cell>
          <cell r="H1345">
            <v>4.0999999999999996</v>
          </cell>
          <cell r="I1345">
            <v>86.74</v>
          </cell>
          <cell r="J1345" t="str">
            <v>NA</v>
          </cell>
          <cell r="K1345" t="str">
            <v>NA</v>
          </cell>
          <cell r="L1345">
            <v>119</v>
          </cell>
          <cell r="M1345" t="str">
            <v>A:2</v>
          </cell>
          <cell r="N1345" t="str">
            <v>UDP0041</v>
          </cell>
          <cell r="O1345">
            <v>33.200000000000003</v>
          </cell>
          <cell r="P1345">
            <v>302</v>
          </cell>
          <cell r="Q1345">
            <v>0.08</v>
          </cell>
          <cell r="R1345" t="str">
            <v>no</v>
          </cell>
          <cell r="S1345" t="str">
            <v>StdNorm</v>
          </cell>
          <cell r="T1345" t="str">
            <v>yes</v>
          </cell>
          <cell r="U1345">
            <v>44988</v>
          </cell>
          <cell r="V1345" t="str">
            <v>230303_A01564_0132_BHWLMNDRX2</v>
          </cell>
        </row>
        <row r="1346">
          <cell r="B1346" t="str">
            <v>IPD0818-R03-P01-A07</v>
          </cell>
          <cell r="C1346" t="str">
            <v>totalRNA</v>
          </cell>
          <cell r="D1346" t="str">
            <v>NFW</v>
          </cell>
          <cell r="E1346">
            <v>12.3</v>
          </cell>
          <cell r="F1346">
            <v>2.04</v>
          </cell>
          <cell r="G1346">
            <v>1.88</v>
          </cell>
          <cell r="H1346">
            <v>1.5</v>
          </cell>
          <cell r="I1346">
            <v>57.22</v>
          </cell>
          <cell r="J1346" t="str">
            <v>NA</v>
          </cell>
          <cell r="K1346" t="str">
            <v>NA</v>
          </cell>
          <cell r="L1346">
            <v>104.55000000000001</v>
          </cell>
          <cell r="M1346" t="str">
            <v>B:2</v>
          </cell>
          <cell r="N1346" t="str">
            <v>UDP0042</v>
          </cell>
          <cell r="O1346">
            <v>20.399999999999999</v>
          </cell>
          <cell r="P1346">
            <v>296</v>
          </cell>
          <cell r="Q1346">
            <v>0.03</v>
          </cell>
          <cell r="R1346" t="str">
            <v>no</v>
          </cell>
          <cell r="S1346" t="str">
            <v>StdNorm</v>
          </cell>
          <cell r="T1346" t="str">
            <v>yes</v>
          </cell>
          <cell r="U1346">
            <v>44988</v>
          </cell>
          <cell r="V1346" t="str">
            <v>230303_A01564_0132_BHWLMNDRX2</v>
          </cell>
        </row>
        <row r="1347">
          <cell r="B1347" t="str">
            <v>IPD0823-R03-P01-A28</v>
          </cell>
          <cell r="C1347" t="str">
            <v>totalRNA</v>
          </cell>
          <cell r="D1347" t="str">
            <v>NFW</v>
          </cell>
          <cell r="E1347">
            <v>12.3</v>
          </cell>
          <cell r="F1347">
            <v>1.95</v>
          </cell>
          <cell r="G1347">
            <v>1.32</v>
          </cell>
          <cell r="H1347">
            <v>1.7</v>
          </cell>
          <cell r="I1347">
            <v>54</v>
          </cell>
          <cell r="J1347" t="str">
            <v>NA</v>
          </cell>
          <cell r="K1347" t="str">
            <v>NA</v>
          </cell>
          <cell r="L1347">
            <v>104.55000000000001</v>
          </cell>
          <cell r="M1347" t="str">
            <v>C:2</v>
          </cell>
          <cell r="N1347" t="str">
            <v>UDP0043</v>
          </cell>
          <cell r="O1347">
            <v>21.2</v>
          </cell>
          <cell r="P1347">
            <v>290</v>
          </cell>
          <cell r="Q1347">
            <v>0.1</v>
          </cell>
          <cell r="R1347" t="str">
            <v>no</v>
          </cell>
          <cell r="S1347" t="str">
            <v>StdNorm</v>
          </cell>
          <cell r="T1347" t="str">
            <v>yes</v>
          </cell>
          <cell r="U1347">
            <v>44988</v>
          </cell>
          <cell r="V1347" t="str">
            <v>230303_A01564_0132_BHWLMNDRX2</v>
          </cell>
        </row>
        <row r="1348">
          <cell r="B1348" t="str">
            <v>IPD0831-R03-d01-A19</v>
          </cell>
          <cell r="C1348" t="str">
            <v>totalRNA</v>
          </cell>
          <cell r="D1348" t="str">
            <v>NFW</v>
          </cell>
          <cell r="E1348">
            <v>10.9</v>
          </cell>
          <cell r="F1348">
            <v>1.89</v>
          </cell>
          <cell r="G1348">
            <v>0.65</v>
          </cell>
          <cell r="H1348">
            <v>3.5</v>
          </cell>
          <cell r="I1348">
            <v>79.58</v>
          </cell>
          <cell r="J1348" t="str">
            <v>NA</v>
          </cell>
          <cell r="K1348" t="str">
            <v>NA</v>
          </cell>
          <cell r="L1348">
            <v>92.65</v>
          </cell>
          <cell r="M1348" t="str">
            <v>D:2</v>
          </cell>
          <cell r="N1348" t="str">
            <v>UDP0044</v>
          </cell>
          <cell r="O1348">
            <v>19.600000000000001</v>
          </cell>
          <cell r="P1348">
            <v>285</v>
          </cell>
          <cell r="Q1348">
            <v>0.2</v>
          </cell>
          <cell r="R1348" t="str">
            <v>no</v>
          </cell>
          <cell r="S1348" t="str">
            <v>StdNorm</v>
          </cell>
          <cell r="T1348" t="str">
            <v>yes</v>
          </cell>
          <cell r="U1348">
            <v>44988</v>
          </cell>
          <cell r="V1348" t="str">
            <v>230303_A01564_0132_BHWLMNDRX2</v>
          </cell>
        </row>
        <row r="1349">
          <cell r="B1349" t="str">
            <v>IPD0832-R03-R01-A04</v>
          </cell>
          <cell r="C1349" t="str">
            <v>totalRNA</v>
          </cell>
          <cell r="D1349" t="str">
            <v>NFW</v>
          </cell>
          <cell r="E1349">
            <v>11.3</v>
          </cell>
          <cell r="F1349">
            <v>2.02</v>
          </cell>
          <cell r="G1349">
            <v>1.87</v>
          </cell>
          <cell r="H1349">
            <v>1.9</v>
          </cell>
          <cell r="I1349">
            <v>81.92</v>
          </cell>
          <cell r="J1349" t="str">
            <v>NA</v>
          </cell>
          <cell r="K1349" t="str">
            <v>NA</v>
          </cell>
          <cell r="L1349">
            <v>96.050000000000011</v>
          </cell>
          <cell r="M1349" t="str">
            <v>E:2</v>
          </cell>
          <cell r="N1349" t="str">
            <v>UDP0045</v>
          </cell>
          <cell r="O1349">
            <v>39.6</v>
          </cell>
          <cell r="P1349">
            <v>316</v>
          </cell>
          <cell r="Q1349">
            <v>0.1</v>
          </cell>
          <cell r="R1349" t="str">
            <v>no</v>
          </cell>
          <cell r="S1349" t="str">
            <v>StdNorm</v>
          </cell>
          <cell r="T1349" t="str">
            <v>yes</v>
          </cell>
          <cell r="U1349">
            <v>44988</v>
          </cell>
          <cell r="V1349" t="str">
            <v>230303_A01564_0132_BHWLMNDRX2</v>
          </cell>
        </row>
        <row r="1350">
          <cell r="B1350" t="str">
            <v>IPD0834-R03-D01-AXX</v>
          </cell>
          <cell r="C1350" t="str">
            <v>totalRNA</v>
          </cell>
          <cell r="D1350" t="str">
            <v>NFW</v>
          </cell>
          <cell r="E1350">
            <v>12.6</v>
          </cell>
          <cell r="F1350">
            <v>2.04</v>
          </cell>
          <cell r="G1350">
            <v>1.58</v>
          </cell>
          <cell r="H1350">
            <v>2.2999999999999998</v>
          </cell>
          <cell r="I1350">
            <v>85.1</v>
          </cell>
          <cell r="J1350" t="str">
            <v>NA</v>
          </cell>
          <cell r="K1350" t="str">
            <v>NA</v>
          </cell>
          <cell r="L1350">
            <v>107.1</v>
          </cell>
          <cell r="M1350" t="str">
            <v>F:2</v>
          </cell>
          <cell r="N1350" t="str">
            <v>UDP0046</v>
          </cell>
          <cell r="O1350">
            <v>49.2</v>
          </cell>
          <cell r="P1350">
            <v>332</v>
          </cell>
          <cell r="Q1350">
            <v>0.06</v>
          </cell>
          <cell r="R1350" t="str">
            <v>no</v>
          </cell>
          <cell r="S1350" t="str">
            <v>StdNorm</v>
          </cell>
          <cell r="T1350" t="str">
            <v>yes</v>
          </cell>
          <cell r="U1350">
            <v>44988</v>
          </cell>
          <cell r="V1350" t="str">
            <v>230303_A01564_0132_BHWLMNDRX2</v>
          </cell>
        </row>
        <row r="1351">
          <cell r="B1351" t="str">
            <v>IPD0835-R03-P01-A12</v>
          </cell>
          <cell r="C1351" t="str">
            <v>totalRNA</v>
          </cell>
          <cell r="D1351" t="str">
            <v>NFW</v>
          </cell>
          <cell r="E1351">
            <v>13.9</v>
          </cell>
          <cell r="F1351">
            <v>1.98</v>
          </cell>
          <cell r="G1351">
            <v>1.63</v>
          </cell>
          <cell r="H1351">
            <v>1.6</v>
          </cell>
          <cell r="I1351">
            <v>50.46</v>
          </cell>
          <cell r="J1351" t="str">
            <v>NA</v>
          </cell>
          <cell r="K1351" t="str">
            <v>NA</v>
          </cell>
          <cell r="L1351">
            <v>118.15</v>
          </cell>
          <cell r="M1351" t="str">
            <v>G:2</v>
          </cell>
          <cell r="N1351" t="str">
            <v>UDP0047</v>
          </cell>
          <cell r="O1351">
            <v>12.8</v>
          </cell>
          <cell r="P1351">
            <v>273</v>
          </cell>
          <cell r="Q1351">
            <v>0.24</v>
          </cell>
          <cell r="R1351" t="str">
            <v>no</v>
          </cell>
          <cell r="S1351" t="str">
            <v>StdNorm</v>
          </cell>
          <cell r="T1351" t="str">
            <v>yes</v>
          </cell>
          <cell r="U1351">
            <v>44988</v>
          </cell>
          <cell r="V1351" t="str">
            <v>230303_A01564_0132_BHWLMNDRX2</v>
          </cell>
        </row>
        <row r="1352">
          <cell r="B1352" t="str">
            <v>IPD0838-R03-D01-A12</v>
          </cell>
          <cell r="C1352" t="str">
            <v>totalRNA</v>
          </cell>
          <cell r="D1352" t="str">
            <v>NFW</v>
          </cell>
          <cell r="E1352">
            <v>11.4</v>
          </cell>
          <cell r="F1352">
            <v>1.99</v>
          </cell>
          <cell r="G1352">
            <v>1.1299999999999999</v>
          </cell>
          <cell r="H1352">
            <v>1.3</v>
          </cell>
          <cell r="I1352">
            <v>61.86</v>
          </cell>
          <cell r="J1352" t="str">
            <v>NA</v>
          </cell>
          <cell r="K1352" t="str">
            <v>NA</v>
          </cell>
          <cell r="L1352">
            <v>96.9</v>
          </cell>
          <cell r="M1352" t="str">
            <v>H:2</v>
          </cell>
          <cell r="N1352" t="str">
            <v>UDP0048</v>
          </cell>
          <cell r="O1352">
            <v>42</v>
          </cell>
          <cell r="P1352">
            <v>310</v>
          </cell>
          <cell r="Q1352">
            <v>0.3</v>
          </cell>
          <cell r="R1352" t="str">
            <v>no</v>
          </cell>
          <cell r="S1352" t="str">
            <v>StdNorm</v>
          </cell>
          <cell r="T1352" t="str">
            <v>yes</v>
          </cell>
          <cell r="U1352">
            <v>44988</v>
          </cell>
          <cell r="V1352" t="str">
            <v>230303_A01564_0132_BHWLMNDRX2</v>
          </cell>
          <cell r="W1352"/>
        </row>
        <row r="1353">
          <cell r="B1353" t="str">
            <v>IPD0837-D01-d01-A04</v>
          </cell>
          <cell r="C1353" t="str">
            <v>FFPE DNA</v>
          </cell>
          <cell r="D1353" t="str">
            <v>ATE</v>
          </cell>
          <cell r="E1353">
            <v>3</v>
          </cell>
          <cell r="F1353">
            <v>1.89</v>
          </cell>
          <cell r="G1353">
            <v>1.43</v>
          </cell>
          <cell r="H1353" t="str">
            <v>NA</v>
          </cell>
          <cell r="I1353" t="str">
            <v>NA</v>
          </cell>
          <cell r="J1353">
            <v>3.42</v>
          </cell>
          <cell r="K1353">
            <v>221</v>
          </cell>
          <cell r="L1353">
            <v>50</v>
          </cell>
          <cell r="M1353" t="str">
            <v>A:1</v>
          </cell>
          <cell r="N1353" t="str">
            <v>UDP0049</v>
          </cell>
          <cell r="O1353">
            <v>50.2</v>
          </cell>
          <cell r="P1353">
            <v>308</v>
          </cell>
          <cell r="Q1353">
            <v>0.24</v>
          </cell>
          <cell r="R1353" t="str">
            <v>no</v>
          </cell>
          <cell r="S1353" t="str">
            <v>StdNorm</v>
          </cell>
          <cell r="T1353" t="str">
            <v>yes</v>
          </cell>
          <cell r="U1353">
            <v>44995</v>
          </cell>
          <cell r="V1353" t="str">
            <v>230310_A01564_0134_BHWLYMDRX2</v>
          </cell>
        </row>
        <row r="1354">
          <cell r="B1354" t="str">
            <v>IPD0839-D01-D01-A18</v>
          </cell>
          <cell r="C1354" t="str">
            <v>FFPE DNA</v>
          </cell>
          <cell r="D1354" t="str">
            <v>AVE</v>
          </cell>
          <cell r="E1354">
            <v>3</v>
          </cell>
          <cell r="F1354">
            <v>1.8</v>
          </cell>
          <cell r="G1354">
            <v>1.57</v>
          </cell>
          <cell r="H1354" t="str">
            <v>NA</v>
          </cell>
          <cell r="I1354" t="str">
            <v>NA</v>
          </cell>
          <cell r="J1354">
            <v>2.34</v>
          </cell>
          <cell r="K1354">
            <v>266</v>
          </cell>
          <cell r="L1354">
            <v>50</v>
          </cell>
          <cell r="M1354" t="str">
            <v>B:1</v>
          </cell>
          <cell r="N1354" t="str">
            <v>UDP0050</v>
          </cell>
          <cell r="O1354">
            <v>35</v>
          </cell>
          <cell r="P1354">
            <v>265</v>
          </cell>
          <cell r="Q1354">
            <v>0.22</v>
          </cell>
          <cell r="R1354" t="str">
            <v>no</v>
          </cell>
          <cell r="S1354" t="str">
            <v>StdNorm</v>
          </cell>
          <cell r="T1354" t="str">
            <v>yes</v>
          </cell>
          <cell r="U1354">
            <v>44995</v>
          </cell>
          <cell r="V1354" t="str">
            <v>230310_A01564_0134_BHWLYMDRX2</v>
          </cell>
        </row>
        <row r="1355">
          <cell r="B1355" t="str">
            <v>IPD0840-D01-P01-A09</v>
          </cell>
          <cell r="C1355" t="str">
            <v>FFPE DNA</v>
          </cell>
          <cell r="D1355" t="str">
            <v>ATE</v>
          </cell>
          <cell r="E1355">
            <v>3</v>
          </cell>
          <cell r="F1355">
            <v>1.88</v>
          </cell>
          <cell r="G1355">
            <v>1.91</v>
          </cell>
          <cell r="H1355" t="str">
            <v>NA</v>
          </cell>
          <cell r="I1355" t="str">
            <v>NA</v>
          </cell>
          <cell r="J1355">
            <v>3.12</v>
          </cell>
          <cell r="K1355">
            <v>228</v>
          </cell>
          <cell r="L1355">
            <v>50</v>
          </cell>
          <cell r="M1355" t="str">
            <v>C:1</v>
          </cell>
          <cell r="N1355" t="str">
            <v>UDP0051</v>
          </cell>
          <cell r="O1355">
            <v>56.4</v>
          </cell>
          <cell r="P1355">
            <v>309</v>
          </cell>
          <cell r="Q1355">
            <v>0.27</v>
          </cell>
          <cell r="R1355" t="str">
            <v>no</v>
          </cell>
          <cell r="S1355" t="str">
            <v>StdNorm</v>
          </cell>
          <cell r="T1355" t="str">
            <v>yes</v>
          </cell>
          <cell r="U1355">
            <v>44995</v>
          </cell>
          <cell r="V1355" t="str">
            <v>230310_A01564_0134_BHWLYMDRX2</v>
          </cell>
        </row>
        <row r="1356">
          <cell r="B1356" t="str">
            <v>IPD0843-D01-r01-A15</v>
          </cell>
          <cell r="C1356" t="str">
            <v>FFPE DNA</v>
          </cell>
          <cell r="D1356" t="str">
            <v>ATE</v>
          </cell>
          <cell r="E1356">
            <v>3</v>
          </cell>
          <cell r="F1356">
            <v>1.9</v>
          </cell>
          <cell r="G1356">
            <v>2.0699999999999998</v>
          </cell>
          <cell r="H1356" t="str">
            <v>NA</v>
          </cell>
          <cell r="I1356" t="str">
            <v>NA</v>
          </cell>
          <cell r="J1356">
            <v>2.14</v>
          </cell>
          <cell r="K1356">
            <v>215</v>
          </cell>
          <cell r="L1356">
            <v>50</v>
          </cell>
          <cell r="M1356" t="str">
            <v>D:1</v>
          </cell>
          <cell r="N1356" t="str">
            <v>UDP0052</v>
          </cell>
          <cell r="O1356">
            <v>49.8</v>
          </cell>
          <cell r="P1356">
            <v>330</v>
          </cell>
          <cell r="Q1356">
            <v>0.19</v>
          </cell>
          <cell r="R1356" t="str">
            <v>no</v>
          </cell>
          <cell r="S1356" t="str">
            <v>StdNorm</v>
          </cell>
          <cell r="T1356" t="str">
            <v>yes</v>
          </cell>
          <cell r="U1356">
            <v>44995</v>
          </cell>
          <cell r="V1356" t="str">
            <v>230310_A01564_0134_BHWLYMDRX2</v>
          </cell>
        </row>
        <row r="1357">
          <cell r="B1357" t="str">
            <v>IPD0844-D01-p01-A08</v>
          </cell>
          <cell r="C1357" t="str">
            <v>FFPE DNA</v>
          </cell>
          <cell r="D1357" t="str">
            <v>ATE</v>
          </cell>
          <cell r="E1357">
            <v>3</v>
          </cell>
          <cell r="F1357">
            <v>1.91</v>
          </cell>
          <cell r="G1357">
            <v>2.34</v>
          </cell>
          <cell r="H1357" t="str">
            <v>NA</v>
          </cell>
          <cell r="I1357" t="str">
            <v>NA</v>
          </cell>
          <cell r="J1357">
            <v>1.47</v>
          </cell>
          <cell r="K1357">
            <v>232</v>
          </cell>
          <cell r="L1357">
            <v>50</v>
          </cell>
          <cell r="M1357" t="str">
            <v>E:1</v>
          </cell>
          <cell r="N1357" t="str">
            <v>UDP0053</v>
          </cell>
          <cell r="O1357">
            <v>56.4</v>
          </cell>
          <cell r="P1357">
            <v>313</v>
          </cell>
          <cell r="Q1357">
            <v>0.13</v>
          </cell>
          <cell r="R1357" t="str">
            <v>no</v>
          </cell>
          <cell r="S1357" t="str">
            <v>StdNorm</v>
          </cell>
          <cell r="T1357" t="str">
            <v>yes</v>
          </cell>
          <cell r="U1357">
            <v>44995</v>
          </cell>
          <cell r="V1357" t="str">
            <v>230310_A01564_0134_BHWLYMDRX2</v>
          </cell>
        </row>
        <row r="1358">
          <cell r="B1358" t="str">
            <v>IPD0845-D01-d01-A06</v>
          </cell>
          <cell r="C1358" t="str">
            <v>FFPE DNA</v>
          </cell>
          <cell r="D1358" t="str">
            <v>ATE</v>
          </cell>
          <cell r="E1358">
            <v>0.79295999999999989</v>
          </cell>
          <cell r="F1358">
            <v>1.83</v>
          </cell>
          <cell r="G1358">
            <v>1.46</v>
          </cell>
          <cell r="H1358" t="str">
            <v>NA</v>
          </cell>
          <cell r="I1358" t="str">
            <v>NA</v>
          </cell>
          <cell r="J1358">
            <v>0.65</v>
          </cell>
          <cell r="K1358">
            <v>260</v>
          </cell>
          <cell r="L1358">
            <v>28.794999999999998</v>
          </cell>
          <cell r="M1358" t="str">
            <v>F:1</v>
          </cell>
          <cell r="N1358" t="str">
            <v>UDP0054</v>
          </cell>
          <cell r="O1358">
            <v>39.200000000000003</v>
          </cell>
          <cell r="P1358">
            <v>281</v>
          </cell>
          <cell r="Q1358">
            <v>0.27</v>
          </cell>
          <cell r="R1358" t="str">
            <v>no</v>
          </cell>
          <cell r="S1358" t="str">
            <v>StdNorm</v>
          </cell>
          <cell r="T1358" t="str">
            <v>yes</v>
          </cell>
          <cell r="U1358">
            <v>44995</v>
          </cell>
          <cell r="V1358" t="str">
            <v>230310_A01564_0134_BHWLYMDRX2</v>
          </cell>
        </row>
        <row r="1359">
          <cell r="B1359" t="str">
            <v>IPD0850-D01-P01-A09</v>
          </cell>
          <cell r="C1359" t="str">
            <v>FFPE DNA</v>
          </cell>
          <cell r="D1359" t="str">
            <v>ATE</v>
          </cell>
          <cell r="E1359">
            <v>3</v>
          </cell>
          <cell r="F1359">
            <v>1.87</v>
          </cell>
          <cell r="G1359">
            <v>2.34</v>
          </cell>
          <cell r="H1359" t="str">
            <v>NA</v>
          </cell>
          <cell r="I1359" t="str">
            <v>NA</v>
          </cell>
          <cell r="J1359">
            <v>2</v>
          </cell>
          <cell r="K1359">
            <v>283</v>
          </cell>
          <cell r="L1359">
            <v>50</v>
          </cell>
          <cell r="M1359" t="str">
            <v>G:1</v>
          </cell>
          <cell r="N1359" t="str">
            <v>UDP0055</v>
          </cell>
          <cell r="O1359">
            <v>65.599999999999994</v>
          </cell>
          <cell r="P1359">
            <v>283</v>
          </cell>
          <cell r="Q1359">
            <v>0.16</v>
          </cell>
          <cell r="R1359" t="str">
            <v>no</v>
          </cell>
          <cell r="S1359" t="str">
            <v>StdNorm</v>
          </cell>
          <cell r="T1359" t="str">
            <v>yes</v>
          </cell>
          <cell r="U1359">
            <v>44995</v>
          </cell>
          <cell r="V1359" t="str">
            <v>230310_A01564_0134_BHWLYMDRX2</v>
          </cell>
        </row>
        <row r="1360">
          <cell r="B1360" t="str">
            <v>IPD0852-D01-P01-A19</v>
          </cell>
          <cell r="C1360" t="str">
            <v>FFPE DNA</v>
          </cell>
          <cell r="D1360" t="str">
            <v>NA</v>
          </cell>
          <cell r="E1360">
            <v>1.99</v>
          </cell>
          <cell r="F1360">
            <v>1.88</v>
          </cell>
          <cell r="G1360">
            <v>1.59</v>
          </cell>
          <cell r="H1360" t="str">
            <v>NA</v>
          </cell>
          <cell r="I1360" t="str">
            <v>NA</v>
          </cell>
          <cell r="J1360">
            <v>1.47</v>
          </cell>
          <cell r="K1360">
            <v>255</v>
          </cell>
          <cell r="L1360">
            <v>50</v>
          </cell>
          <cell r="M1360" t="str">
            <v>H:1</v>
          </cell>
          <cell r="N1360" t="str">
            <v>UDP0056</v>
          </cell>
          <cell r="O1360">
            <v>51.4</v>
          </cell>
          <cell r="P1360">
            <v>287</v>
          </cell>
          <cell r="Q1360">
            <v>0.33</v>
          </cell>
          <cell r="R1360" t="str">
            <v>no</v>
          </cell>
          <cell r="S1360" t="str">
            <v>StdNorm</v>
          </cell>
          <cell r="T1360" t="str">
            <v>yes</v>
          </cell>
          <cell r="U1360">
            <v>44995</v>
          </cell>
          <cell r="V1360" t="str">
            <v>230310_A01564_0134_BHWLYMDRX2</v>
          </cell>
        </row>
        <row r="1361">
          <cell r="B1361" t="str">
            <v>IPD0853-D01-d01-A19</v>
          </cell>
          <cell r="C1361" t="str">
            <v>FFPE DNA</v>
          </cell>
          <cell r="D1361" t="str">
            <v>ATE</v>
          </cell>
          <cell r="E1361">
            <v>3</v>
          </cell>
          <cell r="F1361">
            <v>1.86</v>
          </cell>
          <cell r="G1361">
            <v>1.58</v>
          </cell>
          <cell r="H1361" t="str">
            <v>NA</v>
          </cell>
          <cell r="I1361" t="str">
            <v>NA</v>
          </cell>
          <cell r="J1361">
            <v>2.61</v>
          </cell>
          <cell r="K1361">
            <v>231</v>
          </cell>
          <cell r="L1361">
            <v>50</v>
          </cell>
          <cell r="M1361" t="str">
            <v>A:2</v>
          </cell>
          <cell r="N1361" t="str">
            <v>UDP0057</v>
          </cell>
          <cell r="O1361">
            <v>54.6</v>
          </cell>
          <cell r="P1361">
            <v>313</v>
          </cell>
          <cell r="Q1361">
            <v>0.15</v>
          </cell>
          <cell r="R1361" t="str">
            <v>no</v>
          </cell>
          <cell r="S1361" t="str">
            <v>StdNorm</v>
          </cell>
          <cell r="T1361" t="str">
            <v>yes</v>
          </cell>
          <cell r="U1361">
            <v>44995</v>
          </cell>
          <cell r="V1361" t="str">
            <v>230310_A01564_0134_BHWLYMDRX2</v>
          </cell>
        </row>
        <row r="1362">
          <cell r="B1362" t="str">
            <v>IPD0837-R03-d01-A04</v>
          </cell>
          <cell r="C1362" t="str">
            <v>totalRNA</v>
          </cell>
          <cell r="D1362" t="str">
            <v>NFW</v>
          </cell>
          <cell r="E1362">
            <v>14.3</v>
          </cell>
          <cell r="F1362">
            <v>2.0099999999999998</v>
          </cell>
          <cell r="G1362">
            <v>1.1000000000000001</v>
          </cell>
          <cell r="H1362">
            <v>2.4</v>
          </cell>
          <cell r="I1362">
            <v>78.19</v>
          </cell>
          <cell r="J1362" t="str">
            <v>NA</v>
          </cell>
          <cell r="K1362" t="str">
            <v>NA</v>
          </cell>
          <cell r="L1362">
            <v>121.55000000000001</v>
          </cell>
          <cell r="M1362" t="str">
            <v>A:3</v>
          </cell>
          <cell r="N1362" t="str">
            <v>UDP0065</v>
          </cell>
          <cell r="O1362">
            <v>65.599999999999994</v>
          </cell>
          <cell r="P1362">
            <v>346</v>
          </cell>
          <cell r="Q1362">
            <v>0.19</v>
          </cell>
          <cell r="R1362" t="str">
            <v>no</v>
          </cell>
          <cell r="S1362" t="str">
            <v>StdNorm</v>
          </cell>
          <cell r="T1362" t="str">
            <v>yes</v>
          </cell>
          <cell r="U1362">
            <v>44995</v>
          </cell>
          <cell r="V1362" t="str">
            <v>230310_A01564_0134_BHWLYMDRX2</v>
          </cell>
        </row>
        <row r="1363">
          <cell r="B1363" t="str">
            <v>IPD0839-R03-D01-A18</v>
          </cell>
          <cell r="C1363" t="str">
            <v>totalRNA</v>
          </cell>
          <cell r="D1363" t="str">
            <v>RNA elu. Buffer</v>
          </cell>
          <cell r="E1363">
            <v>10.7</v>
          </cell>
          <cell r="F1363">
            <v>1.91</v>
          </cell>
          <cell r="G1363">
            <v>1.83</v>
          </cell>
          <cell r="H1363">
            <v>3.6</v>
          </cell>
          <cell r="I1363">
            <v>69.489999999999995</v>
          </cell>
          <cell r="J1363" t="str">
            <v>NA</v>
          </cell>
          <cell r="K1363" t="str">
            <v>NA</v>
          </cell>
          <cell r="L1363">
            <v>90.949999999999989</v>
          </cell>
          <cell r="M1363" t="str">
            <v>B:3</v>
          </cell>
          <cell r="N1363" t="str">
            <v>UDP0066</v>
          </cell>
          <cell r="O1363">
            <v>18.8</v>
          </cell>
          <cell r="P1363">
            <v>275</v>
          </cell>
          <cell r="Q1363">
            <v>0.34</v>
          </cell>
          <cell r="R1363" t="str">
            <v>no</v>
          </cell>
          <cell r="S1363" t="str">
            <v>StdNorm</v>
          </cell>
          <cell r="T1363" t="str">
            <v>yes</v>
          </cell>
          <cell r="U1363">
            <v>44995</v>
          </cell>
          <cell r="V1363" t="str">
            <v>230310_A01564_0134_BHWLYMDRX2</v>
          </cell>
        </row>
        <row r="1364">
          <cell r="B1364" t="str">
            <v>IPD0840-R03-P11-A09</v>
          </cell>
          <cell r="C1364" t="str">
            <v>totalRNA</v>
          </cell>
          <cell r="D1364" t="str">
            <v>NFW</v>
          </cell>
          <cell r="E1364">
            <v>12.8</v>
          </cell>
          <cell r="F1364">
            <v>2.0099999999999998</v>
          </cell>
          <cell r="G1364">
            <v>1.73</v>
          </cell>
          <cell r="H1364">
            <v>1</v>
          </cell>
          <cell r="I1364">
            <v>47.15</v>
          </cell>
          <cell r="J1364" t="str">
            <v>NA</v>
          </cell>
          <cell r="K1364" t="str">
            <v>NA</v>
          </cell>
          <cell r="L1364">
            <v>108.80000000000001</v>
          </cell>
          <cell r="M1364" t="str">
            <v>C:3</v>
          </cell>
          <cell r="N1364" t="str">
            <v>UDP0067</v>
          </cell>
          <cell r="O1364">
            <v>43.6</v>
          </cell>
          <cell r="P1364">
            <v>302</v>
          </cell>
          <cell r="Q1364">
            <v>0.03</v>
          </cell>
          <cell r="R1364" t="str">
            <v>no</v>
          </cell>
          <cell r="S1364" t="str">
            <v>StdNorm</v>
          </cell>
          <cell r="T1364" t="str">
            <v>yes</v>
          </cell>
          <cell r="U1364">
            <v>44995</v>
          </cell>
          <cell r="V1364" t="str">
            <v>230310_A01564_0134_BHWLYMDRX2</v>
          </cell>
        </row>
        <row r="1365">
          <cell r="B1365" t="str">
            <v>IPD0843-R03-r01-A15</v>
          </cell>
          <cell r="C1365" t="str">
            <v>totalRNA</v>
          </cell>
          <cell r="D1365" t="str">
            <v>NFW</v>
          </cell>
          <cell r="E1365">
            <v>9.56</v>
          </cell>
          <cell r="F1365">
            <v>1.68</v>
          </cell>
          <cell r="G1365">
            <v>0.68</v>
          </cell>
          <cell r="H1365">
            <v>2</v>
          </cell>
          <cell r="I1365">
            <v>48.39</v>
          </cell>
          <cell r="J1365" t="str">
            <v>NA</v>
          </cell>
          <cell r="K1365" t="str">
            <v>NA</v>
          </cell>
          <cell r="L1365">
            <v>81.260000000000005</v>
          </cell>
          <cell r="M1365" t="str">
            <v>D:3</v>
          </cell>
          <cell r="N1365" t="str">
            <v>UDP0068</v>
          </cell>
          <cell r="O1365">
            <v>29.6</v>
          </cell>
          <cell r="P1365">
            <v>314</v>
          </cell>
          <cell r="Q1365">
            <v>0.13</v>
          </cell>
          <cell r="R1365" t="str">
            <v>no</v>
          </cell>
          <cell r="S1365" t="str">
            <v>StdNorm</v>
          </cell>
          <cell r="T1365" t="str">
            <v>yes</v>
          </cell>
          <cell r="U1365">
            <v>44995</v>
          </cell>
          <cell r="V1365" t="str">
            <v>230310_A01564_0134_BHWLYMDRX2</v>
          </cell>
        </row>
        <row r="1366">
          <cell r="B1366" t="str">
            <v>IPD0844-R03-p01-A08</v>
          </cell>
          <cell r="C1366" t="str">
            <v>totalRNA</v>
          </cell>
          <cell r="D1366" t="str">
            <v>NFW</v>
          </cell>
          <cell r="E1366">
            <v>11.8</v>
          </cell>
          <cell r="F1366">
            <v>2.06</v>
          </cell>
          <cell r="G1366">
            <v>2.04</v>
          </cell>
          <cell r="H1366">
            <v>1</v>
          </cell>
          <cell r="I1366">
            <v>42.13</v>
          </cell>
          <cell r="J1366" t="str">
            <v>NA</v>
          </cell>
          <cell r="K1366" t="str">
            <v>NA</v>
          </cell>
          <cell r="L1366">
            <v>100.30000000000001</v>
          </cell>
          <cell r="M1366" t="str">
            <v>E:3</v>
          </cell>
          <cell r="N1366" t="str">
            <v>UDP0069</v>
          </cell>
          <cell r="O1366">
            <v>42.8</v>
          </cell>
          <cell r="P1366">
            <v>297</v>
          </cell>
          <cell r="Q1366">
            <v>0.06</v>
          </cell>
          <cell r="R1366" t="str">
            <v>no</v>
          </cell>
          <cell r="S1366" t="str">
            <v>StdNorm</v>
          </cell>
          <cell r="T1366" t="str">
            <v>yes</v>
          </cell>
          <cell r="U1366">
            <v>44995</v>
          </cell>
          <cell r="V1366" t="str">
            <v>230310_A01564_0134_BHWLYMDRX2</v>
          </cell>
        </row>
        <row r="1367">
          <cell r="B1367" t="str">
            <v>IPD0850-R03-P01-A09</v>
          </cell>
          <cell r="C1367" t="str">
            <v>totalRNA</v>
          </cell>
          <cell r="D1367" t="str">
            <v>NFW</v>
          </cell>
          <cell r="E1367">
            <v>10.7</v>
          </cell>
          <cell r="F1367">
            <v>2.02</v>
          </cell>
          <cell r="G1367">
            <v>1.69</v>
          </cell>
          <cell r="H1367">
            <v>1.7</v>
          </cell>
          <cell r="I1367">
            <v>54.32</v>
          </cell>
          <cell r="J1367" t="str">
            <v>NA</v>
          </cell>
          <cell r="K1367" t="str">
            <v>NA</v>
          </cell>
          <cell r="L1367">
            <v>90.949999999999989</v>
          </cell>
          <cell r="M1367" t="str">
            <v>F:3</v>
          </cell>
          <cell r="N1367" t="str">
            <v>UDP0070</v>
          </cell>
          <cell r="O1367">
            <v>41.4</v>
          </cell>
          <cell r="P1367">
            <v>296</v>
          </cell>
          <cell r="Q1367">
            <v>0.16</v>
          </cell>
          <cell r="R1367" t="str">
            <v>no</v>
          </cell>
          <cell r="S1367" t="str">
            <v>StdNorm</v>
          </cell>
          <cell r="T1367" t="str">
            <v>yes</v>
          </cell>
          <cell r="U1367">
            <v>44995</v>
          </cell>
          <cell r="V1367" t="str">
            <v>230310_A01564_0134_BHWLYMDRX2</v>
          </cell>
        </row>
        <row r="1368">
          <cell r="B1368" t="str">
            <v>IPD0852-R03-P01-A19</v>
          </cell>
          <cell r="C1368" t="str">
            <v>totalRNA</v>
          </cell>
          <cell r="D1368" t="str">
            <v>NA</v>
          </cell>
          <cell r="E1368">
            <v>5.8</v>
          </cell>
          <cell r="F1368">
            <v>0</v>
          </cell>
          <cell r="G1368">
            <v>0</v>
          </cell>
          <cell r="H1368">
            <v>1</v>
          </cell>
          <cell r="I1368">
            <v>50.26</v>
          </cell>
          <cell r="J1368" t="str">
            <v>NA</v>
          </cell>
          <cell r="K1368" t="str">
            <v>NA</v>
          </cell>
          <cell r="L1368">
            <v>49.3</v>
          </cell>
          <cell r="M1368" t="str">
            <v>G:3</v>
          </cell>
          <cell r="N1368" t="str">
            <v>UDP0071</v>
          </cell>
          <cell r="O1368">
            <v>22.2</v>
          </cell>
          <cell r="P1368">
            <v>303</v>
          </cell>
          <cell r="Q1368">
            <v>0.28999999999999998</v>
          </cell>
          <cell r="R1368" t="str">
            <v>no</v>
          </cell>
          <cell r="S1368" t="str">
            <v>StdNorm</v>
          </cell>
          <cell r="T1368" t="str">
            <v>yes</v>
          </cell>
          <cell r="U1368">
            <v>44995</v>
          </cell>
          <cell r="V1368" t="str">
            <v>230310_A01564_0134_BHWLYMDRX2</v>
          </cell>
        </row>
        <row r="1369">
          <cell r="B1369" t="str">
            <v>IPD0853-R03-d01-A19</v>
          </cell>
          <cell r="C1369" t="str">
            <v>totalRNA</v>
          </cell>
          <cell r="D1369" t="str">
            <v>NFW</v>
          </cell>
          <cell r="E1369">
            <v>8.94</v>
          </cell>
          <cell r="F1369">
            <v>1.69</v>
          </cell>
          <cell r="G1369">
            <v>0.43</v>
          </cell>
          <cell r="H1369">
            <v>3.3</v>
          </cell>
          <cell r="I1369">
            <v>73.78</v>
          </cell>
          <cell r="J1369" t="str">
            <v>NA</v>
          </cell>
          <cell r="K1369" t="str">
            <v>NA</v>
          </cell>
          <cell r="L1369">
            <v>75.989999999999995</v>
          </cell>
          <cell r="M1369" t="str">
            <v>H:3</v>
          </cell>
          <cell r="N1369" t="str">
            <v>UDP0072</v>
          </cell>
          <cell r="O1369">
            <v>33.200000000000003</v>
          </cell>
          <cell r="P1369">
            <v>295</v>
          </cell>
          <cell r="Q1369">
            <v>7.0000000000000007E-2</v>
          </cell>
          <cell r="R1369" t="str">
            <v>no</v>
          </cell>
          <cell r="S1369" t="str">
            <v>StdNorm</v>
          </cell>
          <cell r="T1369" t="str">
            <v>yes</v>
          </cell>
          <cell r="U1369">
            <v>44995</v>
          </cell>
          <cell r="V1369" t="str">
            <v>230310_A01564_0134_BHWLYMDRX2</v>
          </cell>
          <cell r="W1369"/>
        </row>
        <row r="1370">
          <cell r="B1370" t="str">
            <v>IPD0854-D01-p01-A12</v>
          </cell>
          <cell r="C1370" t="str">
            <v>FFPE DNA</v>
          </cell>
          <cell r="D1370" t="str">
            <v>ATE</v>
          </cell>
          <cell r="E1370">
            <v>3</v>
          </cell>
          <cell r="F1370">
            <v>1.88</v>
          </cell>
          <cell r="G1370">
            <v>2.25</v>
          </cell>
          <cell r="H1370" t="str">
            <v>NA</v>
          </cell>
          <cell r="I1370" t="str">
            <v>NA</v>
          </cell>
          <cell r="J1370">
            <v>0.99199999999999999</v>
          </cell>
          <cell r="K1370">
            <v>244</v>
          </cell>
          <cell r="L1370">
            <v>46.624000000000002</v>
          </cell>
          <cell r="M1370" t="str">
            <v>A:1</v>
          </cell>
          <cell r="N1370" t="str">
            <v>UPD0073</v>
          </cell>
          <cell r="O1370">
            <v>36.6</v>
          </cell>
          <cell r="P1370">
            <v>303</v>
          </cell>
          <cell r="Q1370">
            <v>0.2</v>
          </cell>
          <cell r="R1370" t="str">
            <v>no</v>
          </cell>
          <cell r="S1370" t="str">
            <v>StdNorm</v>
          </cell>
          <cell r="T1370" t="str">
            <v>yes</v>
          </cell>
          <cell r="U1370">
            <v>45002</v>
          </cell>
          <cell r="V1370" t="str">
            <v>230317_A01564_0135_AHWLH5DRX2</v>
          </cell>
        </row>
        <row r="1371">
          <cell r="B1371" t="str">
            <v>IPD0856-D01-p01-A08</v>
          </cell>
          <cell r="C1371" t="str">
            <v>FFPE DNA</v>
          </cell>
          <cell r="D1371" t="str">
            <v>ATE</v>
          </cell>
          <cell r="E1371">
            <v>3</v>
          </cell>
          <cell r="F1371">
            <v>1.88</v>
          </cell>
          <cell r="G1371">
            <v>2.1</v>
          </cell>
          <cell r="H1371" t="str">
            <v>NA</v>
          </cell>
          <cell r="I1371" t="str">
            <v>NA</v>
          </cell>
          <cell r="J1371">
            <v>1.32</v>
          </cell>
          <cell r="K1371">
            <v>227</v>
          </cell>
          <cell r="L1371">
            <v>50</v>
          </cell>
          <cell r="M1371" t="str">
            <v>B:1</v>
          </cell>
          <cell r="N1371" t="str">
            <v>UPD0074</v>
          </cell>
          <cell r="O1371">
            <v>51.2</v>
          </cell>
          <cell r="P1371">
            <v>326</v>
          </cell>
          <cell r="Q1371">
            <v>0.06</v>
          </cell>
          <cell r="R1371" t="str">
            <v>no</v>
          </cell>
          <cell r="S1371" t="str">
            <v>StdNorm</v>
          </cell>
          <cell r="T1371" t="str">
            <v>yes</v>
          </cell>
          <cell r="U1371">
            <v>45002</v>
          </cell>
          <cell r="V1371" t="str">
            <v>230317_A01564_0135_AHWLH5DRX2</v>
          </cell>
        </row>
        <row r="1372">
          <cell r="B1372" t="str">
            <v>IPD0851-D01-d02-A07</v>
          </cell>
          <cell r="C1372" t="str">
            <v>FFPE DNA</v>
          </cell>
          <cell r="D1372" t="str">
            <v>ATE</v>
          </cell>
          <cell r="E1372">
            <v>3</v>
          </cell>
          <cell r="F1372">
            <v>2</v>
          </cell>
          <cell r="G1372">
            <v>1.6</v>
          </cell>
          <cell r="H1372" t="str">
            <v>NA</v>
          </cell>
          <cell r="I1372" t="str">
            <v>NA</v>
          </cell>
          <cell r="J1372">
            <v>2.56</v>
          </cell>
          <cell r="K1372">
            <v>215</v>
          </cell>
          <cell r="L1372">
            <v>50</v>
          </cell>
          <cell r="M1372" t="str">
            <v>C:1</v>
          </cell>
          <cell r="N1372" t="str">
            <v>UPD0075</v>
          </cell>
          <cell r="O1372">
            <v>50.8</v>
          </cell>
          <cell r="P1372">
            <v>337</v>
          </cell>
          <cell r="Q1372">
            <v>0.12</v>
          </cell>
          <cell r="R1372" t="str">
            <v>no</v>
          </cell>
          <cell r="S1372" t="str">
            <v>StdNorm</v>
          </cell>
          <cell r="T1372" t="str">
            <v>yes</v>
          </cell>
          <cell r="U1372">
            <v>45002</v>
          </cell>
          <cell r="V1372" t="str">
            <v>230317_A01564_0135_AHWLH5DRX2</v>
          </cell>
        </row>
        <row r="1373">
          <cell r="B1373" t="str">
            <v>IPD0860-D01-p01-A16</v>
          </cell>
          <cell r="C1373" t="str">
            <v>FFPE DNA</v>
          </cell>
          <cell r="D1373" t="str">
            <v>ATE</v>
          </cell>
          <cell r="E1373">
            <v>3</v>
          </cell>
          <cell r="F1373">
            <v>1.93</v>
          </cell>
          <cell r="G1373">
            <v>2.3199999999999998</v>
          </cell>
          <cell r="H1373" t="str">
            <v>NA</v>
          </cell>
          <cell r="I1373" t="str">
            <v>NA</v>
          </cell>
          <cell r="J1373">
            <v>1.17</v>
          </cell>
          <cell r="K1373">
            <v>207</v>
          </cell>
          <cell r="L1373">
            <v>50</v>
          </cell>
          <cell r="M1373" t="str">
            <v>D:1</v>
          </cell>
          <cell r="N1373" t="str">
            <v>UPD0076</v>
          </cell>
          <cell r="O1373">
            <v>57.6</v>
          </cell>
          <cell r="P1373">
            <v>326</v>
          </cell>
          <cell r="Q1373">
            <v>0.43</v>
          </cell>
          <cell r="R1373" t="str">
            <v>no</v>
          </cell>
          <cell r="S1373" t="str">
            <v>StdNorm</v>
          </cell>
          <cell r="T1373" t="str">
            <v>yes</v>
          </cell>
          <cell r="U1373">
            <v>45002</v>
          </cell>
          <cell r="V1373" t="str">
            <v>230317_A01564_0135_AHWLH5DRX2</v>
          </cell>
        </row>
        <row r="1374">
          <cell r="B1374" t="str">
            <v>IPD0861-D01-d01-A09</v>
          </cell>
          <cell r="C1374" t="str">
            <v>FFPE DNA</v>
          </cell>
          <cell r="D1374" t="str">
            <v>ATE</v>
          </cell>
          <cell r="E1374">
            <v>3</v>
          </cell>
          <cell r="F1374">
            <v>1.88</v>
          </cell>
          <cell r="G1374">
            <v>2.25</v>
          </cell>
          <cell r="H1374" t="str">
            <v>NA</v>
          </cell>
          <cell r="I1374" t="str">
            <v>NA</v>
          </cell>
          <cell r="J1374">
            <v>0.96</v>
          </cell>
          <cell r="K1374">
            <v>227</v>
          </cell>
          <cell r="L1374">
            <v>44.16</v>
          </cell>
          <cell r="M1374" t="str">
            <v>E:1</v>
          </cell>
          <cell r="N1374" t="str">
            <v>UPD0077</v>
          </cell>
          <cell r="O1374">
            <v>46.6</v>
          </cell>
          <cell r="P1374">
            <v>296</v>
          </cell>
          <cell r="Q1374">
            <v>0.15</v>
          </cell>
          <cell r="R1374" t="str">
            <v>no</v>
          </cell>
          <cell r="S1374" t="str">
            <v>StdNorm</v>
          </cell>
          <cell r="T1374" t="str">
            <v>yes</v>
          </cell>
          <cell r="U1374">
            <v>45002</v>
          </cell>
          <cell r="V1374" t="str">
            <v>230317_A01564_0135_AHWLH5DRX2</v>
          </cell>
        </row>
        <row r="1375">
          <cell r="B1375" t="str">
            <v>IPD0862-D01-P01-A28</v>
          </cell>
          <cell r="C1375" t="str">
            <v>FFPE DNA</v>
          </cell>
          <cell r="D1375" t="str">
            <v>ATE</v>
          </cell>
          <cell r="E1375">
            <v>3</v>
          </cell>
          <cell r="F1375">
            <v>1.91</v>
          </cell>
          <cell r="G1375">
            <v>2.2799999999999998</v>
          </cell>
          <cell r="H1375" t="str">
            <v>NA</v>
          </cell>
          <cell r="I1375" t="str">
            <v>NA</v>
          </cell>
          <cell r="J1375">
            <v>1.04</v>
          </cell>
          <cell r="K1375">
            <v>254</v>
          </cell>
          <cell r="L1375">
            <v>48.88</v>
          </cell>
          <cell r="M1375" t="str">
            <v>F:1</v>
          </cell>
          <cell r="N1375" t="str">
            <v>UPD0078</v>
          </cell>
          <cell r="O1375">
            <v>45.2</v>
          </cell>
          <cell r="P1375">
            <v>296</v>
          </cell>
          <cell r="Q1375">
            <v>0.22</v>
          </cell>
          <cell r="R1375" t="str">
            <v>no</v>
          </cell>
          <cell r="S1375" t="str">
            <v>StdNorm</v>
          </cell>
          <cell r="T1375" t="str">
            <v>yes</v>
          </cell>
          <cell r="U1375">
            <v>45002</v>
          </cell>
          <cell r="V1375" t="str">
            <v>230317_A01564_0135_AHWLH5DRX2</v>
          </cell>
        </row>
        <row r="1376">
          <cell r="B1376" t="str">
            <v>IPD0863-D01-d01-A07</v>
          </cell>
          <cell r="C1376" t="str">
            <v>FFPE DNA</v>
          </cell>
          <cell r="D1376" t="str">
            <v>ATE</v>
          </cell>
          <cell r="E1376">
            <v>3</v>
          </cell>
          <cell r="F1376">
            <v>1.9</v>
          </cell>
          <cell r="G1376">
            <v>2.25</v>
          </cell>
          <cell r="H1376" t="str">
            <v>NA</v>
          </cell>
          <cell r="I1376" t="str">
            <v>NA</v>
          </cell>
          <cell r="J1376">
            <v>1.86</v>
          </cell>
          <cell r="K1376">
            <v>217</v>
          </cell>
          <cell r="L1376">
            <v>50</v>
          </cell>
          <cell r="M1376" t="str">
            <v>G:1</v>
          </cell>
          <cell r="N1376" t="str">
            <v>UPD0079</v>
          </cell>
          <cell r="O1376">
            <v>43.8</v>
          </cell>
          <cell r="P1376">
            <v>313</v>
          </cell>
          <cell r="Q1376">
            <v>0.16</v>
          </cell>
          <cell r="R1376" t="str">
            <v>no</v>
          </cell>
          <cell r="S1376" t="str">
            <v>StdNorm</v>
          </cell>
          <cell r="T1376" t="str">
            <v>yes</v>
          </cell>
          <cell r="U1376">
            <v>45002</v>
          </cell>
          <cell r="V1376" t="str">
            <v>230317_A01564_0135_AHWLH5DRX2</v>
          </cell>
        </row>
        <row r="1377">
          <cell r="B1377" t="str">
            <v>IPD0864-D01-d01-A15</v>
          </cell>
          <cell r="C1377" t="str">
            <v>FFPE DNA</v>
          </cell>
          <cell r="D1377" t="str">
            <v>-</v>
          </cell>
          <cell r="E1377">
            <v>3</v>
          </cell>
          <cell r="F1377">
            <v>1.93</v>
          </cell>
          <cell r="G1377">
            <v>1.38</v>
          </cell>
          <cell r="H1377" t="str">
            <v>NA</v>
          </cell>
          <cell r="I1377" t="str">
            <v>NA</v>
          </cell>
          <cell r="J1377">
            <v>1.53</v>
          </cell>
          <cell r="K1377">
            <v>232</v>
          </cell>
          <cell r="L1377">
            <v>50</v>
          </cell>
          <cell r="M1377" t="str">
            <v>H:1</v>
          </cell>
          <cell r="N1377" t="str">
            <v>UPD0080</v>
          </cell>
          <cell r="O1377">
            <v>38.6</v>
          </cell>
          <cell r="P1377">
            <v>302</v>
          </cell>
          <cell r="Q1377">
            <v>0.13</v>
          </cell>
          <cell r="R1377" t="str">
            <v>no</v>
          </cell>
          <cell r="S1377" t="str">
            <v>StdNorm</v>
          </cell>
          <cell r="T1377" t="str">
            <v>yes</v>
          </cell>
          <cell r="U1377">
            <v>45002</v>
          </cell>
          <cell r="V1377" t="str">
            <v>230317_A01564_0135_AHWLH5DRX2</v>
          </cell>
        </row>
        <row r="1378">
          <cell r="B1378" t="str">
            <v>IPD0802-D01-d02-F22</v>
          </cell>
          <cell r="C1378" t="str">
            <v>gDNA</v>
          </cell>
          <cell r="D1378" t="str">
            <v>Elution buffer</v>
          </cell>
          <cell r="E1378">
            <v>3</v>
          </cell>
          <cell r="F1378">
            <v>1.84</v>
          </cell>
          <cell r="G1378">
            <v>2.0499999999999998</v>
          </cell>
          <cell r="H1378" t="str">
            <v>NA</v>
          </cell>
          <cell r="I1378" t="str">
            <v>NA</v>
          </cell>
          <cell r="J1378">
            <v>1.61</v>
          </cell>
          <cell r="K1378">
            <v>267</v>
          </cell>
          <cell r="L1378">
            <v>50</v>
          </cell>
          <cell r="M1378" t="str">
            <v>A:2</v>
          </cell>
          <cell r="N1378" t="str">
            <v>UPD0081</v>
          </cell>
          <cell r="O1378">
            <v>49.6</v>
          </cell>
          <cell r="P1378">
            <v>356</v>
          </cell>
          <cell r="Q1378">
            <v>0.5</v>
          </cell>
          <cell r="R1378" t="str">
            <v>no</v>
          </cell>
          <cell r="S1378" t="str">
            <v>StdNorm</v>
          </cell>
          <cell r="T1378" t="str">
            <v>yes</v>
          </cell>
          <cell r="U1378">
            <v>45002</v>
          </cell>
          <cell r="V1378" t="str">
            <v>230317_A01564_0135_AHWLH5DRX2</v>
          </cell>
        </row>
        <row r="1379">
          <cell r="B1379" t="str">
            <v>IPD0851-R03-P01-A07</v>
          </cell>
          <cell r="C1379" t="str">
            <v>totalRNA</v>
          </cell>
          <cell r="D1379" t="str">
            <v>NFW</v>
          </cell>
          <cell r="E1379">
            <v>11</v>
          </cell>
          <cell r="F1379">
            <v>2.04</v>
          </cell>
          <cell r="G1379">
            <v>1.6</v>
          </cell>
          <cell r="H1379">
            <v>1.8</v>
          </cell>
          <cell r="I1379">
            <v>74.75</v>
          </cell>
          <cell r="J1379" t="str">
            <v>NA</v>
          </cell>
          <cell r="K1379" t="str">
            <v>NA</v>
          </cell>
          <cell r="L1379">
            <v>93.5</v>
          </cell>
          <cell r="M1379" t="str">
            <v>A:3</v>
          </cell>
          <cell r="N1379" t="str">
            <v>UDP0089</v>
          </cell>
          <cell r="O1379">
            <v>36.200000000000003</v>
          </cell>
          <cell r="P1379">
            <v>301</v>
          </cell>
          <cell r="Q1379">
            <v>7.0000000000000007E-2</v>
          </cell>
          <cell r="R1379" t="str">
            <v>no</v>
          </cell>
          <cell r="S1379" t="str">
            <v>StdNorm</v>
          </cell>
          <cell r="T1379" t="str">
            <v>yes</v>
          </cell>
          <cell r="U1379">
            <v>45002</v>
          </cell>
          <cell r="V1379" t="str">
            <v>230317_A01564_0135_AHWLH5DRX2</v>
          </cell>
        </row>
        <row r="1380">
          <cell r="B1380" t="str">
            <v>IPD0854-R03-p01-A12</v>
          </cell>
          <cell r="C1380" t="str">
            <v>totalRNA</v>
          </cell>
          <cell r="D1380" t="str">
            <v>NFW</v>
          </cell>
          <cell r="E1380">
            <v>9.5</v>
          </cell>
          <cell r="F1380">
            <v>2.0099999999999998</v>
          </cell>
          <cell r="G1380">
            <v>1.52</v>
          </cell>
          <cell r="H1380">
            <v>1.4</v>
          </cell>
          <cell r="I1380">
            <v>26.01</v>
          </cell>
          <cell r="J1380" t="str">
            <v>NA</v>
          </cell>
          <cell r="K1380" t="str">
            <v>NA</v>
          </cell>
          <cell r="L1380">
            <v>80.75</v>
          </cell>
          <cell r="M1380" t="str">
            <v>B:3</v>
          </cell>
          <cell r="N1380" t="str">
            <v>UDP0090</v>
          </cell>
          <cell r="O1380">
            <v>15.6</v>
          </cell>
          <cell r="P1380">
            <v>277</v>
          </cell>
          <cell r="Q1380">
            <v>0.19</v>
          </cell>
          <cell r="R1380" t="str">
            <v>no</v>
          </cell>
          <cell r="S1380" t="str">
            <v>StdNorm</v>
          </cell>
          <cell r="T1380" t="str">
            <v>yes</v>
          </cell>
          <cell r="U1380">
            <v>45002</v>
          </cell>
          <cell r="V1380" t="str">
            <v>230317_A01564_0135_AHWLH5DRX2</v>
          </cell>
        </row>
        <row r="1381">
          <cell r="B1381" t="str">
            <v>IPD0856-R03-p01-A08</v>
          </cell>
          <cell r="C1381" t="str">
            <v>totalRNA</v>
          </cell>
          <cell r="D1381" t="str">
            <v>NFW</v>
          </cell>
          <cell r="E1381">
            <v>11.1</v>
          </cell>
          <cell r="F1381">
            <v>1.97</v>
          </cell>
          <cell r="G1381">
            <v>1.66</v>
          </cell>
          <cell r="H1381">
            <v>1.2</v>
          </cell>
          <cell r="I1381">
            <v>55.05</v>
          </cell>
          <cell r="J1381" t="str">
            <v>NA</v>
          </cell>
          <cell r="K1381" t="str">
            <v>NA</v>
          </cell>
          <cell r="L1381">
            <v>94.35</v>
          </cell>
          <cell r="M1381" t="str">
            <v>C:3</v>
          </cell>
          <cell r="N1381" t="str">
            <v>UDP0091</v>
          </cell>
          <cell r="O1381">
            <v>31.4</v>
          </cell>
          <cell r="P1381">
            <v>303</v>
          </cell>
          <cell r="Q1381">
            <v>0.09</v>
          </cell>
          <cell r="R1381" t="str">
            <v>no</v>
          </cell>
          <cell r="S1381" t="str">
            <v>StdNorm</v>
          </cell>
          <cell r="T1381" t="str">
            <v>yes</v>
          </cell>
          <cell r="U1381">
            <v>45002</v>
          </cell>
          <cell r="V1381" t="str">
            <v>230317_A01564_0135_AHWLH5DRX2</v>
          </cell>
        </row>
        <row r="1382">
          <cell r="B1382" t="str">
            <v>IPD0860-R03-p01-A16</v>
          </cell>
          <cell r="C1382" t="str">
            <v>totalRNA</v>
          </cell>
          <cell r="D1382" t="str">
            <v>NFW</v>
          </cell>
          <cell r="E1382">
            <v>11.3</v>
          </cell>
          <cell r="F1382">
            <v>2.06</v>
          </cell>
          <cell r="G1382">
            <v>1.95</v>
          </cell>
          <cell r="H1382">
            <v>2.8</v>
          </cell>
          <cell r="I1382">
            <v>86.55</v>
          </cell>
          <cell r="J1382" t="str">
            <v>NA</v>
          </cell>
          <cell r="K1382" t="str">
            <v>NA</v>
          </cell>
          <cell r="L1382">
            <v>96.050000000000011</v>
          </cell>
          <cell r="M1382" t="str">
            <v>D:3</v>
          </cell>
          <cell r="N1382" t="str">
            <v>UDP0092</v>
          </cell>
          <cell r="O1382">
            <v>48.8</v>
          </cell>
          <cell r="P1382">
            <v>329</v>
          </cell>
          <cell r="Q1382">
            <v>0.04</v>
          </cell>
          <cell r="R1382" t="str">
            <v>no</v>
          </cell>
          <cell r="S1382" t="str">
            <v>StdNorm</v>
          </cell>
          <cell r="T1382" t="str">
            <v>yes</v>
          </cell>
          <cell r="U1382">
            <v>45002</v>
          </cell>
          <cell r="V1382" t="str">
            <v>230317_A01564_0135_AHWLH5DRX2</v>
          </cell>
        </row>
        <row r="1383">
          <cell r="B1383" t="str">
            <v>IPD0861-R03-d01-A09</v>
          </cell>
          <cell r="C1383" t="str">
            <v>totalRNA</v>
          </cell>
          <cell r="D1383" t="str">
            <v>NFW</v>
          </cell>
          <cell r="E1383">
            <v>9.8800000000000008</v>
          </cell>
          <cell r="F1383">
            <v>1.99</v>
          </cell>
          <cell r="G1383">
            <v>1.36</v>
          </cell>
          <cell r="H1383">
            <v>2.5</v>
          </cell>
          <cell r="I1383">
            <v>69.97</v>
          </cell>
          <cell r="J1383" t="str">
            <v>NA</v>
          </cell>
          <cell r="K1383" t="str">
            <v>NA</v>
          </cell>
          <cell r="L1383">
            <v>83.98</v>
          </cell>
          <cell r="M1383" t="str">
            <v>E:3</v>
          </cell>
          <cell r="N1383" t="str">
            <v>UDP0093</v>
          </cell>
          <cell r="O1383">
            <v>17.8</v>
          </cell>
          <cell r="P1383">
            <v>288</v>
          </cell>
          <cell r="Q1383">
            <v>0.05</v>
          </cell>
          <cell r="R1383" t="str">
            <v>no</v>
          </cell>
          <cell r="S1383" t="str">
            <v>StdNorm</v>
          </cell>
          <cell r="T1383" t="str">
            <v>yes</v>
          </cell>
          <cell r="U1383">
            <v>45002</v>
          </cell>
          <cell r="V1383" t="str">
            <v>230317_A01564_0135_AHWLH5DRX2</v>
          </cell>
        </row>
        <row r="1384">
          <cell r="B1384" t="str">
            <v>IPD0862-R03-P01-A28</v>
          </cell>
          <cell r="C1384" t="str">
            <v>totalRNA</v>
          </cell>
          <cell r="D1384" t="str">
            <v>NFW</v>
          </cell>
          <cell r="E1384">
            <v>11</v>
          </cell>
          <cell r="F1384">
            <v>2.0699999999999998</v>
          </cell>
          <cell r="G1384">
            <v>1.89</v>
          </cell>
          <cell r="H1384">
            <v>1.3</v>
          </cell>
          <cell r="I1384">
            <v>58.55</v>
          </cell>
          <cell r="J1384" t="str">
            <v>NA</v>
          </cell>
          <cell r="K1384" t="str">
            <v>NA</v>
          </cell>
          <cell r="L1384">
            <v>93.5</v>
          </cell>
          <cell r="M1384" t="str">
            <v>F:3</v>
          </cell>
          <cell r="N1384" t="str">
            <v>UDP0094</v>
          </cell>
          <cell r="O1384">
            <v>26.8</v>
          </cell>
          <cell r="P1384">
            <v>295</v>
          </cell>
          <cell r="Q1384">
            <v>0.02</v>
          </cell>
          <cell r="R1384" t="str">
            <v>no</v>
          </cell>
          <cell r="S1384" t="str">
            <v>StdNorm</v>
          </cell>
          <cell r="T1384" t="str">
            <v>yes</v>
          </cell>
          <cell r="U1384">
            <v>45002</v>
          </cell>
          <cell r="V1384" t="str">
            <v>230317_A01564_0135_AHWLH5DRX2</v>
          </cell>
        </row>
        <row r="1385">
          <cell r="B1385" t="str">
            <v>IPD0863-R03-d01-A07</v>
          </cell>
          <cell r="C1385" t="str">
            <v>totalRNA</v>
          </cell>
          <cell r="D1385" t="str">
            <v>NFW</v>
          </cell>
          <cell r="E1385">
            <v>11.6</v>
          </cell>
          <cell r="F1385">
            <v>2</v>
          </cell>
          <cell r="G1385">
            <v>1.34</v>
          </cell>
          <cell r="H1385">
            <v>1.8</v>
          </cell>
          <cell r="I1385">
            <v>74.099999999999994</v>
          </cell>
          <cell r="J1385" t="str">
            <v>NA</v>
          </cell>
          <cell r="K1385" t="str">
            <v>NA</v>
          </cell>
          <cell r="L1385">
            <v>98.6</v>
          </cell>
          <cell r="M1385" t="str">
            <v>G:3</v>
          </cell>
          <cell r="N1385" t="str">
            <v>UDP0095</v>
          </cell>
          <cell r="O1385">
            <v>34.799999999999997</v>
          </cell>
          <cell r="P1385">
            <v>305</v>
          </cell>
          <cell r="Q1385">
            <v>7.0000000000000007E-2</v>
          </cell>
          <cell r="R1385" t="str">
            <v>no</v>
          </cell>
          <cell r="S1385" t="str">
            <v>StdNorm</v>
          </cell>
          <cell r="T1385" t="str">
            <v>yes</v>
          </cell>
          <cell r="U1385">
            <v>45002</v>
          </cell>
          <cell r="V1385" t="str">
            <v>230317_A01564_0135_AHWLH5DRX2</v>
          </cell>
        </row>
        <row r="1386">
          <cell r="B1386" t="str">
            <v>IPD0864-R03-d01-A15</v>
          </cell>
          <cell r="C1386" t="str">
            <v>totalRNA</v>
          </cell>
          <cell r="D1386" t="str">
            <v>NFW</v>
          </cell>
          <cell r="E1386">
            <v>4.4000000000000004</v>
          </cell>
          <cell r="F1386" t="str">
            <v>-</v>
          </cell>
          <cell r="G1386" t="str">
            <v>-</v>
          </cell>
          <cell r="H1386">
            <v>1</v>
          </cell>
          <cell r="I1386">
            <v>63.43</v>
          </cell>
          <cell r="J1386" t="str">
            <v>NA</v>
          </cell>
          <cell r="K1386" t="str">
            <v>NA</v>
          </cell>
          <cell r="L1386">
            <v>37.400000000000006</v>
          </cell>
          <cell r="M1386" t="str">
            <v>H:3</v>
          </cell>
          <cell r="N1386" t="str">
            <v>UDP0096</v>
          </cell>
          <cell r="O1386">
            <v>8.34</v>
          </cell>
          <cell r="P1386">
            <v>305</v>
          </cell>
          <cell r="Q1386">
            <v>0.47</v>
          </cell>
          <cell r="R1386" t="str">
            <v>no</v>
          </cell>
          <cell r="S1386" t="str">
            <v>StdNorm</v>
          </cell>
          <cell r="T1386" t="str">
            <v>yes</v>
          </cell>
          <cell r="U1386">
            <v>45002</v>
          </cell>
          <cell r="V1386" t="str">
            <v>230317_A01564_0135_AHWLH5DRX2</v>
          </cell>
          <cell r="W1386"/>
        </row>
        <row r="1387">
          <cell r="B1387" t="str">
            <v>IPD0849-D01-d01-A29</v>
          </cell>
          <cell r="C1387" t="str">
            <v>FFPE DNA</v>
          </cell>
          <cell r="D1387" t="str">
            <v>NA</v>
          </cell>
          <cell r="E1387">
            <v>0.51519999999999999</v>
          </cell>
          <cell r="F1387">
            <v>1.84</v>
          </cell>
          <cell r="G1387">
            <v>0.87</v>
          </cell>
          <cell r="H1387" t="str">
            <v>NA</v>
          </cell>
          <cell r="I1387" t="str">
            <v>NA</v>
          </cell>
          <cell r="J1387">
            <v>0.27600000000000002</v>
          </cell>
          <cell r="K1387">
            <v>244</v>
          </cell>
          <cell r="L1387">
            <v>12.8064</v>
          </cell>
          <cell r="M1387" t="str">
            <v>A:1</v>
          </cell>
          <cell r="N1387" t="str">
            <v>UDP0058</v>
          </cell>
          <cell r="O1387">
            <v>21.6</v>
          </cell>
          <cell r="P1387">
            <v>271</v>
          </cell>
          <cell r="Q1387">
            <v>0.18</v>
          </cell>
          <cell r="R1387" t="str">
            <v>no</v>
          </cell>
          <cell r="S1387" t="str">
            <v>StdNorm</v>
          </cell>
          <cell r="T1387" t="str">
            <v>yes</v>
          </cell>
          <cell r="U1387">
            <v>45009</v>
          </cell>
        </row>
        <row r="1388">
          <cell r="B1388" t="str">
            <v>IPD0859-D01-P01-A08</v>
          </cell>
          <cell r="C1388" t="str">
            <v>FFPE DNA</v>
          </cell>
          <cell r="D1388" t="str">
            <v>ATE</v>
          </cell>
          <cell r="E1388">
            <v>3</v>
          </cell>
          <cell r="F1388">
            <v>1.91</v>
          </cell>
          <cell r="G1388">
            <v>2.36</v>
          </cell>
          <cell r="H1388" t="str">
            <v>NA</v>
          </cell>
          <cell r="I1388" t="str">
            <v>NA</v>
          </cell>
          <cell r="J1388">
            <v>1.1599999999999999</v>
          </cell>
          <cell r="K1388">
            <v>233</v>
          </cell>
          <cell r="L1388">
            <v>50</v>
          </cell>
          <cell r="M1388" t="str">
            <v>B:1</v>
          </cell>
          <cell r="N1388" t="str">
            <v>UDP0059</v>
          </cell>
          <cell r="O1388">
            <v>38.6</v>
          </cell>
          <cell r="P1388">
            <v>292</v>
          </cell>
          <cell r="Q1388">
            <v>0.46</v>
          </cell>
          <cell r="R1388" t="str">
            <v>no</v>
          </cell>
          <cell r="S1388" t="str">
            <v>StdNorm</v>
          </cell>
          <cell r="T1388" t="str">
            <v>yes</v>
          </cell>
          <cell r="U1388">
            <v>45009</v>
          </cell>
        </row>
        <row r="1389">
          <cell r="B1389" t="str">
            <v>IPD0865-D01-P01-A08</v>
          </cell>
          <cell r="C1389" t="str">
            <v>FFPE DNA</v>
          </cell>
          <cell r="D1389" t="str">
            <v>ATE</v>
          </cell>
          <cell r="E1389">
            <v>3</v>
          </cell>
          <cell r="F1389">
            <v>1.8</v>
          </cell>
          <cell r="G1389">
            <v>1.49</v>
          </cell>
          <cell r="H1389" t="str">
            <v>NA</v>
          </cell>
          <cell r="I1389" t="str">
            <v>NA</v>
          </cell>
          <cell r="J1389">
            <v>2.66</v>
          </cell>
          <cell r="K1389">
            <v>274</v>
          </cell>
          <cell r="L1389">
            <v>50</v>
          </cell>
          <cell r="M1389" t="str">
            <v>C:1</v>
          </cell>
          <cell r="N1389" t="str">
            <v>UDP0060</v>
          </cell>
          <cell r="O1389">
            <v>45.2</v>
          </cell>
          <cell r="P1389">
            <v>282</v>
          </cell>
          <cell r="Q1389">
            <v>0.22</v>
          </cell>
          <cell r="R1389" t="str">
            <v>no</v>
          </cell>
          <cell r="S1389" t="str">
            <v>StdNorm</v>
          </cell>
          <cell r="T1389" t="str">
            <v>yes</v>
          </cell>
          <cell r="U1389">
            <v>45009</v>
          </cell>
        </row>
        <row r="1390">
          <cell r="B1390" t="str">
            <v>IPD0868-D01-d01-A19</v>
          </cell>
          <cell r="C1390" t="str">
            <v>FFPE DNA</v>
          </cell>
          <cell r="D1390" t="str">
            <v>ATE</v>
          </cell>
          <cell r="E1390">
            <v>2.5953199999999996</v>
          </cell>
          <cell r="F1390">
            <v>1.82</v>
          </cell>
          <cell r="G1390">
            <v>1.62</v>
          </cell>
          <cell r="H1390" t="str">
            <v>NA</v>
          </cell>
          <cell r="I1390" t="str">
            <v>NA</v>
          </cell>
          <cell r="J1390">
            <v>1.89</v>
          </cell>
          <cell r="K1390">
            <v>248</v>
          </cell>
          <cell r="L1390">
            <v>50</v>
          </cell>
          <cell r="M1390" t="str">
            <v>D:1</v>
          </cell>
          <cell r="N1390" t="str">
            <v>UDP0061</v>
          </cell>
          <cell r="O1390">
            <v>40.799999999999997</v>
          </cell>
          <cell r="P1390">
            <v>289</v>
          </cell>
          <cell r="Q1390">
            <v>0.25</v>
          </cell>
          <cell r="R1390" t="str">
            <v>no</v>
          </cell>
          <cell r="S1390" t="str">
            <v>StdNorm</v>
          </cell>
          <cell r="T1390" t="str">
            <v>yes</v>
          </cell>
          <cell r="U1390">
            <v>45009</v>
          </cell>
        </row>
        <row r="1391">
          <cell r="B1391" t="str">
            <v>IPD0869-D01-R01-A03</v>
          </cell>
          <cell r="C1391" t="str">
            <v>FFPE DNA</v>
          </cell>
          <cell r="D1391" t="str">
            <v>ATE</v>
          </cell>
          <cell r="E1391">
            <v>3</v>
          </cell>
          <cell r="F1391">
            <v>1.88</v>
          </cell>
          <cell r="G1391">
            <v>2.17</v>
          </cell>
          <cell r="H1391" t="str">
            <v>NA</v>
          </cell>
          <cell r="I1391" t="str">
            <v>NA</v>
          </cell>
          <cell r="J1391">
            <v>2.38</v>
          </cell>
          <cell r="K1391">
            <v>228</v>
          </cell>
          <cell r="L1391">
            <v>50</v>
          </cell>
          <cell r="M1391" t="str">
            <v>E:1</v>
          </cell>
          <cell r="N1391" t="str">
            <v>UDO0062</v>
          </cell>
          <cell r="O1391">
            <v>53</v>
          </cell>
          <cell r="P1391">
            <v>308</v>
          </cell>
          <cell r="Q1391">
            <v>0.22</v>
          </cell>
          <cell r="R1391" t="str">
            <v>no</v>
          </cell>
          <cell r="S1391" t="str">
            <v>StdNorm</v>
          </cell>
          <cell r="T1391" t="str">
            <v>yes</v>
          </cell>
          <cell r="U1391">
            <v>45009</v>
          </cell>
        </row>
        <row r="1392">
          <cell r="B1392" t="str">
            <v>IPD0870-D01-d01-A18</v>
          </cell>
          <cell r="C1392" t="str">
            <v>FFPE DNA</v>
          </cell>
          <cell r="D1392" t="str">
            <v>ATE</v>
          </cell>
          <cell r="E1392">
            <v>0.133488</v>
          </cell>
          <cell r="F1392">
            <v>1.69</v>
          </cell>
          <cell r="G1392">
            <v>0.77</v>
          </cell>
          <cell r="H1392" t="str">
            <v>NA</v>
          </cell>
          <cell r="I1392" t="str">
            <v>NA</v>
          </cell>
          <cell r="J1392" t="str">
            <v>&lt;0,1</v>
          </cell>
          <cell r="K1392"/>
          <cell r="L1392"/>
          <cell r="M1392"/>
          <cell r="N1392"/>
          <cell r="O1392"/>
          <cell r="P1392"/>
          <cell r="Q1392"/>
          <cell r="R1392"/>
          <cell r="S1392"/>
          <cell r="T1392"/>
          <cell r="U1392"/>
          <cell r="V1392"/>
          <cell r="W1392" t="str">
            <v>Tatt ut av LP etter covaris da konsentrasjonen var for lav</v>
          </cell>
        </row>
        <row r="1393">
          <cell r="B1393" t="str">
            <v>IPD0874-D01-D01-A00</v>
          </cell>
          <cell r="C1393" t="str">
            <v>FFPE DNA</v>
          </cell>
          <cell r="D1393" t="str">
            <v>ATE</v>
          </cell>
          <cell r="E1393">
            <v>3</v>
          </cell>
          <cell r="F1393">
            <v>1.92</v>
          </cell>
          <cell r="G1393">
            <v>2.21</v>
          </cell>
          <cell r="H1393" t="str">
            <v>NA</v>
          </cell>
          <cell r="I1393" t="str">
            <v>NA</v>
          </cell>
          <cell r="J1393">
            <v>2.2599999999999998</v>
          </cell>
          <cell r="K1393">
            <v>207</v>
          </cell>
          <cell r="L1393">
            <v>50</v>
          </cell>
          <cell r="M1393" t="str">
            <v>F:1</v>
          </cell>
          <cell r="N1393" t="str">
            <v>UDP0063</v>
          </cell>
          <cell r="O1393">
            <v>45.4</v>
          </cell>
          <cell r="P1393">
            <v>314</v>
          </cell>
          <cell r="Q1393">
            <v>0.48</v>
          </cell>
          <cell r="R1393" t="str">
            <v>no</v>
          </cell>
          <cell r="S1393" t="str">
            <v>StdNorm</v>
          </cell>
          <cell r="T1393" t="str">
            <v>yes</v>
          </cell>
          <cell r="U1393">
            <v>45009</v>
          </cell>
        </row>
        <row r="1394">
          <cell r="B1394" t="str">
            <v>IPD0875-D01-r01-A29</v>
          </cell>
          <cell r="C1394" t="str">
            <v>FFPE DNA</v>
          </cell>
          <cell r="D1394" t="str">
            <v>ATE</v>
          </cell>
          <cell r="E1394">
            <v>3</v>
          </cell>
          <cell r="F1394">
            <v>1.89</v>
          </cell>
          <cell r="G1394">
            <v>1.95</v>
          </cell>
          <cell r="H1394" t="str">
            <v>NA</v>
          </cell>
          <cell r="I1394" t="str">
            <v>NA</v>
          </cell>
          <cell r="J1394">
            <v>2.04</v>
          </cell>
          <cell r="K1394">
            <v>209</v>
          </cell>
          <cell r="L1394">
            <v>50</v>
          </cell>
          <cell r="M1394" t="str">
            <v>G:1</v>
          </cell>
          <cell r="N1394" t="str">
            <v>UDP0064</v>
          </cell>
          <cell r="O1394">
            <v>50</v>
          </cell>
          <cell r="P1394">
            <v>322</v>
          </cell>
          <cell r="Q1394">
            <v>0.52</v>
          </cell>
          <cell r="R1394" t="str">
            <v>no</v>
          </cell>
          <cell r="S1394" t="str">
            <v>StdNorm</v>
          </cell>
          <cell r="T1394" t="str">
            <v>yes</v>
          </cell>
          <cell r="U1394">
            <v>45009</v>
          </cell>
        </row>
        <row r="1395">
          <cell r="B1395" t="str">
            <v>IPD0859-R03-P01-A08</v>
          </cell>
          <cell r="C1395" t="str">
            <v>totalRNA</v>
          </cell>
          <cell r="D1395" t="str">
            <v>NFW</v>
          </cell>
          <cell r="E1395">
            <v>10.6</v>
          </cell>
          <cell r="F1395">
            <v>2</v>
          </cell>
          <cell r="G1395">
            <v>1.62</v>
          </cell>
          <cell r="H1395">
            <v>1</v>
          </cell>
          <cell r="I1395">
            <v>31.4</v>
          </cell>
          <cell r="J1395" t="str">
            <v>NA</v>
          </cell>
          <cell r="K1395" t="str">
            <v>NA</v>
          </cell>
          <cell r="L1395">
            <v>90.1</v>
          </cell>
          <cell r="M1395" t="str">
            <v>A:2</v>
          </cell>
          <cell r="N1395" t="str">
            <v>UDP0083</v>
          </cell>
          <cell r="O1395">
            <v>24.2</v>
          </cell>
          <cell r="P1395">
            <v>298</v>
          </cell>
          <cell r="Q1395">
            <v>0.04</v>
          </cell>
          <cell r="R1395" t="str">
            <v>no</v>
          </cell>
          <cell r="S1395" t="str">
            <v>StdNorm</v>
          </cell>
          <cell r="T1395" t="str">
            <v>yes</v>
          </cell>
          <cell r="U1395">
            <v>45009</v>
          </cell>
        </row>
        <row r="1396">
          <cell r="B1396" t="str">
            <v>IPD0865-R03-P01-A08</v>
          </cell>
          <cell r="C1396" t="str">
            <v>totalRNA</v>
          </cell>
          <cell r="D1396" t="str">
            <v>NFW</v>
          </cell>
          <cell r="E1396">
            <v>10.8</v>
          </cell>
          <cell r="F1396">
            <v>1.93</v>
          </cell>
          <cell r="G1396">
            <v>1.62</v>
          </cell>
          <cell r="H1396">
            <v>1.5</v>
          </cell>
          <cell r="I1396">
            <v>35.32</v>
          </cell>
          <cell r="J1396" t="str">
            <v>NA</v>
          </cell>
          <cell r="K1396" t="str">
            <v>NA</v>
          </cell>
          <cell r="L1396">
            <v>91.800000000000011</v>
          </cell>
          <cell r="M1396" t="str">
            <v>B:2</v>
          </cell>
          <cell r="N1396" t="str">
            <v>UDP0084</v>
          </cell>
          <cell r="O1396">
            <v>32.4</v>
          </cell>
          <cell r="P1396">
            <v>274</v>
          </cell>
          <cell r="Q1396">
            <v>0.49</v>
          </cell>
          <cell r="R1396" t="str">
            <v>no</v>
          </cell>
          <cell r="S1396" t="str">
            <v>StdNorm</v>
          </cell>
          <cell r="T1396" t="str">
            <v>yes</v>
          </cell>
          <cell r="U1396">
            <v>45009</v>
          </cell>
        </row>
        <row r="1397">
          <cell r="B1397" t="str">
            <v>IPD0869-R03-R11-A03</v>
          </cell>
          <cell r="C1397" t="str">
            <v>totalRNA</v>
          </cell>
          <cell r="D1397" t="str">
            <v>NFW</v>
          </cell>
          <cell r="E1397">
            <v>10.5</v>
          </cell>
          <cell r="F1397">
            <v>1.85</v>
          </cell>
          <cell r="G1397">
            <v>1.38</v>
          </cell>
          <cell r="H1397">
            <v>2.6</v>
          </cell>
          <cell r="I1397">
            <v>75.739999999999995</v>
          </cell>
          <cell r="J1397" t="str">
            <v>NA</v>
          </cell>
          <cell r="K1397" t="str">
            <v>NA</v>
          </cell>
          <cell r="L1397">
            <v>89.25</v>
          </cell>
          <cell r="M1397" t="str">
            <v>C:2</v>
          </cell>
          <cell r="N1397" t="str">
            <v>UDP0085</v>
          </cell>
          <cell r="O1397">
            <v>7.48</v>
          </cell>
          <cell r="P1397">
            <v>305</v>
          </cell>
          <cell r="Q1397">
            <v>7.0000000000000007E-2</v>
          </cell>
          <cell r="R1397" t="str">
            <v>no</v>
          </cell>
          <cell r="S1397" t="str">
            <v>StdNorm</v>
          </cell>
          <cell r="T1397" t="str">
            <v>yes</v>
          </cell>
          <cell r="U1397">
            <v>45009</v>
          </cell>
        </row>
        <row r="1398">
          <cell r="B1398" t="str">
            <v>IPD0870-R03-d01-A18</v>
          </cell>
          <cell r="C1398" t="str">
            <v>totalRNA</v>
          </cell>
          <cell r="D1398" t="str">
            <v>NFW</v>
          </cell>
          <cell r="E1398">
            <v>5.16</v>
          </cell>
          <cell r="F1398">
            <v>1.6</v>
          </cell>
          <cell r="G1398">
            <v>0.76</v>
          </cell>
          <cell r="H1398">
            <v>2</v>
          </cell>
          <cell r="I1398">
            <v>46.47</v>
          </cell>
          <cell r="J1398" t="str">
            <v>NA</v>
          </cell>
          <cell r="K1398" t="str">
            <v>NA</v>
          </cell>
          <cell r="L1398">
            <v>43.86</v>
          </cell>
          <cell r="M1398" t="str">
            <v>D:2</v>
          </cell>
          <cell r="N1398" t="str">
            <v>UDP0086</v>
          </cell>
          <cell r="O1398">
            <v>22.8</v>
          </cell>
          <cell r="P1398">
            <v>294</v>
          </cell>
          <cell r="Q1398">
            <v>0.87</v>
          </cell>
          <cell r="R1398" t="str">
            <v>no</v>
          </cell>
          <cell r="S1398" t="str">
            <v>StdNorm</v>
          </cell>
          <cell r="T1398" t="str">
            <v>yes</v>
          </cell>
          <cell r="U1398">
            <v>45009</v>
          </cell>
        </row>
        <row r="1399">
          <cell r="B1399" t="str">
            <v>IPD0874-R03-D01-A00</v>
          </cell>
          <cell r="C1399" t="str">
            <v>totalRNA</v>
          </cell>
          <cell r="D1399" t="str">
            <v>NFW</v>
          </cell>
          <cell r="E1399">
            <v>14.2</v>
          </cell>
          <cell r="F1399">
            <v>1.97</v>
          </cell>
          <cell r="G1399">
            <v>0.77</v>
          </cell>
          <cell r="H1399">
            <v>2.1</v>
          </cell>
          <cell r="I1399">
            <v>78.59</v>
          </cell>
          <cell r="J1399" t="str">
            <v>NA</v>
          </cell>
          <cell r="K1399" t="str">
            <v>NA</v>
          </cell>
          <cell r="L1399">
            <v>120.69999999999999</v>
          </cell>
          <cell r="M1399" t="str">
            <v>E:2</v>
          </cell>
          <cell r="N1399" t="str">
            <v>UDP0087</v>
          </cell>
          <cell r="O1399">
            <v>7.94</v>
          </cell>
          <cell r="P1399">
            <v>333</v>
          </cell>
          <cell r="Q1399">
            <v>0.02</v>
          </cell>
          <cell r="R1399" t="str">
            <v>no</v>
          </cell>
          <cell r="S1399" t="str">
            <v>StdNorm</v>
          </cell>
          <cell r="T1399" t="str">
            <v>yes</v>
          </cell>
          <cell r="U1399">
            <v>45009</v>
          </cell>
        </row>
        <row r="1400">
          <cell r="B1400" t="str">
            <v>IPD0875-R03-r11-A29</v>
          </cell>
          <cell r="C1400" t="str">
            <v>totalRNA</v>
          </cell>
          <cell r="D1400" t="str">
            <v>NFW</v>
          </cell>
          <cell r="E1400">
            <v>11.3</v>
          </cell>
          <cell r="F1400">
            <v>1.97</v>
          </cell>
          <cell r="G1400">
            <v>1.62</v>
          </cell>
          <cell r="H1400">
            <v>3</v>
          </cell>
          <cell r="I1400">
            <v>86.24</v>
          </cell>
          <cell r="J1400" t="str">
            <v>NA</v>
          </cell>
          <cell r="K1400" t="str">
            <v>NA</v>
          </cell>
          <cell r="L1400">
            <v>96.050000000000011</v>
          </cell>
          <cell r="M1400" t="str">
            <v>F:2</v>
          </cell>
          <cell r="N1400" t="str">
            <v>UDP0088</v>
          </cell>
          <cell r="O1400">
            <v>26.4</v>
          </cell>
          <cell r="P1400">
            <v>317</v>
          </cell>
          <cell r="Q1400">
            <v>0.04</v>
          </cell>
          <cell r="R1400" t="str">
            <v>no</v>
          </cell>
          <cell r="S1400" t="str">
            <v>StdNorm</v>
          </cell>
          <cell r="T1400" t="str">
            <v>yes</v>
          </cell>
          <cell r="U1400">
            <v>45009</v>
          </cell>
          <cell r="V1400"/>
        </row>
        <row r="1401">
          <cell r="B1401" t="str">
            <v>IPD0848-D01-r01-A29</v>
          </cell>
          <cell r="C1401" t="str">
            <v>FFPE DNA</v>
          </cell>
          <cell r="D1401" t="str">
            <v>ATE</v>
          </cell>
          <cell r="E1401">
            <v>3</v>
          </cell>
          <cell r="F1401">
            <v>1.89</v>
          </cell>
          <cell r="G1401">
            <v>2.42</v>
          </cell>
          <cell r="H1401" t="str">
            <v>NA</v>
          </cell>
          <cell r="I1401" t="str">
            <v>NA</v>
          </cell>
          <cell r="J1401">
            <v>2.72</v>
          </cell>
          <cell r="K1401">
            <v>235</v>
          </cell>
          <cell r="L1401">
            <v>50</v>
          </cell>
          <cell r="M1401" t="str">
            <v xml:space="preserve"> </v>
          </cell>
          <cell r="O1401">
            <v>26.8</v>
          </cell>
          <cell r="P1401">
            <v>298</v>
          </cell>
          <cell r="Q1401">
            <v>0.21</v>
          </cell>
          <cell r="R1401" t="str">
            <v>no</v>
          </cell>
          <cell r="S1401" t="str">
            <v>StdNorm</v>
          </cell>
          <cell r="T1401" t="str">
            <v>yes</v>
          </cell>
          <cell r="U1401">
            <v>45019</v>
          </cell>
          <cell r="V1401" t="str">
            <v>230403_A01564_0139_AHWLN5DRX2</v>
          </cell>
        </row>
        <row r="1402">
          <cell r="B1402" t="str">
            <v>IPD0877-D01-d01-A07</v>
          </cell>
          <cell r="C1402" t="str">
            <v>FFPE DNA</v>
          </cell>
          <cell r="D1402" t="str">
            <v>ATE</v>
          </cell>
          <cell r="E1402">
            <v>3</v>
          </cell>
          <cell r="F1402">
            <v>1.85</v>
          </cell>
          <cell r="G1402">
            <v>2.17</v>
          </cell>
          <cell r="H1402" t="str">
            <v>NA</v>
          </cell>
          <cell r="I1402" t="str">
            <v>NA</v>
          </cell>
          <cell r="J1402">
            <v>2.4</v>
          </cell>
          <cell r="K1402">
            <v>203.5</v>
          </cell>
          <cell r="L1402">
            <v>50</v>
          </cell>
          <cell r="O1402">
            <v>41.8</v>
          </cell>
          <cell r="P1402">
            <v>311</v>
          </cell>
          <cell r="Q1402">
            <v>0.09</v>
          </cell>
          <cell r="R1402" t="str">
            <v>no</v>
          </cell>
          <cell r="S1402" t="str">
            <v>StdNorm</v>
          </cell>
          <cell r="T1402" t="str">
            <v>yes</v>
          </cell>
          <cell r="U1402">
            <v>45019</v>
          </cell>
          <cell r="V1402" t="str">
            <v>230403_A01564_0139_AHWLN5DRX2</v>
          </cell>
        </row>
        <row r="1403">
          <cell r="B1403" t="str">
            <v>IPD0878-D01-p01-A08</v>
          </cell>
          <cell r="C1403" t="str">
            <v>FFPE DNA</v>
          </cell>
          <cell r="D1403" t="str">
            <v>ATE</v>
          </cell>
          <cell r="E1403">
            <v>3</v>
          </cell>
          <cell r="F1403">
            <v>1.83</v>
          </cell>
          <cell r="G1403">
            <v>2.4300000000000002</v>
          </cell>
          <cell r="H1403" t="str">
            <v>NA</v>
          </cell>
          <cell r="I1403" t="str">
            <v>NA</v>
          </cell>
          <cell r="J1403">
            <v>3.98</v>
          </cell>
          <cell r="K1403">
            <v>356</v>
          </cell>
          <cell r="L1403">
            <v>50</v>
          </cell>
          <cell r="O1403">
            <v>31.2</v>
          </cell>
          <cell r="P1403">
            <v>270</v>
          </cell>
          <cell r="Q1403">
            <v>0.35</v>
          </cell>
          <cell r="R1403" t="str">
            <v>no</v>
          </cell>
          <cell r="S1403" t="str">
            <v>StdNorm</v>
          </cell>
          <cell r="T1403" t="str">
            <v>yes</v>
          </cell>
          <cell r="U1403">
            <v>45019</v>
          </cell>
          <cell r="V1403" t="str">
            <v>230403_A01564_0139_AHWLN5DRX2</v>
          </cell>
        </row>
        <row r="1404">
          <cell r="B1404" t="str">
            <v>IPD0399-D01-X02-F09</v>
          </cell>
          <cell r="C1404" t="str">
            <v>FFPE DNA</v>
          </cell>
          <cell r="D1404" t="str">
            <v>NA</v>
          </cell>
          <cell r="E1404">
            <v>3</v>
          </cell>
          <cell r="F1404">
            <v>2</v>
          </cell>
          <cell r="G1404">
            <v>2.2000000000000002</v>
          </cell>
          <cell r="H1404" t="str">
            <v>NA</v>
          </cell>
          <cell r="I1404" t="str">
            <v>NA</v>
          </cell>
          <cell r="J1404">
            <v>2.88</v>
          </cell>
          <cell r="K1404">
            <v>260</v>
          </cell>
          <cell r="L1404">
            <v>50</v>
          </cell>
          <cell r="O1404">
            <v>42</v>
          </cell>
          <cell r="P1404">
            <v>339</v>
          </cell>
          <cell r="Q1404">
            <v>0.19</v>
          </cell>
          <cell r="R1404" t="str">
            <v>no</v>
          </cell>
          <cell r="S1404" t="str">
            <v>StdNorm</v>
          </cell>
          <cell r="T1404" t="str">
            <v>yes</v>
          </cell>
          <cell r="U1404">
            <v>45019</v>
          </cell>
          <cell r="V1404" t="str">
            <v>230403_A01564_0139_AHWLN5DRX2</v>
          </cell>
        </row>
        <row r="1405">
          <cell r="B1405" t="str">
            <v>IPD0342-D01-X02-F01</v>
          </cell>
          <cell r="C1405" t="str">
            <v>FFPE DNA</v>
          </cell>
          <cell r="D1405" t="str">
            <v>NA</v>
          </cell>
          <cell r="E1405">
            <v>3</v>
          </cell>
          <cell r="F1405">
            <v>1.9</v>
          </cell>
          <cell r="G1405">
            <v>1.3</v>
          </cell>
          <cell r="H1405" t="str">
            <v>NA</v>
          </cell>
          <cell r="I1405" t="str">
            <v>NA</v>
          </cell>
          <cell r="J1405">
            <v>4</v>
          </cell>
          <cell r="K1405">
            <v>264</v>
          </cell>
          <cell r="L1405">
            <v>50</v>
          </cell>
          <cell r="O1405">
            <v>48.2</v>
          </cell>
          <cell r="P1405">
            <v>344</v>
          </cell>
          <cell r="Q1405">
            <v>0.17</v>
          </cell>
          <cell r="R1405" t="str">
            <v>no</v>
          </cell>
          <cell r="S1405" t="str">
            <v>StdNorm</v>
          </cell>
          <cell r="T1405" t="str">
            <v>yes</v>
          </cell>
          <cell r="U1405">
            <v>45019</v>
          </cell>
          <cell r="V1405" t="str">
            <v>230403_A01564_0139_AHWLN5DRX2</v>
          </cell>
        </row>
        <row r="1406">
          <cell r="B1406" t="str">
            <v>IPD0360-D01-X02-F07</v>
          </cell>
          <cell r="C1406" t="str">
            <v>FFPE DNA</v>
          </cell>
          <cell r="D1406" t="str">
            <v>NA</v>
          </cell>
          <cell r="E1406">
            <v>2.39</v>
          </cell>
          <cell r="F1406">
            <v>2</v>
          </cell>
          <cell r="G1406">
            <v>1.7</v>
          </cell>
          <cell r="H1406" t="str">
            <v>NA</v>
          </cell>
          <cell r="I1406" t="str">
            <v>NA</v>
          </cell>
          <cell r="J1406">
            <v>1.95</v>
          </cell>
          <cell r="K1406">
            <v>245</v>
          </cell>
          <cell r="L1406">
            <v>50</v>
          </cell>
          <cell r="O1406">
            <v>46</v>
          </cell>
          <cell r="P1406">
            <v>339</v>
          </cell>
          <cell r="Q1406">
            <v>0.8</v>
          </cell>
          <cell r="R1406" t="str">
            <v>no</v>
          </cell>
          <cell r="S1406" t="str">
            <v>StdNorm</v>
          </cell>
          <cell r="T1406" t="str">
            <v>yes</v>
          </cell>
          <cell r="U1406">
            <v>45019</v>
          </cell>
          <cell r="V1406" t="str">
            <v>230403_A01564_0139_AHWLN5DRX2</v>
          </cell>
        </row>
        <row r="1407">
          <cell r="B1407" t="str">
            <v>IPD0612-D01-X02-F18</v>
          </cell>
          <cell r="C1407" t="str">
            <v>FFPE DNA</v>
          </cell>
          <cell r="D1407" t="str">
            <v>NA</v>
          </cell>
          <cell r="E1407">
            <v>3</v>
          </cell>
          <cell r="F1407">
            <v>1.8</v>
          </cell>
          <cell r="G1407">
            <v>1.3</v>
          </cell>
          <cell r="H1407" t="str">
            <v>NA</v>
          </cell>
          <cell r="I1407" t="str">
            <v>NA</v>
          </cell>
          <cell r="J1407">
            <v>2.2000000000000002</v>
          </cell>
          <cell r="K1407">
            <v>284</v>
          </cell>
          <cell r="L1407">
            <v>50</v>
          </cell>
          <cell r="O1407">
            <v>55.8</v>
          </cell>
          <cell r="P1407">
            <v>349</v>
          </cell>
          <cell r="Q1407">
            <v>6.47</v>
          </cell>
          <cell r="R1407" t="str">
            <v>no</v>
          </cell>
          <cell r="S1407" t="str">
            <v>StdNorm</v>
          </cell>
          <cell r="T1407" t="str">
            <v>yes</v>
          </cell>
          <cell r="U1407">
            <v>45019</v>
          </cell>
          <cell r="V1407" t="str">
            <v>230403_A01564_0139_AHWLN5DRX2</v>
          </cell>
        </row>
        <row r="1408">
          <cell r="B1408" t="str">
            <v>IPD0072-D01-X02-F04</v>
          </cell>
          <cell r="C1408" t="str">
            <v>FFPE DNA</v>
          </cell>
          <cell r="D1408" t="str">
            <v>NA</v>
          </cell>
          <cell r="E1408">
            <v>3</v>
          </cell>
          <cell r="F1408">
            <v>1.8</v>
          </cell>
          <cell r="G1408">
            <v>1.3</v>
          </cell>
          <cell r="H1408" t="str">
            <v>NA</v>
          </cell>
          <cell r="I1408" t="str">
            <v>NA</v>
          </cell>
          <cell r="J1408">
            <v>2.98</v>
          </cell>
          <cell r="K1408">
            <v>249</v>
          </cell>
          <cell r="L1408">
            <v>50</v>
          </cell>
          <cell r="O1408">
            <v>30</v>
          </cell>
          <cell r="P1408">
            <v>303</v>
          </cell>
          <cell r="Q1408">
            <v>0.72</v>
          </cell>
          <cell r="R1408" t="str">
            <v>no</v>
          </cell>
          <cell r="S1408" t="str">
            <v>StdNorm</v>
          </cell>
          <cell r="T1408" t="str">
            <v>yes</v>
          </cell>
          <cell r="U1408">
            <v>45019</v>
          </cell>
          <cell r="V1408" t="str">
            <v>230403_A01564_0139_AHWLN5DRX2</v>
          </cell>
        </row>
        <row r="1409">
          <cell r="B1409" t="str">
            <v>IPD0583-D01-X02-F29</v>
          </cell>
          <cell r="C1409" t="str">
            <v>FFPE DNA</v>
          </cell>
          <cell r="D1409" t="str">
            <v>NA</v>
          </cell>
          <cell r="E1409">
            <v>3</v>
          </cell>
          <cell r="F1409">
            <v>1.9</v>
          </cell>
          <cell r="G1409">
            <v>1.8</v>
          </cell>
          <cell r="H1409" t="str">
            <v>NA</v>
          </cell>
          <cell r="I1409" t="str">
            <v>NA</v>
          </cell>
          <cell r="J1409">
            <v>2.56</v>
          </cell>
          <cell r="K1409">
            <v>234</v>
          </cell>
          <cell r="L1409">
            <v>50</v>
          </cell>
          <cell r="O1409">
            <v>51</v>
          </cell>
          <cell r="P1409">
            <v>332</v>
          </cell>
          <cell r="Q1409">
            <v>0.13</v>
          </cell>
          <cell r="R1409" t="str">
            <v>no</v>
          </cell>
          <cell r="S1409" t="str">
            <v>StdNorm</v>
          </cell>
          <cell r="T1409" t="str">
            <v>yes</v>
          </cell>
          <cell r="U1409">
            <v>45019</v>
          </cell>
          <cell r="V1409" t="str">
            <v>230403_A01564_0139_AHWLN5DRX2</v>
          </cell>
        </row>
        <row r="1410">
          <cell r="B1410" t="str">
            <v>IPD0246-D01-X02-F09</v>
          </cell>
          <cell r="C1410" t="str">
            <v>FFPE DNA</v>
          </cell>
          <cell r="D1410" t="str">
            <v>NA</v>
          </cell>
          <cell r="E1410">
            <v>3</v>
          </cell>
          <cell r="F1410">
            <v>2</v>
          </cell>
          <cell r="G1410">
            <v>1.4</v>
          </cell>
          <cell r="H1410" t="str">
            <v>NA</v>
          </cell>
          <cell r="I1410" t="str">
            <v>NA</v>
          </cell>
          <cell r="J1410">
            <v>3.3</v>
          </cell>
          <cell r="K1410">
            <v>266</v>
          </cell>
          <cell r="L1410">
            <v>50</v>
          </cell>
          <cell r="O1410">
            <v>56</v>
          </cell>
          <cell r="P1410">
            <v>359</v>
          </cell>
          <cell r="Q1410">
            <v>0.47</v>
          </cell>
          <cell r="R1410" t="str">
            <v>no</v>
          </cell>
          <cell r="S1410" t="str">
            <v>StdNorm</v>
          </cell>
          <cell r="T1410" t="str">
            <v>yes</v>
          </cell>
          <cell r="U1410">
            <v>45019</v>
          </cell>
          <cell r="V1410" t="str">
            <v>230403_A01564_0139_AHWLN5DRX2</v>
          </cell>
        </row>
        <row r="1411">
          <cell r="B1411" t="str">
            <v>IPD0848-R03-r01-A29</v>
          </cell>
          <cell r="C1411" t="str">
            <v>totalRNA</v>
          </cell>
          <cell r="D1411" t="str">
            <v>NFW</v>
          </cell>
          <cell r="E1411">
            <v>7.16</v>
          </cell>
          <cell r="F1411">
            <v>1.89</v>
          </cell>
          <cell r="G1411">
            <v>1.77</v>
          </cell>
          <cell r="H1411">
            <v>1.9</v>
          </cell>
          <cell r="I1411">
            <v>73.430000000000007</v>
          </cell>
          <cell r="J1411" t="str">
            <v>NA</v>
          </cell>
          <cell r="K1411" t="str">
            <v>NA</v>
          </cell>
          <cell r="L1411">
            <v>60.86</v>
          </cell>
          <cell r="O1411">
            <v>13.8</v>
          </cell>
          <cell r="P1411">
            <v>303</v>
          </cell>
          <cell r="Q1411">
            <v>0.44</v>
          </cell>
          <cell r="R1411" t="str">
            <v>no</v>
          </cell>
          <cell r="S1411" t="str">
            <v>StdNorm</v>
          </cell>
          <cell r="T1411" t="str">
            <v>yes</v>
          </cell>
          <cell r="U1411">
            <v>45019</v>
          </cell>
          <cell r="V1411" t="str">
            <v>230403_A01564_0139_AHWLN5DRX2</v>
          </cell>
        </row>
        <row r="1412">
          <cell r="B1412" t="str">
            <v>IPD0877-R03-d01-A07</v>
          </cell>
          <cell r="C1412" t="str">
            <v>totalRNA</v>
          </cell>
          <cell r="D1412" t="str">
            <v>NFW</v>
          </cell>
          <cell r="E1412">
            <v>7.74</v>
          </cell>
          <cell r="F1412">
            <v>2.02</v>
          </cell>
          <cell r="G1412">
            <v>1.58</v>
          </cell>
          <cell r="H1412">
            <v>2.4</v>
          </cell>
          <cell r="I1412">
            <v>79.89</v>
          </cell>
          <cell r="J1412" t="str">
            <v>NA</v>
          </cell>
          <cell r="K1412" t="str">
            <v>NA</v>
          </cell>
          <cell r="L1412">
            <v>65.790000000000006</v>
          </cell>
          <cell r="O1412">
            <v>25.8</v>
          </cell>
          <cell r="P1412">
            <v>324</v>
          </cell>
          <cell r="Q1412">
            <v>0.06</v>
          </cell>
          <cell r="R1412" t="str">
            <v>no</v>
          </cell>
          <cell r="S1412" t="str">
            <v>StdNorm</v>
          </cell>
          <cell r="T1412" t="str">
            <v>yes</v>
          </cell>
          <cell r="U1412">
            <v>45019</v>
          </cell>
          <cell r="V1412" t="str">
            <v>230403_A01564_0139_AHWLN5DRX2</v>
          </cell>
        </row>
        <row r="1413">
          <cell r="B1413" t="str">
            <v>IPD0878-R03-p01-A08</v>
          </cell>
          <cell r="C1413" t="str">
            <v>totalRNA</v>
          </cell>
          <cell r="D1413" t="str">
            <v>NFW</v>
          </cell>
          <cell r="E1413">
            <v>7.56</v>
          </cell>
          <cell r="F1413">
            <v>1.94</v>
          </cell>
          <cell r="G1413">
            <v>1.75</v>
          </cell>
          <cell r="H1413">
            <v>1.7</v>
          </cell>
          <cell r="I1413">
            <v>41.28</v>
          </cell>
          <cell r="J1413" t="str">
            <v>NA</v>
          </cell>
          <cell r="K1413" t="str">
            <v>NA</v>
          </cell>
          <cell r="L1413">
            <v>64.259999999999991</v>
          </cell>
          <cell r="M1413"/>
          <cell r="N1413"/>
          <cell r="O1413">
            <v>4.5999999999999996</v>
          </cell>
          <cell r="P1413">
            <v>283</v>
          </cell>
          <cell r="Q1413">
            <v>1.44</v>
          </cell>
          <cell r="R1413" t="str">
            <v>no</v>
          </cell>
          <cell r="S1413" t="str">
            <v>StdNorm</v>
          </cell>
          <cell r="T1413" t="str">
            <v>yes</v>
          </cell>
          <cell r="U1413">
            <v>45019</v>
          </cell>
          <cell r="V1413" t="str">
            <v>230403_A01564_0139_AHWLN5DRX2</v>
          </cell>
        </row>
        <row r="1414">
          <cell r="B1414" t="str">
            <v>IPD0867-D01-d01-A06</v>
          </cell>
          <cell r="C1414" t="str">
            <v>FFPE DNA</v>
          </cell>
          <cell r="D1414" t="str">
            <v>ATE</v>
          </cell>
          <cell r="E1414">
            <v>3</v>
          </cell>
          <cell r="F1414">
            <v>1.84</v>
          </cell>
          <cell r="G1414">
            <v>2.1800000000000002</v>
          </cell>
          <cell r="H1414" t="str">
            <v>NA</v>
          </cell>
          <cell r="I1414" t="str">
            <v>NA</v>
          </cell>
          <cell r="J1414">
            <v>2.12</v>
          </cell>
          <cell r="K1414">
            <v>226</v>
          </cell>
          <cell r="L1414">
            <v>50</v>
          </cell>
          <cell r="M1414" t="str">
            <v>A:1</v>
          </cell>
          <cell r="N1414" t="str">
            <v>UDP0017</v>
          </cell>
          <cell r="O1414">
            <v>37.6</v>
          </cell>
          <cell r="P1414">
            <v>316</v>
          </cell>
          <cell r="Q1414">
            <v>0.32</v>
          </cell>
          <cell r="R1414" t="str">
            <v>no</v>
          </cell>
          <cell r="S1414" t="str">
            <v>StdNorm</v>
          </cell>
          <cell r="T1414" t="str">
            <v>yes</v>
          </cell>
          <cell r="U1414">
            <v>45030</v>
          </cell>
        </row>
        <row r="1415">
          <cell r="B1415" t="str">
            <v>IPD0879-D01-R01-A12</v>
          </cell>
          <cell r="C1415" t="str">
            <v>FFPE DNA</v>
          </cell>
          <cell r="D1415" t="str">
            <v>ATE</v>
          </cell>
          <cell r="E1415">
            <v>3</v>
          </cell>
          <cell r="F1415">
            <v>1.82</v>
          </cell>
          <cell r="G1415">
            <v>2.31</v>
          </cell>
          <cell r="H1415" t="str">
            <v>NA</v>
          </cell>
          <cell r="I1415" t="str">
            <v>NA</v>
          </cell>
          <cell r="J1415">
            <v>2.36</v>
          </cell>
          <cell r="K1415">
            <v>366</v>
          </cell>
          <cell r="L1415">
            <v>50</v>
          </cell>
          <cell r="M1415" t="str">
            <v>B:1</v>
          </cell>
          <cell r="N1415" t="str">
            <v>UDP0018</v>
          </cell>
          <cell r="O1415">
            <v>28.8</v>
          </cell>
          <cell r="P1415">
            <v>272</v>
          </cell>
          <cell r="Q1415">
            <v>0.17</v>
          </cell>
          <cell r="R1415" t="str">
            <v>no</v>
          </cell>
          <cell r="S1415" t="str">
            <v>StdNorm</v>
          </cell>
          <cell r="T1415" t="str">
            <v>yes</v>
          </cell>
          <cell r="U1415">
            <v>45030</v>
          </cell>
        </row>
        <row r="1416">
          <cell r="B1416" t="str">
            <v>IPD0881-D01-P02-A08</v>
          </cell>
          <cell r="C1416" t="str">
            <v>FFPE DNA</v>
          </cell>
          <cell r="D1416" t="str">
            <v>NA</v>
          </cell>
          <cell r="E1416">
            <v>2.6239999999999997</v>
          </cell>
          <cell r="F1416">
            <v>2.2999999999999998</v>
          </cell>
          <cell r="G1416">
            <v>-7.6</v>
          </cell>
          <cell r="H1416" t="str">
            <v>NA</v>
          </cell>
          <cell r="I1416" t="str">
            <v>NA</v>
          </cell>
          <cell r="J1416">
            <v>45</v>
          </cell>
          <cell r="K1416">
            <v>323</v>
          </cell>
          <cell r="L1416">
            <v>50</v>
          </cell>
          <cell r="M1416" t="str">
            <v>C:1</v>
          </cell>
          <cell r="N1416" t="str">
            <v>UDP0019</v>
          </cell>
          <cell r="O1416">
            <v>29.2</v>
          </cell>
          <cell r="P1416">
            <v>288</v>
          </cell>
          <cell r="Q1416">
            <v>0.26</v>
          </cell>
          <cell r="R1416" t="str">
            <v>no</v>
          </cell>
          <cell r="S1416" t="str">
            <v>StdNorm</v>
          </cell>
          <cell r="T1416" t="str">
            <v>yes</v>
          </cell>
          <cell r="U1416">
            <v>45030</v>
          </cell>
        </row>
        <row r="1417">
          <cell r="B1417" t="str">
            <v>IPD0884-D01-p01-A08</v>
          </cell>
          <cell r="C1417" t="str">
            <v>FFPE DNA</v>
          </cell>
          <cell r="D1417" t="str">
            <v>ATE</v>
          </cell>
          <cell r="E1417">
            <v>3</v>
          </cell>
          <cell r="F1417">
            <v>1.88</v>
          </cell>
          <cell r="G1417">
            <v>2.31</v>
          </cell>
          <cell r="H1417" t="str">
            <v>NA</v>
          </cell>
          <cell r="I1417" t="str">
            <v>NA</v>
          </cell>
          <cell r="J1417">
            <v>2.12</v>
          </cell>
          <cell r="K1417">
            <v>217</v>
          </cell>
          <cell r="L1417">
            <v>50</v>
          </cell>
          <cell r="M1417" t="str">
            <v>D:1</v>
          </cell>
          <cell r="N1417" t="str">
            <v>UDP0020</v>
          </cell>
          <cell r="O1417">
            <v>42.4</v>
          </cell>
          <cell r="P1417">
            <v>326</v>
          </cell>
          <cell r="Q1417">
            <v>0.49</v>
          </cell>
          <cell r="R1417" t="str">
            <v>no</v>
          </cell>
          <cell r="S1417" t="str">
            <v>StdNorm</v>
          </cell>
          <cell r="T1417" t="str">
            <v>yes</v>
          </cell>
          <cell r="U1417">
            <v>45030</v>
          </cell>
        </row>
        <row r="1418">
          <cell r="B1418" t="str">
            <v>IPD0887-D01-X01-A03</v>
          </cell>
          <cell r="C1418" t="str">
            <v>FFPE DNA</v>
          </cell>
          <cell r="D1418" t="str">
            <v>ATE</v>
          </cell>
          <cell r="E1418">
            <v>3</v>
          </cell>
          <cell r="F1418">
            <v>1.88</v>
          </cell>
          <cell r="G1418">
            <v>1.85</v>
          </cell>
          <cell r="H1418" t="str">
            <v>NA</v>
          </cell>
          <cell r="I1418" t="str">
            <v>NA</v>
          </cell>
          <cell r="J1418">
            <v>2.4</v>
          </cell>
          <cell r="K1418">
            <v>213</v>
          </cell>
          <cell r="L1418">
            <v>50</v>
          </cell>
          <cell r="M1418" t="str">
            <v>E:1</v>
          </cell>
          <cell r="N1418" t="str">
            <v>UDP0021</v>
          </cell>
          <cell r="O1418">
            <v>45</v>
          </cell>
          <cell r="P1418">
            <v>331</v>
          </cell>
          <cell r="Q1418">
            <v>0.39</v>
          </cell>
          <cell r="R1418" t="str">
            <v>no</v>
          </cell>
          <cell r="S1418" t="str">
            <v>StdNorm</v>
          </cell>
          <cell r="T1418" t="str">
            <v>yes</v>
          </cell>
          <cell r="U1418">
            <v>45030</v>
          </cell>
        </row>
        <row r="1419">
          <cell r="B1419" t="str">
            <v>IPD0888-D01-d01-A06</v>
          </cell>
          <cell r="C1419" t="str">
            <v>FFPE DNA</v>
          </cell>
          <cell r="D1419" t="str">
            <v>ATE</v>
          </cell>
          <cell r="E1419">
            <v>3</v>
          </cell>
          <cell r="F1419">
            <v>1.85</v>
          </cell>
          <cell r="G1419">
            <v>2.02</v>
          </cell>
          <cell r="H1419" t="str">
            <v>NA</v>
          </cell>
          <cell r="I1419" t="str">
            <v>NA</v>
          </cell>
          <cell r="J1419">
            <v>3.04</v>
          </cell>
          <cell r="K1419">
            <v>306</v>
          </cell>
          <cell r="L1419">
            <v>50</v>
          </cell>
          <cell r="M1419" t="str">
            <v>F:1</v>
          </cell>
          <cell r="N1419" t="str">
            <v>UDP0022</v>
          </cell>
          <cell r="O1419">
            <v>37.4</v>
          </cell>
          <cell r="P1419">
            <v>281</v>
          </cell>
          <cell r="Q1419">
            <v>0.56000000000000005</v>
          </cell>
          <cell r="R1419" t="str">
            <v>no</v>
          </cell>
          <cell r="S1419" t="str">
            <v>StdNorm</v>
          </cell>
          <cell r="T1419" t="str">
            <v>yes</v>
          </cell>
          <cell r="U1419">
            <v>45030</v>
          </cell>
        </row>
        <row r="1420">
          <cell r="B1420" t="str">
            <v>IPD0891-D01-P01-A08</v>
          </cell>
          <cell r="C1420" t="str">
            <v>FFPE DNA</v>
          </cell>
          <cell r="D1420" t="str">
            <v>NA</v>
          </cell>
          <cell r="E1420">
            <v>3</v>
          </cell>
          <cell r="F1420">
            <v>1.88</v>
          </cell>
          <cell r="G1420">
            <v>2</v>
          </cell>
          <cell r="H1420" t="str">
            <v>NA</v>
          </cell>
          <cell r="I1420" t="str">
            <v>NA</v>
          </cell>
          <cell r="J1420">
            <v>0.34799999999999998</v>
          </cell>
          <cell r="K1420">
            <v>176</v>
          </cell>
          <cell r="L1420">
            <v>15.659999999999998</v>
          </cell>
          <cell r="M1420" t="str">
            <v>G:1</v>
          </cell>
          <cell r="N1420" t="str">
            <v>UDP0023</v>
          </cell>
          <cell r="O1420">
            <v>35.6</v>
          </cell>
          <cell r="P1420">
            <v>309</v>
          </cell>
          <cell r="Q1420">
            <v>0.16</v>
          </cell>
          <cell r="R1420" t="str">
            <v>no</v>
          </cell>
          <cell r="S1420" t="str">
            <v>StdNorm</v>
          </cell>
          <cell r="T1420" t="str">
            <v>yes</v>
          </cell>
          <cell r="U1420">
            <v>45030</v>
          </cell>
        </row>
        <row r="1421">
          <cell r="B1421" t="str">
            <v>IPD0892-D01-P01-A15</v>
          </cell>
          <cell r="C1421" t="str">
            <v>FFPE DNA</v>
          </cell>
          <cell r="D1421" t="str">
            <v>NA</v>
          </cell>
          <cell r="E1421">
            <v>3</v>
          </cell>
          <cell r="F1421" t="str">
            <v>NA</v>
          </cell>
          <cell r="G1421" t="str">
            <v>NA</v>
          </cell>
          <cell r="H1421" t="str">
            <v>NA</v>
          </cell>
          <cell r="I1421" t="str">
            <v>NA</v>
          </cell>
          <cell r="J1421">
            <v>1.29</v>
          </cell>
          <cell r="K1421">
            <v>212</v>
          </cell>
          <cell r="L1421">
            <v>50</v>
          </cell>
          <cell r="M1421" t="str">
            <v>H:1</v>
          </cell>
          <cell r="N1421" t="str">
            <v>UDP0024</v>
          </cell>
          <cell r="O1421">
            <v>41.6</v>
          </cell>
          <cell r="P1421">
            <v>321</v>
          </cell>
          <cell r="Q1421">
            <v>0.17</v>
          </cell>
          <cell r="R1421" t="str">
            <v>no</v>
          </cell>
          <cell r="S1421" t="str">
            <v>StdNorm</v>
          </cell>
          <cell r="T1421" t="str">
            <v>yes</v>
          </cell>
          <cell r="U1421">
            <v>45030</v>
          </cell>
        </row>
        <row r="1422">
          <cell r="B1422" t="str">
            <v>IPD0896-D01-R01-A15</v>
          </cell>
          <cell r="C1422" t="str">
            <v>FFPE DNA</v>
          </cell>
          <cell r="D1422" t="str">
            <v>NA</v>
          </cell>
          <cell r="E1422">
            <v>3</v>
          </cell>
          <cell r="F1422">
            <v>1.93</v>
          </cell>
          <cell r="G1422">
            <v>0.65</v>
          </cell>
          <cell r="H1422" t="str">
            <v>NA</v>
          </cell>
          <cell r="I1422" t="str">
            <v>NA</v>
          </cell>
          <cell r="J1422">
            <v>3</v>
          </cell>
          <cell r="K1422">
            <v>223</v>
          </cell>
          <cell r="L1422">
            <v>50</v>
          </cell>
          <cell r="M1422" t="str">
            <v>A:2</v>
          </cell>
          <cell r="N1422" t="str">
            <v>UDP0014</v>
          </cell>
          <cell r="O1422">
            <v>32.799999999999997</v>
          </cell>
          <cell r="P1422">
            <v>337</v>
          </cell>
          <cell r="Q1422">
            <v>0.37</v>
          </cell>
          <cell r="R1422" t="str">
            <v>no</v>
          </cell>
          <cell r="S1422" t="str">
            <v>StdNorm</v>
          </cell>
          <cell r="T1422" t="str">
            <v>yes</v>
          </cell>
          <cell r="U1422">
            <v>45030</v>
          </cell>
        </row>
        <row r="1423">
          <cell r="B1423" t="str">
            <v>IPD0880-D01-P01-F08</v>
          </cell>
          <cell r="C1423" t="str">
            <v>FFPE DNA</v>
          </cell>
          <cell r="E1423">
            <v>3</v>
          </cell>
          <cell r="F1423">
            <v>1.85</v>
          </cell>
          <cell r="G1423">
            <v>2.2000000000000002</v>
          </cell>
          <cell r="H1423" t="str">
            <v>NA</v>
          </cell>
          <cell r="I1423" t="str">
            <v>NA</v>
          </cell>
          <cell r="J1423">
            <v>1.98</v>
          </cell>
          <cell r="K1423">
            <v>245</v>
          </cell>
          <cell r="L1423">
            <v>50</v>
          </cell>
          <cell r="M1423" t="str">
            <v>B:2</v>
          </cell>
          <cell r="N1423" t="str">
            <v>UDP0015</v>
          </cell>
          <cell r="O1423">
            <v>47.8</v>
          </cell>
          <cell r="P1423">
            <v>356</v>
          </cell>
          <cell r="Q1423">
            <v>0.52</v>
          </cell>
          <cell r="R1423" t="str">
            <v>no</v>
          </cell>
          <cell r="S1423" t="str">
            <v>StdNorm</v>
          </cell>
          <cell r="T1423" t="str">
            <v>yes</v>
          </cell>
          <cell r="U1423">
            <v>45030</v>
          </cell>
        </row>
        <row r="1424">
          <cell r="B1424" t="str">
            <v>IPD0899-D01-D01-F24</v>
          </cell>
          <cell r="C1424" t="str">
            <v>FFPE DNA</v>
          </cell>
          <cell r="E1424">
            <v>3</v>
          </cell>
          <cell r="F1424">
            <v>1.78</v>
          </cell>
          <cell r="G1424">
            <v>1.8</v>
          </cell>
          <cell r="H1424" t="str">
            <v>NA</v>
          </cell>
          <cell r="I1424" t="str">
            <v>NA</v>
          </cell>
          <cell r="J1424">
            <v>2.34</v>
          </cell>
          <cell r="K1424">
            <v>257</v>
          </cell>
          <cell r="L1424">
            <v>50</v>
          </cell>
          <cell r="M1424" t="str">
            <v>C:2</v>
          </cell>
          <cell r="N1424" t="str">
            <v>UDP0016</v>
          </cell>
          <cell r="O1424">
            <v>47.2</v>
          </cell>
          <cell r="P1424">
            <v>355</v>
          </cell>
          <cell r="Q1424">
            <v>0.38</v>
          </cell>
          <cell r="R1424" t="str">
            <v>no</v>
          </cell>
          <cell r="S1424" t="str">
            <v>StdNorm</v>
          </cell>
          <cell r="T1424" t="str">
            <v>yes</v>
          </cell>
          <cell r="U1424">
            <v>45030</v>
          </cell>
        </row>
        <row r="1425">
          <cell r="B1425" t="str">
            <v>IPD0867-R03-d01-A06</v>
          </cell>
          <cell r="C1425" t="str">
            <v>totalRNA</v>
          </cell>
          <cell r="D1425" t="str">
            <v>NFW</v>
          </cell>
          <cell r="E1425">
            <v>10.8</v>
          </cell>
          <cell r="F1425">
            <v>1.76</v>
          </cell>
          <cell r="G1425">
            <v>0.76</v>
          </cell>
          <cell r="H1425">
            <v>4.3</v>
          </cell>
          <cell r="I1425">
            <v>73.900000000000006</v>
          </cell>
          <cell r="J1425" t="str">
            <v>NA</v>
          </cell>
          <cell r="K1425" t="str">
            <v>NA</v>
          </cell>
          <cell r="L1425">
            <v>91.800000000000011</v>
          </cell>
          <cell r="M1425" t="str">
            <v>A:3</v>
          </cell>
          <cell r="N1425" t="str">
            <v>UDP0025</v>
          </cell>
          <cell r="O1425">
            <v>0.13</v>
          </cell>
          <cell r="P1425" t="str">
            <v>NA</v>
          </cell>
          <cell r="Q1425" t="str">
            <v>NA</v>
          </cell>
          <cell r="R1425" t="str">
            <v>no</v>
          </cell>
          <cell r="T1425" t="str">
            <v>no</v>
          </cell>
          <cell r="U1425">
            <v>45030</v>
          </cell>
          <cell r="W1425" t="str">
            <v>Ble ikke sekvensert i Batch94  da den failet på LP. Settes opp på nytt i Batch 95.</v>
          </cell>
        </row>
        <row r="1426">
          <cell r="B1426" t="str">
            <v>IPD0879-R03-R01-A12</v>
          </cell>
          <cell r="C1426" t="str">
            <v>totalRNA</v>
          </cell>
          <cell r="D1426" t="str">
            <v>NFW</v>
          </cell>
          <cell r="E1426">
            <v>12.9</v>
          </cell>
          <cell r="F1426">
            <v>1.87</v>
          </cell>
          <cell r="G1426">
            <v>1.85</v>
          </cell>
          <cell r="H1426">
            <v>2.1</v>
          </cell>
          <cell r="I1426">
            <v>66.900000000000006</v>
          </cell>
          <cell r="J1426" t="str">
            <v>NA</v>
          </cell>
          <cell r="K1426" t="str">
            <v>NA</v>
          </cell>
          <cell r="L1426">
            <v>109.65</v>
          </cell>
          <cell r="M1426" t="str">
            <v>B:3</v>
          </cell>
          <cell r="N1426" t="str">
            <v>UDP0026</v>
          </cell>
          <cell r="O1426">
            <v>0.17199999999999999</v>
          </cell>
          <cell r="P1426" t="str">
            <v>NA</v>
          </cell>
          <cell r="Q1426" t="str">
            <v>NA</v>
          </cell>
          <cell r="R1426" t="str">
            <v>no</v>
          </cell>
          <cell r="T1426" t="str">
            <v>no</v>
          </cell>
          <cell r="U1426">
            <v>45030</v>
          </cell>
          <cell r="W1426" t="str">
            <v>Ble ikke sekvensert i Batch94  da den failet på LP. Settes opp på nytt i Batch 96.</v>
          </cell>
        </row>
        <row r="1427">
          <cell r="B1427" t="str">
            <v>IPD0881-R03-P01-F08</v>
          </cell>
          <cell r="C1427" t="str">
            <v>totalRNA</v>
          </cell>
          <cell r="D1427" t="str">
            <v>NFW</v>
          </cell>
          <cell r="E1427">
            <v>8.48</v>
          </cell>
          <cell r="F1427">
            <v>1.83</v>
          </cell>
          <cell r="G1427">
            <v>1.38</v>
          </cell>
          <cell r="H1427">
            <v>7.1</v>
          </cell>
          <cell r="I1427">
            <v>92.3</v>
          </cell>
          <cell r="J1427" t="str">
            <v>NA</v>
          </cell>
          <cell r="K1427" t="str">
            <v>NA</v>
          </cell>
          <cell r="L1427">
            <v>72.08</v>
          </cell>
          <cell r="M1427" t="str">
            <v>C:3</v>
          </cell>
          <cell r="N1427" t="str">
            <v>UDP0027</v>
          </cell>
          <cell r="O1427">
            <v>0.23200000000000001</v>
          </cell>
          <cell r="P1427" t="str">
            <v>NA</v>
          </cell>
          <cell r="Q1427" t="str">
            <v>NA</v>
          </cell>
          <cell r="R1427" t="str">
            <v>no</v>
          </cell>
          <cell r="T1427" t="str">
            <v>no</v>
          </cell>
          <cell r="U1427">
            <v>45030</v>
          </cell>
          <cell r="W1427" t="str">
            <v>Ble ikke sekvensert i Batch94  da den failet på LP. Settes opp på nytt i Batch 95.</v>
          </cell>
        </row>
        <row r="1428">
          <cell r="B1428" t="str">
            <v>IPD0884-R03-p01-A08</v>
          </cell>
          <cell r="C1428" t="str">
            <v>totalRNA</v>
          </cell>
          <cell r="D1428" t="str">
            <v>NFW</v>
          </cell>
          <cell r="E1428">
            <v>13.4</v>
          </cell>
          <cell r="F1428">
            <v>2</v>
          </cell>
          <cell r="G1428">
            <v>1.75</v>
          </cell>
          <cell r="H1428">
            <v>4</v>
          </cell>
          <cell r="I1428">
            <v>82.5</v>
          </cell>
          <cell r="J1428" t="str">
            <v>NA</v>
          </cell>
          <cell r="K1428" t="str">
            <v>NA</v>
          </cell>
          <cell r="L1428">
            <v>113.9</v>
          </cell>
          <cell r="M1428" t="str">
            <v>D:3</v>
          </cell>
          <cell r="N1428" t="str">
            <v>UDP0028</v>
          </cell>
          <cell r="O1428">
            <v>0.22800000000000001</v>
          </cell>
          <cell r="P1428" t="str">
            <v>NA</v>
          </cell>
          <cell r="Q1428" t="str">
            <v>NA</v>
          </cell>
          <cell r="R1428" t="str">
            <v>no</v>
          </cell>
          <cell r="T1428" t="str">
            <v>no</v>
          </cell>
          <cell r="U1428">
            <v>45030</v>
          </cell>
          <cell r="W1428" t="str">
            <v>Ble ikke sekvensert i Batch94  da den failet på LP. Settes opp på nytt i Batch 96.</v>
          </cell>
        </row>
        <row r="1429">
          <cell r="B1429" t="str">
            <v>IPD0887-R03-X01-A03</v>
          </cell>
          <cell r="C1429" t="str">
            <v>totalRNA</v>
          </cell>
          <cell r="D1429" t="str">
            <v>NFW</v>
          </cell>
          <cell r="E1429">
            <v>11.2</v>
          </cell>
          <cell r="F1429">
            <v>2.0299999999999998</v>
          </cell>
          <cell r="G1429">
            <v>1.4</v>
          </cell>
          <cell r="H1429">
            <v>2</v>
          </cell>
          <cell r="I1429">
            <v>78.2</v>
          </cell>
          <cell r="J1429" t="str">
            <v>NA</v>
          </cell>
          <cell r="K1429" t="str">
            <v>NA</v>
          </cell>
          <cell r="L1429">
            <v>95.199999999999989</v>
          </cell>
          <cell r="M1429" t="str">
            <v>E:3</v>
          </cell>
          <cell r="N1429" t="str">
            <v>UDP0029</v>
          </cell>
          <cell r="O1429">
            <v>0.184</v>
          </cell>
          <cell r="P1429" t="str">
            <v>NA</v>
          </cell>
          <cell r="Q1429" t="str">
            <v>NA</v>
          </cell>
          <cell r="R1429" t="str">
            <v>no</v>
          </cell>
          <cell r="T1429" t="str">
            <v>no</v>
          </cell>
          <cell r="U1429">
            <v>45030</v>
          </cell>
          <cell r="W1429" t="str">
            <v>Ble ikke sekvensert i Batch94  da den failet på LP. Settes opp på nytt i Batch 96.</v>
          </cell>
        </row>
        <row r="1430">
          <cell r="B1430" t="str">
            <v>IPD0888-R03-d01-A06</v>
          </cell>
          <cell r="C1430" t="str">
            <v>totalRNA</v>
          </cell>
          <cell r="D1430" t="str">
            <v>NFW</v>
          </cell>
          <cell r="E1430">
            <v>14.7</v>
          </cell>
          <cell r="F1430">
            <v>1.9</v>
          </cell>
          <cell r="G1430">
            <v>1.29</v>
          </cell>
          <cell r="H1430">
            <v>3.1</v>
          </cell>
          <cell r="I1430">
            <v>70.8</v>
          </cell>
          <cell r="J1430" t="str">
            <v>NA</v>
          </cell>
          <cell r="K1430" t="str">
            <v>NA</v>
          </cell>
          <cell r="L1430">
            <v>124.94999999999999</v>
          </cell>
          <cell r="M1430" t="str">
            <v>F:3</v>
          </cell>
          <cell r="N1430" t="str">
            <v>UDP0030</v>
          </cell>
          <cell r="O1430">
            <v>0.254</v>
          </cell>
          <cell r="P1430" t="str">
            <v>NA</v>
          </cell>
          <cell r="Q1430" t="str">
            <v>NA</v>
          </cell>
          <cell r="R1430" t="str">
            <v>no</v>
          </cell>
          <cell r="T1430" t="str">
            <v>no</v>
          </cell>
          <cell r="U1430">
            <v>45030</v>
          </cell>
          <cell r="W1430" t="str">
            <v>Ble ikke sekvensert i Batch94  da den failet på LP. Settes opp på nytt i Batch 96.</v>
          </cell>
        </row>
        <row r="1431">
          <cell r="B1431" t="str">
            <v>IPD0891-R03-P01-A08</v>
          </cell>
          <cell r="C1431" t="str">
            <v>totalRNA</v>
          </cell>
          <cell r="D1431" t="str">
            <v>NFW</v>
          </cell>
          <cell r="E1431">
            <v>18.100000000000001</v>
          </cell>
          <cell r="F1431" t="str">
            <v>NA</v>
          </cell>
          <cell r="G1431" t="str">
            <v>NA</v>
          </cell>
          <cell r="H1431">
            <v>1</v>
          </cell>
          <cell r="I1431">
            <v>40.1</v>
          </cell>
          <cell r="J1431" t="str">
            <v>NA</v>
          </cell>
          <cell r="K1431" t="str">
            <v>NA</v>
          </cell>
          <cell r="L1431">
            <v>153.85000000000002</v>
          </cell>
          <cell r="M1431" t="str">
            <v>G:3</v>
          </cell>
          <cell r="N1431" t="str">
            <v>UDP0031</v>
          </cell>
          <cell r="O1431">
            <v>0.222</v>
          </cell>
          <cell r="P1431" t="str">
            <v>NA</v>
          </cell>
          <cell r="Q1431" t="str">
            <v>NA</v>
          </cell>
          <cell r="R1431" t="str">
            <v>no</v>
          </cell>
          <cell r="T1431" t="str">
            <v>no</v>
          </cell>
          <cell r="U1431">
            <v>45030</v>
          </cell>
          <cell r="W1431" t="str">
            <v>Ble ikke sekvensert i Batch94  da den failet på LP. Settes opp på nytt i Batch 96.</v>
          </cell>
        </row>
        <row r="1432">
          <cell r="B1432" t="str">
            <v>IPD0892-R03-P01-A15</v>
          </cell>
          <cell r="C1432" t="str">
            <v>totalRNA</v>
          </cell>
          <cell r="D1432" t="str">
            <v>NFW</v>
          </cell>
          <cell r="E1432">
            <v>21.6</v>
          </cell>
          <cell r="F1432">
            <v>2</v>
          </cell>
          <cell r="G1432">
            <v>0.3</v>
          </cell>
          <cell r="H1432">
            <v>1</v>
          </cell>
          <cell r="I1432">
            <v>51.9</v>
          </cell>
          <cell r="J1432" t="str">
            <v>NA</v>
          </cell>
          <cell r="K1432" t="str">
            <v>NA</v>
          </cell>
          <cell r="L1432">
            <v>183.60000000000002</v>
          </cell>
          <cell r="M1432" t="str">
            <v>H:3</v>
          </cell>
          <cell r="N1432" t="str">
            <v>UDP0032</v>
          </cell>
          <cell r="O1432">
            <v>0.39200000000000002</v>
          </cell>
          <cell r="P1432" t="str">
            <v>NA</v>
          </cell>
          <cell r="Q1432" t="str">
            <v>NA</v>
          </cell>
          <cell r="R1432" t="str">
            <v>no</v>
          </cell>
          <cell r="T1432" t="str">
            <v>no</v>
          </cell>
          <cell r="U1432">
            <v>45030</v>
          </cell>
          <cell r="W1432" t="str">
            <v>Ble ikke sekvensert i Batch94  da den failet på LP. Settes opp på nytt i Batch 96.</v>
          </cell>
        </row>
        <row r="1433">
          <cell r="B1433" t="str">
            <v>IPD0896-R03-R01-A15</v>
          </cell>
          <cell r="C1433" t="str">
            <v>totalRNA</v>
          </cell>
          <cell r="D1433" t="str">
            <v>NFW</v>
          </cell>
          <cell r="E1433">
            <v>12.7</v>
          </cell>
          <cell r="F1433" t="str">
            <v>NA</v>
          </cell>
          <cell r="G1433" t="str">
            <v>NA</v>
          </cell>
          <cell r="H1433">
            <v>1</v>
          </cell>
          <cell r="I1433">
            <v>55.4</v>
          </cell>
          <cell r="J1433" t="str">
            <v>NA</v>
          </cell>
          <cell r="K1433" t="str">
            <v>NA</v>
          </cell>
          <cell r="L1433">
            <v>107.94999999999999</v>
          </cell>
          <cell r="M1433" t="str">
            <v>D:2</v>
          </cell>
          <cell r="N1433" t="str">
            <v>UDP0033</v>
          </cell>
          <cell r="O1433">
            <v>41</v>
          </cell>
          <cell r="P1433">
            <v>359</v>
          </cell>
          <cell r="Q1433">
            <v>0.24</v>
          </cell>
          <cell r="R1433" t="str">
            <v>no</v>
          </cell>
          <cell r="S1433" t="str">
            <v>StdNorm</v>
          </cell>
          <cell r="T1433" t="str">
            <v>yes</v>
          </cell>
          <cell r="U1433">
            <v>45030</v>
          </cell>
        </row>
        <row r="1434">
          <cell r="B1434" t="str">
            <v>IPD0880-R03-P01-F08</v>
          </cell>
          <cell r="C1434" t="str">
            <v>totalRNA</v>
          </cell>
          <cell r="D1434" t="str">
            <v>NFW</v>
          </cell>
          <cell r="E1434">
            <v>11.1</v>
          </cell>
          <cell r="F1434">
            <v>2.11</v>
          </cell>
          <cell r="G1434">
            <v>1.96</v>
          </cell>
          <cell r="H1434">
            <v>8.1</v>
          </cell>
          <cell r="I1434">
            <v>97</v>
          </cell>
          <cell r="J1434" t="str">
            <v>NA</v>
          </cell>
          <cell r="K1434" t="str">
            <v>NA</v>
          </cell>
          <cell r="L1434">
            <v>94.35</v>
          </cell>
          <cell r="M1434" t="str">
            <v>E:2</v>
          </cell>
          <cell r="N1434" t="str">
            <v>UDP0034</v>
          </cell>
          <cell r="O1434">
            <v>30</v>
          </cell>
          <cell r="P1434">
            <v>326</v>
          </cell>
          <cell r="Q1434">
            <v>0.1</v>
          </cell>
          <cell r="R1434" t="str">
            <v>no</v>
          </cell>
          <cell r="S1434" t="str">
            <v>StdNorm</v>
          </cell>
          <cell r="T1434" t="str">
            <v>yes</v>
          </cell>
          <cell r="U1434">
            <v>45030</v>
          </cell>
          <cell r="V1434"/>
          <cell r="W1434"/>
        </row>
        <row r="1435">
          <cell r="B1435" t="str">
            <v>IPD0871-D01-P01-A08</v>
          </cell>
          <cell r="C1435" t="str">
            <v>FFPE DNA</v>
          </cell>
          <cell r="D1435" t="str">
            <v>NA</v>
          </cell>
          <cell r="E1435">
            <v>3</v>
          </cell>
          <cell r="F1435">
            <v>1.92</v>
          </cell>
          <cell r="G1435">
            <v>0.98</v>
          </cell>
          <cell r="H1435" t="str">
            <v>NA</v>
          </cell>
          <cell r="I1435" t="str">
            <v>NA</v>
          </cell>
          <cell r="J1435">
            <v>4.2</v>
          </cell>
          <cell r="K1435">
            <v>223</v>
          </cell>
          <cell r="L1435">
            <v>50</v>
          </cell>
          <cell r="M1435" t="str">
            <v>A:1</v>
          </cell>
          <cell r="N1435" t="str">
            <v>UDP0041</v>
          </cell>
          <cell r="O1435">
            <v>49.4</v>
          </cell>
          <cell r="P1435">
            <v>318</v>
          </cell>
          <cell r="Q1435">
            <v>0.21</v>
          </cell>
          <cell r="R1435" t="str">
            <v>no</v>
          </cell>
          <cell r="S1435" t="str">
            <v>StdNorm</v>
          </cell>
          <cell r="T1435" t="str">
            <v>yes</v>
          </cell>
          <cell r="U1435">
            <v>45037</v>
          </cell>
          <cell r="V1435" t="str">
            <v>230421_A01564_0143_BHVWVHDRX2</v>
          </cell>
        </row>
        <row r="1436">
          <cell r="B1436" t="str">
            <v>IPD0889-D01-p01-AXX</v>
          </cell>
          <cell r="C1436" t="str">
            <v>FFPE DNA</v>
          </cell>
          <cell r="D1436" t="str">
            <v>ATE</v>
          </cell>
          <cell r="E1436">
            <v>0.54120000000000001</v>
          </cell>
          <cell r="F1436">
            <v>1.82</v>
          </cell>
          <cell r="G1436">
            <v>1.71</v>
          </cell>
          <cell r="H1436" t="str">
            <v>NA</v>
          </cell>
          <cell r="I1436" t="str">
            <v>NA</v>
          </cell>
          <cell r="J1436">
            <v>0.55200000000000005</v>
          </cell>
          <cell r="K1436">
            <v>264</v>
          </cell>
          <cell r="L1436">
            <v>25.281600000000001</v>
          </cell>
          <cell r="M1436" t="str">
            <v>B:1</v>
          </cell>
          <cell r="N1436" t="str">
            <v>UDP0042</v>
          </cell>
          <cell r="O1436">
            <v>33.4</v>
          </cell>
          <cell r="P1436">
            <v>281</v>
          </cell>
          <cell r="Q1436">
            <v>0.28000000000000003</v>
          </cell>
          <cell r="R1436" t="str">
            <v>no</v>
          </cell>
          <cell r="S1436" t="str">
            <v>StdNorm</v>
          </cell>
          <cell r="T1436" t="str">
            <v>yes</v>
          </cell>
          <cell r="U1436">
            <v>45037</v>
          </cell>
          <cell r="V1436" t="str">
            <v>230421_A01564_0143_BHVWVHDRX2</v>
          </cell>
        </row>
        <row r="1437">
          <cell r="B1437" t="str">
            <v>IPD0890-D01-D01-A30</v>
          </cell>
          <cell r="C1437" t="str">
            <v>FFPE DNA</v>
          </cell>
          <cell r="D1437" t="str">
            <v>ATE</v>
          </cell>
          <cell r="E1437">
            <v>3</v>
          </cell>
          <cell r="F1437">
            <v>1.91</v>
          </cell>
          <cell r="G1437">
            <v>2.35</v>
          </cell>
          <cell r="H1437" t="str">
            <v>NA</v>
          </cell>
          <cell r="I1437" t="str">
            <v>NA</v>
          </cell>
          <cell r="J1437">
            <v>1.91</v>
          </cell>
          <cell r="K1437">
            <v>225</v>
          </cell>
          <cell r="L1437">
            <v>50</v>
          </cell>
          <cell r="M1437" t="str">
            <v>C:1</v>
          </cell>
          <cell r="N1437" t="str">
            <v>UDP0043</v>
          </cell>
          <cell r="O1437">
            <v>42.4</v>
          </cell>
          <cell r="P1437">
            <v>309</v>
          </cell>
          <cell r="Q1437">
            <v>0.77</v>
          </cell>
          <cell r="R1437" t="str">
            <v>no</v>
          </cell>
          <cell r="S1437" t="str">
            <v>StdNorm</v>
          </cell>
          <cell r="T1437" t="str">
            <v>yes</v>
          </cell>
          <cell r="U1437">
            <v>45037</v>
          </cell>
          <cell r="V1437" t="str">
            <v>230421_A01564_0143_BHVWVHDRX2</v>
          </cell>
        </row>
        <row r="1438">
          <cell r="B1438" t="str">
            <v>IPD0888-D01-R02-A06</v>
          </cell>
          <cell r="C1438" t="str">
            <v>FFPE DNA</v>
          </cell>
          <cell r="D1438" t="str">
            <v>ATE</v>
          </cell>
          <cell r="E1438">
            <v>3</v>
          </cell>
          <cell r="F1438">
            <v>1.83</v>
          </cell>
          <cell r="G1438">
            <v>2.09</v>
          </cell>
          <cell r="H1438" t="str">
            <v>NA</v>
          </cell>
          <cell r="I1438" t="str">
            <v>NA</v>
          </cell>
          <cell r="J1438">
            <v>2.8</v>
          </cell>
          <cell r="K1438">
            <v>277</v>
          </cell>
          <cell r="L1438">
            <v>50</v>
          </cell>
          <cell r="M1438" t="str">
            <v>D:1</v>
          </cell>
          <cell r="N1438" t="str">
            <v>UDP0044</v>
          </cell>
          <cell r="O1438">
            <v>32.200000000000003</v>
          </cell>
          <cell r="P1438">
            <v>277</v>
          </cell>
          <cell r="Q1438">
            <v>0.69</v>
          </cell>
          <cell r="R1438" t="str">
            <v>no</v>
          </cell>
          <cell r="S1438" t="str">
            <v>StdNorm</v>
          </cell>
          <cell r="T1438" t="str">
            <v>yes</v>
          </cell>
          <cell r="U1438">
            <v>45037</v>
          </cell>
          <cell r="V1438" t="str">
            <v>230421_A01564_0143_BHVWVHDRX2</v>
          </cell>
        </row>
        <row r="1439">
          <cell r="B1439" t="str">
            <v>IPD0893-D01-r01-A03</v>
          </cell>
          <cell r="C1439" t="str">
            <v>FFPE DNA</v>
          </cell>
          <cell r="D1439" t="str">
            <v>ATE</v>
          </cell>
          <cell r="E1439">
            <v>3</v>
          </cell>
          <cell r="F1439">
            <v>1.86</v>
          </cell>
          <cell r="G1439">
            <v>2.13</v>
          </cell>
          <cell r="H1439" t="str">
            <v>NA</v>
          </cell>
          <cell r="I1439" t="str">
            <v>NA</v>
          </cell>
          <cell r="J1439">
            <v>3.28</v>
          </cell>
          <cell r="K1439">
            <v>228</v>
          </cell>
          <cell r="L1439">
            <v>50</v>
          </cell>
          <cell r="M1439" t="str">
            <v>E:1</v>
          </cell>
          <cell r="N1439" t="str">
            <v>UDP0045</v>
          </cell>
          <cell r="O1439">
            <v>44.8</v>
          </cell>
          <cell r="P1439">
            <v>298</v>
          </cell>
          <cell r="Q1439">
            <v>0.21</v>
          </cell>
          <cell r="R1439" t="str">
            <v>no</v>
          </cell>
          <cell r="S1439" t="str">
            <v>StdNorm</v>
          </cell>
          <cell r="T1439" t="str">
            <v>yes</v>
          </cell>
          <cell r="U1439">
            <v>45037</v>
          </cell>
          <cell r="V1439" t="str">
            <v>230421_A01564_0143_BHVWVHDRX2</v>
          </cell>
        </row>
        <row r="1440">
          <cell r="B1440" t="str">
            <v>IPD0894-D01-P01-A08</v>
          </cell>
          <cell r="C1440" t="str">
            <v>FFPE DNA</v>
          </cell>
          <cell r="D1440" t="str">
            <v>ATE</v>
          </cell>
          <cell r="E1440">
            <v>3</v>
          </cell>
          <cell r="F1440">
            <v>1.84</v>
          </cell>
          <cell r="G1440">
            <v>2.02</v>
          </cell>
          <cell r="H1440" t="str">
            <v>NA</v>
          </cell>
          <cell r="I1440" t="str">
            <v>NA</v>
          </cell>
          <cell r="J1440">
            <v>2.52</v>
          </cell>
          <cell r="K1440">
            <v>214</v>
          </cell>
          <cell r="L1440">
            <v>50</v>
          </cell>
          <cell r="M1440" t="str">
            <v>F:1</v>
          </cell>
          <cell r="N1440" t="str">
            <v>UDP0046</v>
          </cell>
          <cell r="O1440">
            <v>48</v>
          </cell>
          <cell r="P1440">
            <v>302</v>
          </cell>
          <cell r="Q1440">
            <v>0.15</v>
          </cell>
          <cell r="R1440" t="str">
            <v>no</v>
          </cell>
          <cell r="S1440" t="str">
            <v>StdNorm</v>
          </cell>
          <cell r="T1440" t="str">
            <v>yes</v>
          </cell>
          <cell r="U1440">
            <v>45037</v>
          </cell>
          <cell r="V1440" t="str">
            <v>230421_A01564_0143_BHVWVHDRX2</v>
          </cell>
        </row>
        <row r="1441">
          <cell r="B1441" t="str">
            <v>IPD0895-D01-r01-A15</v>
          </cell>
          <cell r="C1441" t="str">
            <v>FFPE DNA</v>
          </cell>
          <cell r="D1441" t="str">
            <v>ATE</v>
          </cell>
          <cell r="E1441">
            <v>1.8124</v>
          </cell>
          <cell r="F1441">
            <v>1.9</v>
          </cell>
          <cell r="G1441">
            <v>1.94</v>
          </cell>
          <cell r="H1441" t="str">
            <v>NA</v>
          </cell>
          <cell r="I1441" t="str">
            <v>NA</v>
          </cell>
          <cell r="J1441">
            <v>1.95</v>
          </cell>
          <cell r="K1441">
            <v>229</v>
          </cell>
          <cell r="L1441">
            <v>50</v>
          </cell>
          <cell r="M1441" t="str">
            <v>G:1</v>
          </cell>
          <cell r="N1441" t="str">
            <v>UDP0047</v>
          </cell>
          <cell r="O1441">
            <v>46.4</v>
          </cell>
          <cell r="P1441">
            <v>302</v>
          </cell>
          <cell r="Q1441">
            <v>0.5</v>
          </cell>
          <cell r="R1441" t="str">
            <v>no</v>
          </cell>
          <cell r="S1441" t="str">
            <v>StdNorm</v>
          </cell>
          <cell r="T1441" t="str">
            <v>yes</v>
          </cell>
          <cell r="U1441">
            <v>45037</v>
          </cell>
          <cell r="V1441" t="str">
            <v>230421_A01564_0143_BHVWVHDRX2</v>
          </cell>
        </row>
        <row r="1442">
          <cell r="B1442" t="str">
            <v>IPD0897-D01-P01-A29</v>
          </cell>
          <cell r="C1442" t="str">
            <v>FFPE DNA</v>
          </cell>
          <cell r="D1442" t="str">
            <v>ATE</v>
          </cell>
          <cell r="E1442">
            <v>3</v>
          </cell>
          <cell r="F1442">
            <v>1.93</v>
          </cell>
          <cell r="G1442">
            <v>2.31</v>
          </cell>
          <cell r="H1442" t="str">
            <v>NA</v>
          </cell>
          <cell r="I1442" t="str">
            <v>NA</v>
          </cell>
          <cell r="J1442">
            <v>2.2400000000000002</v>
          </cell>
          <cell r="K1442">
            <v>205</v>
          </cell>
          <cell r="L1442">
            <v>50</v>
          </cell>
          <cell r="M1442" t="str">
            <v>H:1</v>
          </cell>
          <cell r="N1442" t="str">
            <v>UDP0048</v>
          </cell>
          <cell r="O1442">
            <v>46.4</v>
          </cell>
          <cell r="P1442">
            <v>310</v>
          </cell>
          <cell r="Q1442">
            <v>0.28000000000000003</v>
          </cell>
          <cell r="R1442" t="str">
            <v>no</v>
          </cell>
          <cell r="S1442" t="str">
            <v>StdNorm</v>
          </cell>
          <cell r="T1442" t="str">
            <v>yes</v>
          </cell>
          <cell r="U1442">
            <v>45037</v>
          </cell>
          <cell r="V1442" t="str">
            <v>230421_A01564_0143_BHVWVHDRX2</v>
          </cell>
        </row>
        <row r="1443">
          <cell r="B1443" t="str">
            <v>IPD0898-D01-P01-A13</v>
          </cell>
          <cell r="C1443" t="str">
            <v>FFPE DNA</v>
          </cell>
          <cell r="D1443" t="str">
            <v>ATE</v>
          </cell>
          <cell r="E1443">
            <v>1.1868000000000001</v>
          </cell>
          <cell r="F1443">
            <v>1.85</v>
          </cell>
          <cell r="G1443">
            <v>1.65</v>
          </cell>
          <cell r="H1443" t="str">
            <v>NA</v>
          </cell>
          <cell r="I1443" t="str">
            <v>NA</v>
          </cell>
          <cell r="J1443">
            <v>1.79</v>
          </cell>
          <cell r="K1443">
            <v>244</v>
          </cell>
          <cell r="L1443">
            <v>50</v>
          </cell>
          <cell r="M1443" t="str">
            <v>A:2</v>
          </cell>
          <cell r="N1443" t="str">
            <v>UDP0049</v>
          </cell>
          <cell r="O1443">
            <v>43</v>
          </cell>
          <cell r="P1443">
            <v>297</v>
          </cell>
          <cell r="Q1443">
            <v>0.38</v>
          </cell>
          <cell r="R1443" t="str">
            <v>no</v>
          </cell>
          <cell r="S1443" t="str">
            <v>StdNorm</v>
          </cell>
          <cell r="T1443" t="str">
            <v>yes</v>
          </cell>
          <cell r="U1443">
            <v>45037</v>
          </cell>
          <cell r="V1443" t="str">
            <v>230421_A01564_0143_BHVWVHDRX2</v>
          </cell>
        </row>
        <row r="1444">
          <cell r="B1444" t="str">
            <v>IPD0881-D01-P03-A08</v>
          </cell>
          <cell r="C1444" t="str">
            <v>FFPE DNA</v>
          </cell>
          <cell r="D1444" t="str">
            <v>ATE</v>
          </cell>
          <cell r="E1444">
            <v>3</v>
          </cell>
          <cell r="F1444">
            <v>1.86</v>
          </cell>
          <cell r="G1444">
            <v>1.82</v>
          </cell>
          <cell r="H1444" t="str">
            <v>NA</v>
          </cell>
          <cell r="I1444" t="str">
            <v>NA</v>
          </cell>
          <cell r="J1444">
            <v>2.84</v>
          </cell>
          <cell r="K1444">
            <v>203</v>
          </cell>
          <cell r="L1444">
            <v>50</v>
          </cell>
          <cell r="M1444" t="str">
            <v>B:2</v>
          </cell>
          <cell r="N1444" t="str">
            <v>UDP0050</v>
          </cell>
          <cell r="O1444">
            <v>47</v>
          </cell>
          <cell r="P1444">
            <v>304</v>
          </cell>
          <cell r="Q1444">
            <v>0.12</v>
          </cell>
          <cell r="R1444" t="str">
            <v>no</v>
          </cell>
          <cell r="S1444" t="str">
            <v>StdNorm</v>
          </cell>
          <cell r="T1444" t="str">
            <v>yes</v>
          </cell>
          <cell r="U1444">
            <v>45037</v>
          </cell>
          <cell r="V1444" t="str">
            <v>230421_A01564_0143_BHVWVHDRX2</v>
          </cell>
        </row>
        <row r="1445">
          <cell r="B1445" t="str">
            <v>IPD0899-D01-P02-A24</v>
          </cell>
          <cell r="C1445" t="str">
            <v>FFPE DNA</v>
          </cell>
          <cell r="D1445" t="str">
            <v>ATE</v>
          </cell>
          <cell r="E1445">
            <v>3</v>
          </cell>
          <cell r="F1445">
            <v>1.86</v>
          </cell>
          <cell r="G1445">
            <v>2.02</v>
          </cell>
          <cell r="H1445" t="str">
            <v>NA</v>
          </cell>
          <cell r="I1445" t="str">
            <v>NA</v>
          </cell>
          <cell r="J1445">
            <v>1.62</v>
          </cell>
          <cell r="K1445">
            <v>228</v>
          </cell>
          <cell r="L1445">
            <v>50</v>
          </cell>
          <cell r="M1445" t="str">
            <v>C:2</v>
          </cell>
          <cell r="N1445" t="str">
            <v>UDP0051</v>
          </cell>
          <cell r="O1445">
            <v>45.2</v>
          </cell>
          <cell r="P1445">
            <v>305</v>
          </cell>
          <cell r="Q1445">
            <v>0.3</v>
          </cell>
          <cell r="R1445" t="str">
            <v>no</v>
          </cell>
          <cell r="S1445" t="str">
            <v>StdNorm</v>
          </cell>
          <cell r="T1445" t="str">
            <v>yes</v>
          </cell>
          <cell r="U1445">
            <v>45037</v>
          </cell>
          <cell r="V1445" t="str">
            <v>230421_A01564_0143_BHVWVHDRX2</v>
          </cell>
        </row>
        <row r="1446">
          <cell r="B1446" t="str">
            <v>IPD0871-R03-P01-A08</v>
          </cell>
          <cell r="C1446" t="str">
            <v>totalRNA</v>
          </cell>
          <cell r="D1446" t="str">
            <v>NFW</v>
          </cell>
          <cell r="E1446">
            <v>19.8</v>
          </cell>
          <cell r="F1446">
            <v>0</v>
          </cell>
          <cell r="G1446">
            <v>0</v>
          </cell>
          <cell r="H1446">
            <v>1.7</v>
          </cell>
          <cell r="I1446">
            <v>79.06</v>
          </cell>
          <cell r="J1446" t="str">
            <v>NA</v>
          </cell>
          <cell r="K1446" t="str">
            <v>NA</v>
          </cell>
          <cell r="L1446">
            <v>168.3</v>
          </cell>
          <cell r="M1446" t="str">
            <v>D:2</v>
          </cell>
          <cell r="N1446" t="str">
            <v>UDP0052</v>
          </cell>
          <cell r="O1446">
            <v>39.799999999999997</v>
          </cell>
          <cell r="P1446">
            <v>339</v>
          </cell>
          <cell r="Q1446">
            <v>0.09</v>
          </cell>
          <cell r="R1446" t="str">
            <v>no</v>
          </cell>
          <cell r="S1446" t="str">
            <v>StdNorm</v>
          </cell>
          <cell r="T1446" t="str">
            <v>yes</v>
          </cell>
          <cell r="U1446">
            <v>45037</v>
          </cell>
          <cell r="V1446" t="str">
            <v>230421_A01564_0143_BHVWVHDRX2</v>
          </cell>
        </row>
        <row r="1447">
          <cell r="B1447" t="str">
            <v>IPD0889-R03-p01-AXX</v>
          </cell>
          <cell r="C1447" t="str">
            <v>totalRNA</v>
          </cell>
          <cell r="D1447" t="str">
            <v>NFW</v>
          </cell>
          <cell r="E1447">
            <v>12.5</v>
          </cell>
          <cell r="F1447">
            <v>1.79</v>
          </cell>
          <cell r="G1447">
            <v>0.65</v>
          </cell>
          <cell r="H1447">
            <v>1.8</v>
          </cell>
          <cell r="I1447">
            <v>63.49</v>
          </cell>
          <cell r="J1447" t="str">
            <v>NA</v>
          </cell>
          <cell r="K1447" t="str">
            <v>NA</v>
          </cell>
          <cell r="L1447">
            <v>106.25</v>
          </cell>
          <cell r="M1447" t="str">
            <v>E:2</v>
          </cell>
          <cell r="N1447" t="str">
            <v>UDP0053</v>
          </cell>
          <cell r="O1447">
            <v>22</v>
          </cell>
          <cell r="P1447">
            <v>304</v>
          </cell>
          <cell r="Q1447">
            <v>0.09</v>
          </cell>
          <cell r="R1447" t="str">
            <v>no</v>
          </cell>
          <cell r="S1447" t="str">
            <v>StdNorm</v>
          </cell>
          <cell r="T1447" t="str">
            <v>yes</v>
          </cell>
          <cell r="U1447">
            <v>45037</v>
          </cell>
          <cell r="V1447" t="str">
            <v>230421_A01564_0143_BHVWVHDRX2</v>
          </cell>
        </row>
        <row r="1448">
          <cell r="B1448" t="str">
            <v>IPD0890-R03-D01-A30</v>
          </cell>
          <cell r="C1448" t="str">
            <v>totalRNA</v>
          </cell>
          <cell r="D1448" t="str">
            <v>NFW</v>
          </cell>
          <cell r="E1448">
            <v>13.8</v>
          </cell>
          <cell r="F1448">
            <v>1.99</v>
          </cell>
          <cell r="G1448">
            <v>1.65</v>
          </cell>
          <cell r="H1448">
            <v>2.7</v>
          </cell>
          <cell r="I1448">
            <v>85.23</v>
          </cell>
          <cell r="J1448" t="str">
            <v>NA</v>
          </cell>
          <cell r="K1448" t="str">
            <v>NA</v>
          </cell>
          <cell r="L1448">
            <v>117.30000000000001</v>
          </cell>
          <cell r="M1448" t="str">
            <v>F:2</v>
          </cell>
          <cell r="N1448" t="str">
            <v>UDP0054</v>
          </cell>
          <cell r="O1448">
            <v>30.6</v>
          </cell>
          <cell r="P1448">
            <v>333</v>
          </cell>
          <cell r="Q1448">
            <v>0.08</v>
          </cell>
          <cell r="R1448" t="str">
            <v>no</v>
          </cell>
          <cell r="S1448" t="str">
            <v>StdNorm</v>
          </cell>
          <cell r="T1448" t="str">
            <v>yes</v>
          </cell>
          <cell r="U1448">
            <v>45037</v>
          </cell>
          <cell r="V1448" t="str">
            <v>230421_A01564_0143_BHVWVHDRX2</v>
          </cell>
        </row>
        <row r="1449">
          <cell r="B1449" t="str">
            <v>IPD0867-R03-d11-A06</v>
          </cell>
          <cell r="C1449" t="str">
            <v>totalRNA</v>
          </cell>
          <cell r="D1449" t="str">
            <v>NFW</v>
          </cell>
          <cell r="E1449">
            <v>11.3</v>
          </cell>
          <cell r="F1449">
            <v>1.76</v>
          </cell>
          <cell r="G1449">
            <v>0.76</v>
          </cell>
          <cell r="H1449">
            <v>4.3</v>
          </cell>
          <cell r="I1449">
            <v>73.900000000000006</v>
          </cell>
          <cell r="J1449" t="str">
            <v>NA</v>
          </cell>
          <cell r="K1449" t="str">
            <v>NA</v>
          </cell>
          <cell r="L1449">
            <v>96.050000000000011</v>
          </cell>
          <cell r="M1449" t="str">
            <v>G:2</v>
          </cell>
          <cell r="N1449" t="str">
            <v>UDP0055</v>
          </cell>
          <cell r="O1449">
            <v>7.84</v>
          </cell>
          <cell r="P1449">
            <v>282</v>
          </cell>
          <cell r="Q1449">
            <v>0.72</v>
          </cell>
          <cell r="R1449" t="str">
            <v>no</v>
          </cell>
          <cell r="S1449" t="str">
            <v>StdNorm</v>
          </cell>
          <cell r="T1449" t="str">
            <v>yes</v>
          </cell>
          <cell r="U1449">
            <v>45037</v>
          </cell>
          <cell r="V1449" t="str">
            <v>230421_A01564_0143_BHVWVHDRX2</v>
          </cell>
        </row>
        <row r="1450">
          <cell r="B1450" t="str">
            <v>IPD0881-R03-P11-F08</v>
          </cell>
          <cell r="C1450" t="str">
            <v>totalRNA</v>
          </cell>
          <cell r="D1450" t="str">
            <v>NFW</v>
          </cell>
          <cell r="E1450">
            <v>9.3800000000000008</v>
          </cell>
          <cell r="F1450">
            <v>1.83</v>
          </cell>
          <cell r="G1450">
            <v>1.38</v>
          </cell>
          <cell r="H1450">
            <v>7.1</v>
          </cell>
          <cell r="I1450">
            <v>92.3</v>
          </cell>
          <cell r="J1450" t="str">
            <v>NA</v>
          </cell>
          <cell r="K1450" t="str">
            <v>NA</v>
          </cell>
          <cell r="L1450">
            <v>79.73</v>
          </cell>
          <cell r="M1450" t="str">
            <v>H:2</v>
          </cell>
          <cell r="N1450" t="str">
            <v>UDP0056</v>
          </cell>
          <cell r="O1450">
            <v>39.6</v>
          </cell>
          <cell r="P1450">
            <v>379</v>
          </cell>
          <cell r="Q1450">
            <v>0.54</v>
          </cell>
          <cell r="R1450" t="str">
            <v>no</v>
          </cell>
          <cell r="S1450" t="str">
            <v>StdNorm</v>
          </cell>
          <cell r="T1450" t="str">
            <v>yes</v>
          </cell>
          <cell r="U1450">
            <v>45037</v>
          </cell>
          <cell r="V1450" t="str">
            <v>230421_A01564_0143_BHVWVHDRX2</v>
          </cell>
        </row>
        <row r="1451">
          <cell r="B1451" t="str">
            <v>IPD0888-R03-R02-A06</v>
          </cell>
          <cell r="C1451" t="str">
            <v>totalRNA</v>
          </cell>
          <cell r="D1451" t="str">
            <v>NFW</v>
          </cell>
          <cell r="E1451">
            <v>13.8</v>
          </cell>
          <cell r="F1451">
            <v>1.89</v>
          </cell>
          <cell r="G1451">
            <v>1.28</v>
          </cell>
          <cell r="H1451">
            <v>1.9</v>
          </cell>
          <cell r="I1451">
            <v>59.31</v>
          </cell>
          <cell r="J1451" t="str">
            <v>NA</v>
          </cell>
          <cell r="K1451" t="str">
            <v>NA</v>
          </cell>
          <cell r="L1451">
            <v>117.30000000000001</v>
          </cell>
          <cell r="M1451" t="str">
            <v>A:3</v>
          </cell>
          <cell r="N1451" t="str">
            <v>UDP0057</v>
          </cell>
          <cell r="O1451">
            <v>18.100000000000001</v>
          </cell>
          <cell r="P1451">
            <v>289</v>
          </cell>
          <cell r="Q1451">
            <v>0.16</v>
          </cell>
          <cell r="R1451" t="str">
            <v>no</v>
          </cell>
          <cell r="S1451" t="str">
            <v>StdNorm</v>
          </cell>
          <cell r="T1451" t="str">
            <v>yes</v>
          </cell>
          <cell r="U1451">
            <v>45037</v>
          </cell>
          <cell r="V1451" t="str">
            <v>230421_A01564_0143_BHVWVHDRX2</v>
          </cell>
        </row>
        <row r="1452">
          <cell r="B1452" t="str">
            <v>IPD0893-R03-r01-A03</v>
          </cell>
          <cell r="C1452" t="str">
            <v>totalRNA</v>
          </cell>
          <cell r="D1452" t="str">
            <v>NFW</v>
          </cell>
          <cell r="E1452">
            <v>8.4600000000000009</v>
          </cell>
          <cell r="F1452">
            <v>1.63</v>
          </cell>
          <cell r="G1452">
            <v>0.47</v>
          </cell>
          <cell r="H1452">
            <v>3.3</v>
          </cell>
          <cell r="I1452">
            <v>76.98</v>
          </cell>
          <cell r="J1452" t="str">
            <v>NA</v>
          </cell>
          <cell r="K1452" t="str">
            <v>NA</v>
          </cell>
          <cell r="L1452">
            <v>71.910000000000011</v>
          </cell>
          <cell r="M1452" t="str">
            <v>B:3</v>
          </cell>
          <cell r="N1452" t="str">
            <v>UDP0058</v>
          </cell>
          <cell r="O1452">
            <v>21.6</v>
          </cell>
          <cell r="P1452">
            <v>305</v>
          </cell>
          <cell r="Q1452">
            <v>0.03</v>
          </cell>
          <cell r="R1452" t="str">
            <v>no</v>
          </cell>
          <cell r="S1452" t="str">
            <v>StdNorm</v>
          </cell>
          <cell r="T1452" t="str">
            <v>yes</v>
          </cell>
          <cell r="U1452">
            <v>45037</v>
          </cell>
          <cell r="V1452" t="str">
            <v>230421_A01564_0143_BHVWVHDRX2</v>
          </cell>
        </row>
        <row r="1453">
          <cell r="B1453" t="str">
            <v>IPD0894-R03-P01-A08</v>
          </cell>
          <cell r="C1453" t="str">
            <v>totalRNA</v>
          </cell>
          <cell r="D1453" t="str">
            <v>NFW</v>
          </cell>
          <cell r="E1453">
            <v>12.9</v>
          </cell>
          <cell r="F1453">
            <v>1.85</v>
          </cell>
          <cell r="G1453">
            <v>0.52</v>
          </cell>
          <cell r="H1453">
            <v>2.5</v>
          </cell>
          <cell r="I1453">
            <v>72.38</v>
          </cell>
          <cell r="J1453" t="str">
            <v>NA</v>
          </cell>
          <cell r="K1453" t="str">
            <v>NA</v>
          </cell>
          <cell r="L1453">
            <v>109.65</v>
          </cell>
          <cell r="M1453" t="str">
            <v>C:3</v>
          </cell>
          <cell r="N1453" t="str">
            <v>UDP0059</v>
          </cell>
          <cell r="O1453">
            <v>36.4</v>
          </cell>
          <cell r="P1453">
            <v>318</v>
          </cell>
          <cell r="Q1453">
            <v>0.04</v>
          </cell>
          <cell r="R1453" t="str">
            <v>no</v>
          </cell>
          <cell r="S1453" t="str">
            <v>StdNorm</v>
          </cell>
          <cell r="T1453" t="str">
            <v>yes</v>
          </cell>
          <cell r="U1453">
            <v>45037</v>
          </cell>
          <cell r="V1453" t="str">
            <v>230421_A01564_0143_BHVWVHDRX2</v>
          </cell>
        </row>
        <row r="1454">
          <cell r="B1454" t="str">
            <v>IPD0895-R03-r01-A15</v>
          </cell>
          <cell r="C1454" t="str">
            <v>totalRNA</v>
          </cell>
          <cell r="D1454" t="str">
            <v>NFW</v>
          </cell>
          <cell r="E1454">
            <v>13.2</v>
          </cell>
          <cell r="F1454">
            <v>1.91</v>
          </cell>
          <cell r="G1454">
            <v>1.06</v>
          </cell>
          <cell r="H1454">
            <v>1</v>
          </cell>
          <cell r="I1454">
            <v>46.44</v>
          </cell>
          <cell r="J1454" t="str">
            <v>NA</v>
          </cell>
          <cell r="K1454" t="str">
            <v>NA</v>
          </cell>
          <cell r="L1454">
            <v>112.19999999999999</v>
          </cell>
          <cell r="M1454" t="str">
            <v>D:3</v>
          </cell>
          <cell r="N1454" t="str">
            <v>UDP0060</v>
          </cell>
          <cell r="O1454">
            <v>14.6</v>
          </cell>
          <cell r="P1454">
            <v>316</v>
          </cell>
          <cell r="Q1454">
            <v>0.31</v>
          </cell>
          <cell r="R1454" t="str">
            <v>no</v>
          </cell>
          <cell r="S1454" t="str">
            <v>StdNorm</v>
          </cell>
          <cell r="T1454" t="str">
            <v>yes</v>
          </cell>
          <cell r="U1454">
            <v>45037</v>
          </cell>
          <cell r="V1454" t="str">
            <v>230421_A01564_0143_BHVWVHDRX2</v>
          </cell>
        </row>
        <row r="1455">
          <cell r="B1455" t="str">
            <v>IPD0897-R03-P01-A29</v>
          </cell>
          <cell r="C1455" t="str">
            <v>totalRNA</v>
          </cell>
          <cell r="D1455" t="str">
            <v>NFW</v>
          </cell>
          <cell r="E1455">
            <v>13.5</v>
          </cell>
          <cell r="F1455">
            <v>2.06</v>
          </cell>
          <cell r="G1455">
            <v>1.86</v>
          </cell>
          <cell r="H1455">
            <v>2.2999999999999998</v>
          </cell>
          <cell r="I1455">
            <v>83.49</v>
          </cell>
          <cell r="J1455" t="str">
            <v>NA</v>
          </cell>
          <cell r="K1455" t="str">
            <v>NA</v>
          </cell>
          <cell r="L1455">
            <v>114.75</v>
          </cell>
          <cell r="M1455" t="str">
            <v>E:3</v>
          </cell>
          <cell r="N1455" t="str">
            <v>UDP0061</v>
          </cell>
          <cell r="O1455">
            <v>39.200000000000003</v>
          </cell>
          <cell r="P1455">
            <v>336</v>
          </cell>
          <cell r="Q1455">
            <v>0.03</v>
          </cell>
          <cell r="R1455" t="str">
            <v>no</v>
          </cell>
          <cell r="S1455" t="str">
            <v>StdNorm</v>
          </cell>
          <cell r="T1455" t="str">
            <v>yes</v>
          </cell>
          <cell r="U1455">
            <v>45037</v>
          </cell>
          <cell r="V1455" t="str">
            <v>230421_A01564_0143_BHVWVHDRX2</v>
          </cell>
        </row>
        <row r="1456">
          <cell r="B1456" t="str">
            <v>IPD0898-R03-P01-A13</v>
          </cell>
          <cell r="C1456" t="str">
            <v>totalRNA</v>
          </cell>
          <cell r="D1456" t="str">
            <v>NFW</v>
          </cell>
          <cell r="E1456">
            <v>14.5</v>
          </cell>
          <cell r="F1456">
            <v>1.78</v>
          </cell>
          <cell r="G1456">
            <v>0.45</v>
          </cell>
          <cell r="H1456">
            <v>2</v>
          </cell>
          <cell r="I1456">
            <v>71.569999999999993</v>
          </cell>
          <cell r="J1456" t="str">
            <v>NA</v>
          </cell>
          <cell r="K1456" t="str">
            <v>NA</v>
          </cell>
          <cell r="L1456">
            <v>123.25</v>
          </cell>
          <cell r="M1456" t="str">
            <v>F:3</v>
          </cell>
          <cell r="N1456" t="str">
            <v>UDP0062</v>
          </cell>
          <cell r="O1456">
            <v>28</v>
          </cell>
          <cell r="P1456">
            <v>316</v>
          </cell>
          <cell r="Q1456">
            <v>0.09</v>
          </cell>
          <cell r="R1456" t="str">
            <v>no</v>
          </cell>
          <cell r="S1456" t="str">
            <v>StdNorm</v>
          </cell>
          <cell r="T1456" t="str">
            <v>yes</v>
          </cell>
          <cell r="U1456">
            <v>45037</v>
          </cell>
          <cell r="V1456" t="str">
            <v>230421_A01564_0143_BHVWVHDRX2</v>
          </cell>
        </row>
        <row r="1457">
          <cell r="B1457" t="str">
            <v>IPD0881-R03-P03-A08</v>
          </cell>
          <cell r="C1457" t="str">
            <v>totalRNA</v>
          </cell>
          <cell r="D1457" t="str">
            <v>NFW</v>
          </cell>
          <cell r="E1457">
            <v>12.8</v>
          </cell>
          <cell r="F1457">
            <v>1.94</v>
          </cell>
          <cell r="G1457">
            <v>0.84</v>
          </cell>
          <cell r="H1457">
            <v>1</v>
          </cell>
          <cell r="I1457">
            <v>39.590000000000003</v>
          </cell>
          <cell r="J1457" t="str">
            <v>NA</v>
          </cell>
          <cell r="K1457" t="str">
            <v>NA</v>
          </cell>
          <cell r="L1457">
            <v>108.80000000000001</v>
          </cell>
          <cell r="M1457" t="str">
            <v>G:3</v>
          </cell>
          <cell r="N1457" t="str">
            <v>UDP0063</v>
          </cell>
          <cell r="O1457">
            <v>37.4</v>
          </cell>
          <cell r="P1457">
            <v>317</v>
          </cell>
          <cell r="Q1457">
            <v>0.14000000000000001</v>
          </cell>
          <cell r="R1457" t="str">
            <v>no</v>
          </cell>
          <cell r="S1457" t="str">
            <v>StdNorm</v>
          </cell>
          <cell r="T1457" t="str">
            <v>yes</v>
          </cell>
          <cell r="U1457">
            <v>45037</v>
          </cell>
          <cell r="V1457" t="str">
            <v>230421_A01564_0143_BHVWVHDRX2</v>
          </cell>
        </row>
        <row r="1458">
          <cell r="B1458" t="str">
            <v>IPD0899-R03-P02-A24</v>
          </cell>
          <cell r="C1458" t="str">
            <v>totalRNA</v>
          </cell>
          <cell r="D1458" t="str">
            <v>NFW</v>
          </cell>
          <cell r="E1458">
            <v>17.399999999999999</v>
          </cell>
          <cell r="F1458">
            <v>1.92</v>
          </cell>
          <cell r="G1458">
            <v>1.1299999999999999</v>
          </cell>
          <cell r="H1458">
            <v>2.2000000000000002</v>
          </cell>
          <cell r="I1458">
            <v>71.94</v>
          </cell>
          <cell r="J1458" t="str">
            <v>NA</v>
          </cell>
          <cell r="K1458" t="str">
            <v>NA</v>
          </cell>
          <cell r="L1458">
            <v>147.89999999999998</v>
          </cell>
          <cell r="M1458" t="str">
            <v>H:3</v>
          </cell>
          <cell r="N1458" t="str">
            <v>UDP0064</v>
          </cell>
          <cell r="O1458">
            <v>14.9</v>
          </cell>
          <cell r="P1458">
            <v>286</v>
          </cell>
          <cell r="Q1458">
            <v>0.34</v>
          </cell>
          <cell r="R1458" t="str">
            <v>no</v>
          </cell>
          <cell r="S1458" t="str">
            <v>StdNorm</v>
          </cell>
          <cell r="T1458" t="str">
            <v>yes</v>
          </cell>
          <cell r="U1458">
            <v>45037</v>
          </cell>
          <cell r="V1458" t="str">
            <v>230421_A01564_0143_BHVWVHDRX2</v>
          </cell>
        </row>
        <row r="1459">
          <cell r="B1459" t="str">
            <v>IPD0867-D01-d11-A06</v>
          </cell>
          <cell r="C1459" t="str">
            <v>FFPE DNA</v>
          </cell>
          <cell r="D1459" t="str">
            <v>ATE</v>
          </cell>
          <cell r="E1459">
            <v>3</v>
          </cell>
          <cell r="F1459">
            <v>1.84</v>
          </cell>
          <cell r="G1459">
            <v>2.1800000000000002</v>
          </cell>
          <cell r="H1459" t="str">
            <v>NA</v>
          </cell>
          <cell r="I1459" t="str">
            <v>NA</v>
          </cell>
          <cell r="J1459">
            <v>2.04</v>
          </cell>
          <cell r="K1459">
            <v>247</v>
          </cell>
          <cell r="L1459">
            <v>50</v>
          </cell>
          <cell r="M1459" t="str">
            <v>A:1</v>
          </cell>
          <cell r="N1459" t="str">
            <v>UDP0065</v>
          </cell>
          <cell r="O1459">
            <v>36.4</v>
          </cell>
          <cell r="P1459">
            <v>303</v>
          </cell>
          <cell r="Q1459">
            <v>0.21</v>
          </cell>
          <cell r="R1459" t="str">
            <v>no</v>
          </cell>
          <cell r="S1459" t="str">
            <v>StdNorm</v>
          </cell>
          <cell r="T1459" t="str">
            <v>yes</v>
          </cell>
          <cell r="U1459">
            <v>45044</v>
          </cell>
          <cell r="V1459" t="str">
            <v>230428_A01564_0145_BHVY2TDRX2</v>
          </cell>
        </row>
        <row r="1460">
          <cell r="B1460" t="str">
            <v>IPD0879-D01-R11-A12</v>
          </cell>
          <cell r="C1460" t="str">
            <v>FFPE DNA</v>
          </cell>
          <cell r="D1460" t="str">
            <v>ATE</v>
          </cell>
          <cell r="E1460">
            <v>3</v>
          </cell>
          <cell r="F1460">
            <v>1.82</v>
          </cell>
          <cell r="G1460">
            <v>2.31</v>
          </cell>
          <cell r="H1460" t="str">
            <v>NA</v>
          </cell>
          <cell r="I1460" t="str">
            <v>NA</v>
          </cell>
          <cell r="J1460">
            <v>2.2999999999999998</v>
          </cell>
          <cell r="K1460">
            <v>284</v>
          </cell>
          <cell r="L1460">
            <v>50</v>
          </cell>
          <cell r="M1460" t="str">
            <v>B:1</v>
          </cell>
          <cell r="N1460" t="str">
            <v>UDP0066</v>
          </cell>
          <cell r="O1460">
            <v>30.6</v>
          </cell>
          <cell r="P1460">
            <v>269</v>
          </cell>
          <cell r="Q1460">
            <v>0.31</v>
          </cell>
          <cell r="R1460" t="str">
            <v>no</v>
          </cell>
          <cell r="S1460" t="str">
            <v>StdNorm</v>
          </cell>
          <cell r="T1460" t="str">
            <v>yes</v>
          </cell>
          <cell r="U1460">
            <v>45044</v>
          </cell>
          <cell r="V1460" t="str">
            <v>230428_A01564_0145_BHVY2TDRX2</v>
          </cell>
        </row>
        <row r="1461">
          <cell r="B1461" t="str">
            <v>IPD0884-D01-p11-A08</v>
          </cell>
          <cell r="C1461" t="str">
            <v>FFPE DNA</v>
          </cell>
          <cell r="D1461" t="str">
            <v>ATE</v>
          </cell>
          <cell r="E1461">
            <v>3</v>
          </cell>
          <cell r="F1461">
            <v>1.88</v>
          </cell>
          <cell r="G1461">
            <v>2.31</v>
          </cell>
          <cell r="H1461" t="str">
            <v>NA</v>
          </cell>
          <cell r="I1461" t="str">
            <v>NA</v>
          </cell>
          <cell r="J1461">
            <v>1.37</v>
          </cell>
          <cell r="K1461">
            <v>216</v>
          </cell>
          <cell r="L1461">
            <v>50</v>
          </cell>
          <cell r="M1461" t="str">
            <v>C:1</v>
          </cell>
          <cell r="N1461" t="str">
            <v>UDP0067</v>
          </cell>
          <cell r="O1461">
            <v>44</v>
          </cell>
          <cell r="P1461">
            <v>314</v>
          </cell>
          <cell r="Q1461">
            <v>0.27</v>
          </cell>
          <cell r="R1461" t="str">
            <v>no</v>
          </cell>
          <cell r="S1461" t="str">
            <v>StdNorm</v>
          </cell>
          <cell r="T1461" t="str">
            <v>yes</v>
          </cell>
          <cell r="U1461">
            <v>45044</v>
          </cell>
          <cell r="V1461" t="str">
            <v>230428_A01564_0145_BHVY2TDRX2</v>
          </cell>
        </row>
        <row r="1462">
          <cell r="B1462" t="str">
            <v>IPD0887-D01-X11-A03</v>
          </cell>
          <cell r="C1462" t="str">
            <v>FFPE DNA</v>
          </cell>
          <cell r="D1462" t="str">
            <v>ATE</v>
          </cell>
          <cell r="E1462">
            <v>3</v>
          </cell>
          <cell r="F1462">
            <v>1.88</v>
          </cell>
          <cell r="G1462">
            <v>1.85</v>
          </cell>
          <cell r="H1462" t="str">
            <v>NA</v>
          </cell>
          <cell r="I1462" t="str">
            <v>NA</v>
          </cell>
          <cell r="J1462">
            <v>1.94</v>
          </cell>
          <cell r="K1462">
            <v>215</v>
          </cell>
          <cell r="L1462">
            <v>50</v>
          </cell>
          <cell r="M1462" t="str">
            <v>D:1</v>
          </cell>
          <cell r="N1462" t="str">
            <v>UDP0068</v>
          </cell>
          <cell r="O1462">
            <v>38.4</v>
          </cell>
          <cell r="P1462">
            <v>317</v>
          </cell>
          <cell r="Q1462">
            <v>0.18</v>
          </cell>
          <cell r="R1462" t="str">
            <v>no</v>
          </cell>
          <cell r="S1462" t="str">
            <v>StdNorm</v>
          </cell>
          <cell r="T1462" t="str">
            <v>yes</v>
          </cell>
          <cell r="U1462">
            <v>45044</v>
          </cell>
          <cell r="V1462" t="str">
            <v>230428_A01564_0145_BHVY2TDRX2</v>
          </cell>
        </row>
        <row r="1463">
          <cell r="B1463" t="str">
            <v>IPD0888-D01-d11-A06</v>
          </cell>
          <cell r="C1463" t="str">
            <v>FFPE DNA</v>
          </cell>
          <cell r="D1463" t="str">
            <v>ATE</v>
          </cell>
          <cell r="E1463">
            <v>2.52</v>
          </cell>
          <cell r="F1463">
            <v>1.85</v>
          </cell>
          <cell r="G1463">
            <v>2.02</v>
          </cell>
          <cell r="H1463" t="str">
            <v>NA</v>
          </cell>
          <cell r="I1463" t="str">
            <v>NA</v>
          </cell>
          <cell r="J1463">
            <v>2.2200000000000002</v>
          </cell>
          <cell r="K1463">
            <v>275</v>
          </cell>
          <cell r="L1463">
            <v>50</v>
          </cell>
          <cell r="M1463" t="str">
            <v>E:1</v>
          </cell>
          <cell r="N1463" t="str">
            <v>UDP0069</v>
          </cell>
          <cell r="O1463">
            <v>31.2</v>
          </cell>
          <cell r="P1463">
            <v>281</v>
          </cell>
          <cell r="Q1463">
            <v>0.24</v>
          </cell>
          <cell r="R1463" t="str">
            <v>no</v>
          </cell>
          <cell r="S1463" t="str">
            <v>StdNorm</v>
          </cell>
          <cell r="T1463" t="str">
            <v>yes</v>
          </cell>
          <cell r="U1463">
            <v>45044</v>
          </cell>
          <cell r="V1463" t="str">
            <v>230428_A01564_0145_BHVY2TDRX2</v>
          </cell>
        </row>
        <row r="1464">
          <cell r="B1464" t="str">
            <v>IPD0892-D01-P11-A15</v>
          </cell>
          <cell r="C1464" t="str">
            <v>FFPE DNA</v>
          </cell>
          <cell r="D1464" t="str">
            <v>NA</v>
          </cell>
          <cell r="E1464">
            <v>3</v>
          </cell>
          <cell r="F1464">
            <v>2</v>
          </cell>
          <cell r="G1464">
            <v>0.3</v>
          </cell>
          <cell r="H1464" t="str">
            <v>NA</v>
          </cell>
          <cell r="I1464" t="str">
            <v>NA</v>
          </cell>
          <cell r="J1464">
            <v>1.36</v>
          </cell>
          <cell r="K1464">
            <v>207</v>
          </cell>
          <cell r="L1464">
            <v>50</v>
          </cell>
          <cell r="M1464" t="str">
            <v>F:1</v>
          </cell>
          <cell r="N1464" t="str">
            <v>UDP0070</v>
          </cell>
          <cell r="O1464">
            <v>42.2</v>
          </cell>
          <cell r="P1464">
            <v>322</v>
          </cell>
          <cell r="Q1464">
            <v>0.24</v>
          </cell>
          <cell r="R1464" t="str">
            <v>no</v>
          </cell>
          <cell r="S1464" t="str">
            <v>StdNorm</v>
          </cell>
          <cell r="T1464" t="str">
            <v>yes</v>
          </cell>
          <cell r="U1464">
            <v>45044</v>
          </cell>
          <cell r="V1464" t="str">
            <v>230428_A01564_0145_BHVY2TDRX2</v>
          </cell>
        </row>
        <row r="1465">
          <cell r="B1465" t="str">
            <v>IPD0896-D01-R11-A15</v>
          </cell>
          <cell r="C1465" t="str">
            <v>FFPE DNA</v>
          </cell>
          <cell r="D1465" t="str">
            <v>NA</v>
          </cell>
          <cell r="E1465">
            <v>3</v>
          </cell>
          <cell r="F1465">
            <v>1.93</v>
          </cell>
          <cell r="G1465">
            <v>0.65</v>
          </cell>
          <cell r="H1465" t="str">
            <v>NA</v>
          </cell>
          <cell r="I1465" t="str">
            <v>NA</v>
          </cell>
          <cell r="J1465">
            <v>2.54</v>
          </cell>
          <cell r="K1465">
            <v>220</v>
          </cell>
          <cell r="L1465">
            <v>50</v>
          </cell>
          <cell r="M1465" t="str">
            <v>G:1</v>
          </cell>
          <cell r="N1465" t="str">
            <v>UDP0071</v>
          </cell>
          <cell r="O1465">
            <v>41</v>
          </cell>
          <cell r="P1465">
            <v>317</v>
          </cell>
          <cell r="Q1465">
            <v>0.41</v>
          </cell>
          <cell r="R1465" t="str">
            <v>no</v>
          </cell>
          <cell r="S1465" t="str">
            <v>StdNorm</v>
          </cell>
          <cell r="T1465" t="str">
            <v>yes</v>
          </cell>
          <cell r="U1465">
            <v>45044</v>
          </cell>
          <cell r="V1465" t="str">
            <v>230428_A01564_0145_BHVY2TDRX2</v>
          </cell>
        </row>
        <row r="1466">
          <cell r="B1466" t="str">
            <v>IPD0900-D01-P01-A28</v>
          </cell>
          <cell r="C1466" t="str">
            <v>FFPE DNA</v>
          </cell>
          <cell r="D1466" t="str">
            <v>ATE</v>
          </cell>
          <cell r="E1466">
            <v>3</v>
          </cell>
          <cell r="F1466">
            <v>1.88</v>
          </cell>
          <cell r="G1466">
            <v>2.33</v>
          </cell>
          <cell r="H1466" t="str">
            <v>NA</v>
          </cell>
          <cell r="I1466" t="str">
            <v>NA</v>
          </cell>
          <cell r="J1466">
            <v>2.04</v>
          </cell>
          <cell r="K1466">
            <v>215</v>
          </cell>
          <cell r="L1466">
            <v>50</v>
          </cell>
          <cell r="M1466" t="str">
            <v>H:1</v>
          </cell>
          <cell r="N1466" t="str">
            <v>UDP0072</v>
          </cell>
          <cell r="O1466">
            <v>33.4</v>
          </cell>
          <cell r="P1466">
            <v>297</v>
          </cell>
          <cell r="Q1466">
            <v>0.32</v>
          </cell>
          <cell r="R1466" t="str">
            <v>no</v>
          </cell>
          <cell r="S1466" t="str">
            <v>StdNorm</v>
          </cell>
          <cell r="T1466" t="str">
            <v>yes</v>
          </cell>
          <cell r="U1466">
            <v>45044</v>
          </cell>
          <cell r="V1466" t="str">
            <v>230428_A01564_0145_BHVY2TDRX2</v>
          </cell>
        </row>
        <row r="1467">
          <cell r="B1467" t="str">
            <v>IPD0901-D01-R01-A09</v>
          </cell>
          <cell r="C1467" t="str">
            <v>FFPE DNA</v>
          </cell>
          <cell r="D1467" t="str">
            <v>ATE</v>
          </cell>
          <cell r="E1467">
            <v>3</v>
          </cell>
          <cell r="F1467">
            <v>1.88</v>
          </cell>
          <cell r="G1467">
            <v>2.2400000000000002</v>
          </cell>
          <cell r="H1467" t="str">
            <v>NA</v>
          </cell>
          <cell r="I1467" t="str">
            <v>NA</v>
          </cell>
          <cell r="J1467">
            <v>2.02</v>
          </cell>
          <cell r="K1467">
            <v>244</v>
          </cell>
          <cell r="L1467">
            <v>50</v>
          </cell>
          <cell r="M1467" t="str">
            <v>A:2</v>
          </cell>
          <cell r="N1467" t="str">
            <v>UDP0073</v>
          </cell>
          <cell r="O1467">
            <v>40.4</v>
          </cell>
          <cell r="P1467">
            <v>316</v>
          </cell>
          <cell r="Q1467">
            <v>0.28999999999999998</v>
          </cell>
          <cell r="R1467" t="str">
            <v>no</v>
          </cell>
          <cell r="S1467" t="str">
            <v>StdNorm</v>
          </cell>
          <cell r="T1467" t="str">
            <v>yes</v>
          </cell>
          <cell r="U1467">
            <v>45044</v>
          </cell>
          <cell r="V1467" t="str">
            <v>230428_A01564_0145_BHVY2TDRX2</v>
          </cell>
        </row>
        <row r="1468">
          <cell r="B1468" t="str">
            <v>IPD0905-D01-D01-A03</v>
          </cell>
          <cell r="C1468" t="str">
            <v>FFPE DNA</v>
          </cell>
          <cell r="D1468" t="str">
            <v>ATE</v>
          </cell>
          <cell r="E1468">
            <v>3</v>
          </cell>
          <cell r="F1468">
            <v>1.83</v>
          </cell>
          <cell r="G1468">
            <v>1.7</v>
          </cell>
          <cell r="H1468" t="str">
            <v>NA</v>
          </cell>
          <cell r="I1468" t="str">
            <v>NA</v>
          </cell>
          <cell r="J1468">
            <v>2.78</v>
          </cell>
          <cell r="K1468">
            <v>218</v>
          </cell>
          <cell r="L1468">
            <v>50</v>
          </cell>
          <cell r="M1468" t="str">
            <v>B:2</v>
          </cell>
          <cell r="N1468" t="str">
            <v>UDP0074</v>
          </cell>
          <cell r="O1468">
            <v>47</v>
          </cell>
          <cell r="P1468">
            <v>326</v>
          </cell>
          <cell r="Q1468">
            <v>0.04</v>
          </cell>
          <cell r="R1468" t="str">
            <v>no</v>
          </cell>
          <cell r="S1468" t="str">
            <v>StdNorm</v>
          </cell>
          <cell r="T1468" t="str">
            <v>yes</v>
          </cell>
          <cell r="U1468">
            <v>45044</v>
          </cell>
          <cell r="V1468" t="str">
            <v>230428_A01564_0145_BHVY2TDRX2</v>
          </cell>
        </row>
        <row r="1469">
          <cell r="B1469" t="str">
            <v>IPD0906-D01-p01-A08</v>
          </cell>
          <cell r="C1469" t="str">
            <v>FFPE DNA</v>
          </cell>
          <cell r="D1469" t="str">
            <v>ATE</v>
          </cell>
          <cell r="E1469">
            <v>3</v>
          </cell>
          <cell r="F1469">
            <v>1.87</v>
          </cell>
          <cell r="G1469">
            <v>1.97</v>
          </cell>
          <cell r="H1469" t="str">
            <v>NA</v>
          </cell>
          <cell r="I1469" t="str">
            <v>NA</v>
          </cell>
          <cell r="J1469">
            <v>2.2799999999999998</v>
          </cell>
          <cell r="K1469">
            <v>224</v>
          </cell>
          <cell r="L1469">
            <v>50</v>
          </cell>
          <cell r="M1469" t="str">
            <v>C:2</v>
          </cell>
          <cell r="N1469" t="str">
            <v>UDP0075</v>
          </cell>
          <cell r="O1469">
            <v>37</v>
          </cell>
          <cell r="P1469">
            <v>317</v>
          </cell>
          <cell r="Q1469">
            <v>0.37</v>
          </cell>
          <cell r="R1469" t="str">
            <v>no</v>
          </cell>
          <cell r="S1469" t="str">
            <v>StdNorm</v>
          </cell>
          <cell r="T1469" t="str">
            <v>yes</v>
          </cell>
          <cell r="U1469">
            <v>45044</v>
          </cell>
          <cell r="V1469" t="str">
            <v>230428_A01564_0145_BHVY2TDRX2</v>
          </cell>
        </row>
        <row r="1470">
          <cell r="B1470" t="str">
            <v>IPD0723-D01-R02-C15</v>
          </cell>
          <cell r="C1470" t="str">
            <v>FFPE DNA</v>
          </cell>
          <cell r="D1470" t="str">
            <v>ATE</v>
          </cell>
          <cell r="E1470">
            <v>3</v>
          </cell>
          <cell r="F1470">
            <v>1.9</v>
          </cell>
          <cell r="G1470">
            <v>2.33</v>
          </cell>
          <cell r="H1470" t="str">
            <v>NA</v>
          </cell>
          <cell r="I1470" t="str">
            <v>NA</v>
          </cell>
          <cell r="J1470">
            <v>2.2599999999999998</v>
          </cell>
          <cell r="K1470">
            <v>224</v>
          </cell>
          <cell r="L1470">
            <v>50</v>
          </cell>
          <cell r="M1470" t="str">
            <v>D:2</v>
          </cell>
          <cell r="N1470" t="str">
            <v>UDP0076</v>
          </cell>
          <cell r="O1470">
            <v>38</v>
          </cell>
          <cell r="P1470">
            <v>322</v>
          </cell>
          <cell r="Q1470">
            <v>0.72</v>
          </cell>
          <cell r="R1470" t="str">
            <v>no</v>
          </cell>
          <cell r="S1470" t="str">
            <v>StdNorm</v>
          </cell>
          <cell r="T1470" t="str">
            <v>yes</v>
          </cell>
          <cell r="U1470">
            <v>45044</v>
          </cell>
          <cell r="V1470" t="str">
            <v>230428_A01564_0145_BHVY2TDRX2</v>
          </cell>
        </row>
        <row r="1471">
          <cell r="B1471" t="str">
            <v>IPD0880-D01-P11-F08</v>
          </cell>
          <cell r="C1471" t="str">
            <v>gDNA</v>
          </cell>
          <cell r="D1471">
            <v>0</v>
          </cell>
          <cell r="E1471">
            <v>3</v>
          </cell>
          <cell r="F1471">
            <v>1.85</v>
          </cell>
          <cell r="G1471">
            <v>2.2000000000000002</v>
          </cell>
          <cell r="H1471" t="str">
            <v>NA</v>
          </cell>
          <cell r="I1471" t="str">
            <v>NA</v>
          </cell>
          <cell r="J1471">
            <v>1.38</v>
          </cell>
          <cell r="K1471">
            <v>254</v>
          </cell>
          <cell r="L1471">
            <v>50</v>
          </cell>
          <cell r="M1471" t="str">
            <v>E:2</v>
          </cell>
          <cell r="N1471" t="str">
            <v>UDP0077</v>
          </cell>
          <cell r="O1471">
            <v>46.2</v>
          </cell>
          <cell r="P1471">
            <v>361</v>
          </cell>
          <cell r="Q1471">
            <v>0.37</v>
          </cell>
          <cell r="R1471" t="str">
            <v>no</v>
          </cell>
          <cell r="S1471" t="str">
            <v>StdNorm</v>
          </cell>
          <cell r="T1471" t="str">
            <v>yes</v>
          </cell>
          <cell r="U1471">
            <v>45044</v>
          </cell>
          <cell r="V1471" t="str">
            <v>230428_A01564_0145_BHVY2TDRX2</v>
          </cell>
        </row>
        <row r="1472">
          <cell r="B1472" t="str">
            <v>IPD0899-D01-D11-F24</v>
          </cell>
          <cell r="C1472" t="str">
            <v>gDNA</v>
          </cell>
          <cell r="D1472">
            <v>0</v>
          </cell>
          <cell r="E1472">
            <v>3</v>
          </cell>
          <cell r="F1472">
            <v>1.78</v>
          </cell>
          <cell r="G1472">
            <v>1.8</v>
          </cell>
          <cell r="H1472" t="str">
            <v>NA</v>
          </cell>
          <cell r="I1472" t="str">
            <v>NA</v>
          </cell>
          <cell r="J1472">
            <v>1.64</v>
          </cell>
          <cell r="K1472">
            <v>263</v>
          </cell>
          <cell r="L1472">
            <v>50</v>
          </cell>
          <cell r="M1472" t="str">
            <v>F:2</v>
          </cell>
          <cell r="N1472" t="str">
            <v>UDP0078</v>
          </cell>
          <cell r="O1472">
            <v>48.2</v>
          </cell>
          <cell r="P1472">
            <v>364</v>
          </cell>
          <cell r="Q1472">
            <v>0.37</v>
          </cell>
          <cell r="R1472" t="str">
            <v>no</v>
          </cell>
          <cell r="S1472" t="str">
            <v>StdNorm</v>
          </cell>
          <cell r="T1472" t="str">
            <v>yes</v>
          </cell>
          <cell r="U1472">
            <v>45044</v>
          </cell>
          <cell r="V1472" t="str">
            <v>230428_A01564_0145_BHVY2TDRX2</v>
          </cell>
        </row>
        <row r="1473">
          <cell r="B1473" t="str">
            <v>IPD0891-D01-P11-A08</v>
          </cell>
          <cell r="C1473" t="str">
            <v>FFPE DNA</v>
          </cell>
          <cell r="D1473" t="str">
            <v>NA</v>
          </cell>
          <cell r="E1473" t="str">
            <v>NA</v>
          </cell>
          <cell r="F1473">
            <v>1.88</v>
          </cell>
          <cell r="G1473">
            <v>2</v>
          </cell>
          <cell r="H1473" t="str">
            <v>NA</v>
          </cell>
          <cell r="I1473" t="str">
            <v>NA</v>
          </cell>
          <cell r="J1473">
            <v>45.4</v>
          </cell>
          <cell r="K1473">
            <v>323</v>
          </cell>
          <cell r="L1473">
            <v>50</v>
          </cell>
          <cell r="M1473" t="str">
            <v>G:2</v>
          </cell>
          <cell r="N1473" t="str">
            <v>UDP0079</v>
          </cell>
          <cell r="O1473">
            <v>31.4</v>
          </cell>
          <cell r="P1473">
            <v>287</v>
          </cell>
          <cell r="Q1473">
            <v>0.55000000000000004</v>
          </cell>
          <cell r="R1473" t="str">
            <v>no</v>
          </cell>
          <cell r="S1473" t="str">
            <v>StdNorm</v>
          </cell>
          <cell r="T1473" t="str">
            <v>yes</v>
          </cell>
          <cell r="U1473">
            <v>45044</v>
          </cell>
          <cell r="V1473" t="str">
            <v>230428_A01564_0145_BHVY2TDRX2</v>
          </cell>
        </row>
        <row r="1474">
          <cell r="B1474" t="str">
            <v>IPD0900-R03-P01-A28</v>
          </cell>
          <cell r="C1474" t="str">
            <v>totalRNA</v>
          </cell>
          <cell r="D1474" t="str">
            <v>NFW</v>
          </cell>
          <cell r="E1474">
            <v>11.1</v>
          </cell>
          <cell r="F1474">
            <v>2.0099999999999998</v>
          </cell>
          <cell r="G1474">
            <v>1.85</v>
          </cell>
          <cell r="H1474">
            <v>3.3</v>
          </cell>
          <cell r="I1474">
            <v>84.88</v>
          </cell>
          <cell r="J1474" t="str">
            <v>NA</v>
          </cell>
          <cell r="K1474" t="str">
            <v>NA</v>
          </cell>
          <cell r="L1474">
            <v>94.35</v>
          </cell>
          <cell r="M1474" t="str">
            <v>H:2</v>
          </cell>
          <cell r="N1474" t="str">
            <v>UDP0080</v>
          </cell>
          <cell r="O1474">
            <v>20.8</v>
          </cell>
          <cell r="P1474">
            <v>305</v>
          </cell>
          <cell r="Q1474">
            <v>0.18</v>
          </cell>
          <cell r="R1474" t="str">
            <v>no</v>
          </cell>
          <cell r="S1474" t="str">
            <v>StdNorm</v>
          </cell>
          <cell r="T1474" t="str">
            <v>yes</v>
          </cell>
          <cell r="U1474">
            <v>45044</v>
          </cell>
          <cell r="V1474" t="str">
            <v>230428_A01564_0145_BHVY2TDRX2</v>
          </cell>
        </row>
        <row r="1475">
          <cell r="B1475" t="str">
            <v>IPD0901-R03-R01-A09</v>
          </cell>
          <cell r="C1475" t="str">
            <v>totalRNA</v>
          </cell>
          <cell r="D1475" t="str">
            <v>NFW</v>
          </cell>
          <cell r="E1475">
            <v>12.5</v>
          </cell>
          <cell r="F1475">
            <v>2.02</v>
          </cell>
          <cell r="G1475">
            <v>1.71</v>
          </cell>
          <cell r="H1475">
            <v>2.5</v>
          </cell>
          <cell r="I1475">
            <v>79.75</v>
          </cell>
          <cell r="J1475" t="str">
            <v>NA</v>
          </cell>
          <cell r="K1475" t="str">
            <v>NA</v>
          </cell>
          <cell r="L1475">
            <v>106.25</v>
          </cell>
          <cell r="M1475" t="str">
            <v>A:3</v>
          </cell>
          <cell r="N1475" t="str">
            <v>UDP0081</v>
          </cell>
          <cell r="O1475">
            <v>27.8</v>
          </cell>
          <cell r="P1475">
            <v>315</v>
          </cell>
          <cell r="Q1475">
            <v>0.06</v>
          </cell>
          <cell r="R1475" t="str">
            <v>no</v>
          </cell>
          <cell r="S1475" t="str">
            <v>StdNorm</v>
          </cell>
          <cell r="T1475" t="str">
            <v>yes</v>
          </cell>
          <cell r="U1475">
            <v>45044</v>
          </cell>
          <cell r="V1475" t="str">
            <v>230428_A01564_0145_BHVY2TDRX2</v>
          </cell>
        </row>
        <row r="1476">
          <cell r="B1476" t="str">
            <v>IPD0905-R03-D01-A03</v>
          </cell>
          <cell r="C1476" t="str">
            <v>totalRNA</v>
          </cell>
          <cell r="D1476" t="str">
            <v>NFW</v>
          </cell>
          <cell r="E1476">
            <v>9.6</v>
          </cell>
          <cell r="F1476">
            <v>1.95</v>
          </cell>
          <cell r="G1476">
            <v>0.94</v>
          </cell>
          <cell r="H1476">
            <v>1.7</v>
          </cell>
          <cell r="I1476">
            <v>76.819999999999993</v>
          </cell>
          <cell r="J1476" t="str">
            <v>NA</v>
          </cell>
          <cell r="K1476" t="str">
            <v>NA</v>
          </cell>
          <cell r="L1476">
            <v>81.599999999999994</v>
          </cell>
          <cell r="M1476" t="str">
            <v>B:3</v>
          </cell>
          <cell r="N1476" t="str">
            <v>UDP0082</v>
          </cell>
          <cell r="O1476">
            <v>32.799999999999997</v>
          </cell>
          <cell r="P1476">
            <v>324</v>
          </cell>
          <cell r="Q1476">
            <v>0.05</v>
          </cell>
          <cell r="R1476" t="str">
            <v>no</v>
          </cell>
          <cell r="S1476" t="str">
            <v>StdNorm</v>
          </cell>
          <cell r="T1476" t="str">
            <v>yes</v>
          </cell>
          <cell r="U1476">
            <v>45044</v>
          </cell>
          <cell r="V1476" t="str">
            <v>230428_A01564_0145_BHVY2TDRX2</v>
          </cell>
        </row>
        <row r="1477">
          <cell r="B1477" t="str">
            <v>IPD0906-R03-p01-A08</v>
          </cell>
          <cell r="C1477" t="str">
            <v>totalRNA</v>
          </cell>
          <cell r="D1477" t="str">
            <v>NFW</v>
          </cell>
          <cell r="E1477">
            <v>13.4</v>
          </cell>
          <cell r="F1477">
            <v>2.0099999999999998</v>
          </cell>
          <cell r="G1477">
            <v>1.66</v>
          </cell>
          <cell r="H1477">
            <v>1.2</v>
          </cell>
          <cell r="I1477">
            <v>63.44</v>
          </cell>
          <cell r="J1477" t="str">
            <v>NA</v>
          </cell>
          <cell r="K1477" t="str">
            <v>NA</v>
          </cell>
          <cell r="L1477">
            <v>113.9</v>
          </cell>
          <cell r="M1477" t="str">
            <v>C:3</v>
          </cell>
          <cell r="N1477" t="str">
            <v>UDP0083</v>
          </cell>
          <cell r="O1477">
            <v>32.799999999999997</v>
          </cell>
          <cell r="P1477">
            <v>316</v>
          </cell>
          <cell r="Q1477">
            <v>0.56999999999999995</v>
          </cell>
          <cell r="R1477" t="str">
            <v>no</v>
          </cell>
          <cell r="S1477" t="str">
            <v>StdNorm</v>
          </cell>
          <cell r="T1477" t="str">
            <v>yes</v>
          </cell>
          <cell r="U1477">
            <v>45044</v>
          </cell>
          <cell r="V1477" t="str">
            <v>230428_A01564_0145_BHVY2TDRX2</v>
          </cell>
        </row>
        <row r="1478">
          <cell r="B1478" t="str">
            <v>IPD0723-R03-R02-C15</v>
          </cell>
          <cell r="C1478" t="str">
            <v>totalRNA</v>
          </cell>
          <cell r="D1478" t="str">
            <v>NFW</v>
          </cell>
          <cell r="E1478">
            <v>12.3</v>
          </cell>
          <cell r="F1478">
            <v>2.0299999999999998</v>
          </cell>
          <cell r="G1478">
            <v>1.68</v>
          </cell>
          <cell r="H1478">
            <v>1.5</v>
          </cell>
          <cell r="I1478">
            <v>29.83</v>
          </cell>
          <cell r="J1478" t="str">
            <v>NA</v>
          </cell>
          <cell r="K1478" t="str">
            <v>NA</v>
          </cell>
          <cell r="L1478">
            <v>104.55000000000001</v>
          </cell>
          <cell r="M1478" t="str">
            <v>D:3</v>
          </cell>
          <cell r="N1478" t="str">
            <v>UDP0084</v>
          </cell>
          <cell r="O1478">
            <v>3.7</v>
          </cell>
          <cell r="P1478">
            <v>265</v>
          </cell>
          <cell r="Q1478">
            <v>1.97</v>
          </cell>
          <cell r="R1478" t="str">
            <v>no</v>
          </cell>
          <cell r="S1478" t="str">
            <v>StdNorm</v>
          </cell>
          <cell r="T1478" t="str">
            <v>yes</v>
          </cell>
          <cell r="U1478">
            <v>45044</v>
          </cell>
          <cell r="V1478" t="str">
            <v>230428_A01564_0145_BHVY2TDRX2</v>
          </cell>
        </row>
        <row r="1479">
          <cell r="B1479" t="str">
            <v>IPD0884-R03-p11-A08</v>
          </cell>
          <cell r="C1479" t="str">
            <v>totalRNA</v>
          </cell>
          <cell r="D1479" t="str">
            <v>NFW</v>
          </cell>
          <cell r="E1479">
            <v>11.8</v>
          </cell>
          <cell r="F1479">
            <v>2</v>
          </cell>
          <cell r="G1479">
            <v>1.75</v>
          </cell>
          <cell r="H1479">
            <v>4</v>
          </cell>
          <cell r="I1479">
            <v>82.5</v>
          </cell>
          <cell r="J1479" t="str">
            <v>NA</v>
          </cell>
          <cell r="K1479" t="str">
            <v>NA</v>
          </cell>
          <cell r="L1479">
            <v>100.30000000000001</v>
          </cell>
          <cell r="M1479" t="str">
            <v>E:3</v>
          </cell>
          <cell r="N1479" t="str">
            <v>UDP0085</v>
          </cell>
          <cell r="O1479">
            <v>36.799999999999997</v>
          </cell>
          <cell r="P1479">
            <v>326</v>
          </cell>
          <cell r="Q1479">
            <v>0.06</v>
          </cell>
          <cell r="R1479" t="str">
            <v>no</v>
          </cell>
          <cell r="S1479" t="str">
            <v>StdNorm</v>
          </cell>
          <cell r="T1479" t="str">
            <v>yes</v>
          </cell>
          <cell r="U1479">
            <v>45044</v>
          </cell>
          <cell r="V1479" t="str">
            <v>230428_A01564_0145_BHVY2TDRX2</v>
          </cell>
        </row>
        <row r="1480">
          <cell r="B1480" t="str">
            <v>IPD0887-R03-X11-A03</v>
          </cell>
          <cell r="C1480" t="str">
            <v>totalRNA</v>
          </cell>
          <cell r="D1480" t="str">
            <v>NFW</v>
          </cell>
          <cell r="E1480">
            <v>10.4</v>
          </cell>
          <cell r="F1480">
            <v>2.0299999999999998</v>
          </cell>
          <cell r="G1480">
            <v>1.4</v>
          </cell>
          <cell r="H1480">
            <v>2</v>
          </cell>
          <cell r="I1480">
            <v>78.2</v>
          </cell>
          <cell r="J1480" t="str">
            <v>NA</v>
          </cell>
          <cell r="K1480" t="str">
            <v>NA</v>
          </cell>
          <cell r="L1480">
            <v>88.4</v>
          </cell>
          <cell r="M1480" t="str">
            <v>F:3</v>
          </cell>
          <cell r="N1480" t="str">
            <v>UDP0086</v>
          </cell>
          <cell r="O1480">
            <v>29.4</v>
          </cell>
          <cell r="P1480">
            <v>323</v>
          </cell>
          <cell r="Q1480">
            <v>0.13</v>
          </cell>
          <cell r="R1480" t="str">
            <v>no</v>
          </cell>
          <cell r="S1480" t="str">
            <v>StdNorm</v>
          </cell>
          <cell r="T1480" t="str">
            <v>yes</v>
          </cell>
          <cell r="U1480">
            <v>45044</v>
          </cell>
          <cell r="V1480" t="str">
            <v>230428_A01564_0145_BHVY2TDRX2</v>
          </cell>
        </row>
        <row r="1481">
          <cell r="B1481" t="str">
            <v>IPD0891-R03-P11-A08</v>
          </cell>
          <cell r="C1481" t="str">
            <v>totalRNA</v>
          </cell>
          <cell r="D1481" t="str">
            <v>NFW</v>
          </cell>
          <cell r="E1481">
            <v>15.4</v>
          </cell>
          <cell r="F1481" t="str">
            <v>NA</v>
          </cell>
          <cell r="G1481" t="str">
            <v>NA</v>
          </cell>
          <cell r="H1481">
            <v>1</v>
          </cell>
          <cell r="I1481">
            <v>40.1</v>
          </cell>
          <cell r="J1481" t="str">
            <v>NA</v>
          </cell>
          <cell r="K1481" t="str">
            <v>NA</v>
          </cell>
          <cell r="L1481">
            <v>130.9</v>
          </cell>
          <cell r="M1481" t="str">
            <v>G:3</v>
          </cell>
          <cell r="N1481" t="str">
            <v>UDP0087</v>
          </cell>
          <cell r="O1481">
            <v>38.4</v>
          </cell>
          <cell r="P1481">
            <v>310</v>
          </cell>
          <cell r="Q1481">
            <v>0.05</v>
          </cell>
          <cell r="R1481" t="str">
            <v>no</v>
          </cell>
          <cell r="S1481" t="str">
            <v>StdNorm</v>
          </cell>
          <cell r="T1481" t="str">
            <v>yes</v>
          </cell>
          <cell r="U1481">
            <v>45044</v>
          </cell>
          <cell r="V1481" t="str">
            <v>230428_A01564_0145_BHVY2TDRX2</v>
          </cell>
          <cell r="W1481"/>
        </row>
        <row r="1482">
          <cell r="B1482" t="str">
            <v>IPD0892-R03-P11-A15</v>
          </cell>
          <cell r="C1482" t="str">
            <v>totalRNA</v>
          </cell>
          <cell r="D1482" t="str">
            <v>NFW</v>
          </cell>
          <cell r="E1482">
            <v>10.7</v>
          </cell>
          <cell r="F1482" t="str">
            <v>NA</v>
          </cell>
          <cell r="G1482" t="str">
            <v>NA</v>
          </cell>
          <cell r="H1482">
            <v>1</v>
          </cell>
          <cell r="I1482">
            <v>51.9</v>
          </cell>
          <cell r="J1482" t="str">
            <v>NA</v>
          </cell>
          <cell r="K1482" t="str">
            <v>NA</v>
          </cell>
          <cell r="L1482">
            <v>90.949999999999989</v>
          </cell>
          <cell r="M1482" t="str">
            <v>H:3</v>
          </cell>
          <cell r="N1482" t="str">
            <v>UDP0088</v>
          </cell>
          <cell r="O1482">
            <v>32.200000000000003</v>
          </cell>
          <cell r="P1482">
            <v>323</v>
          </cell>
          <cell r="Q1482">
            <v>0.05</v>
          </cell>
          <cell r="R1482" t="str">
            <v>no</v>
          </cell>
          <cell r="S1482" t="str">
            <v>StdNorm</v>
          </cell>
          <cell r="T1482" t="str">
            <v>yes</v>
          </cell>
          <cell r="U1482">
            <v>45044</v>
          </cell>
          <cell r="V1482" t="str">
            <v>230428_A01564_0145_BHVY2TDRX2</v>
          </cell>
          <cell r="W1482"/>
        </row>
        <row r="1483">
          <cell r="B1483" t="str">
            <v>IPD0907-D01-R01-A18</v>
          </cell>
          <cell r="C1483" t="str">
            <v>FFPE DNA</v>
          </cell>
          <cell r="D1483" t="str">
            <v>ATE</v>
          </cell>
          <cell r="E1483">
            <v>3</v>
          </cell>
          <cell r="F1483">
            <v>1.87</v>
          </cell>
          <cell r="G1483">
            <v>2.23</v>
          </cell>
          <cell r="H1483" t="str">
            <v>NA</v>
          </cell>
          <cell r="I1483" t="str">
            <v>NA</v>
          </cell>
          <cell r="J1483">
            <v>1.24</v>
          </cell>
          <cell r="K1483">
            <v>253</v>
          </cell>
          <cell r="L1483">
            <v>50</v>
          </cell>
          <cell r="M1483" t="str">
            <v>A:1</v>
          </cell>
          <cell r="N1483" t="str">
            <v>UDP0001</v>
          </cell>
          <cell r="O1483">
            <v>15.2</v>
          </cell>
          <cell r="P1483">
            <v>281</v>
          </cell>
          <cell r="Q1483">
            <v>0.61</v>
          </cell>
          <cell r="R1483" t="str">
            <v>no</v>
          </cell>
          <cell r="S1483" t="str">
            <v>StdNorm</v>
          </cell>
          <cell r="T1483" t="str">
            <v>yes</v>
          </cell>
          <cell r="U1483">
            <v>45051</v>
          </cell>
          <cell r="V1483" t="str">
            <v>230505_A01564_0147_AH5C3FDRX3</v>
          </cell>
        </row>
        <row r="1484">
          <cell r="B1484" t="str">
            <v>IPD0908-D01-d01-A18</v>
          </cell>
          <cell r="C1484" t="str">
            <v>FFPE DNA</v>
          </cell>
          <cell r="D1484" t="str">
            <v>ATE</v>
          </cell>
          <cell r="E1484">
            <v>3</v>
          </cell>
          <cell r="F1484">
            <v>1.89</v>
          </cell>
          <cell r="G1484">
            <v>2.34</v>
          </cell>
          <cell r="H1484" t="str">
            <v>NA</v>
          </cell>
          <cell r="I1484" t="str">
            <v>NA</v>
          </cell>
          <cell r="J1484">
            <v>1.88</v>
          </cell>
          <cell r="K1484">
            <v>212</v>
          </cell>
          <cell r="L1484">
            <v>50</v>
          </cell>
          <cell r="M1484" t="str">
            <v>B:1</v>
          </cell>
          <cell r="N1484" t="str">
            <v>UDP0002</v>
          </cell>
          <cell r="O1484">
            <v>48.8</v>
          </cell>
          <cell r="P1484">
            <v>317</v>
          </cell>
          <cell r="Q1484">
            <v>0</v>
          </cell>
          <cell r="R1484" t="str">
            <v>no</v>
          </cell>
          <cell r="S1484" t="str">
            <v>StdNorm</v>
          </cell>
          <cell r="T1484" t="str">
            <v>yes</v>
          </cell>
          <cell r="U1484">
            <v>45051</v>
          </cell>
          <cell r="V1484" t="str">
            <v>230505_A01564_0147_AH5C3FDRX3</v>
          </cell>
        </row>
        <row r="1485">
          <cell r="B1485" t="str">
            <v>IPD0909-D01-p01-A08</v>
          </cell>
          <cell r="C1485" t="str">
            <v>FFPE DNA</v>
          </cell>
          <cell r="D1485" t="str">
            <v>ATE</v>
          </cell>
          <cell r="E1485">
            <v>3</v>
          </cell>
          <cell r="F1485">
            <v>1.86</v>
          </cell>
          <cell r="G1485">
            <v>2</v>
          </cell>
          <cell r="H1485" t="str">
            <v>NA</v>
          </cell>
          <cell r="I1485" t="str">
            <v>NA</v>
          </cell>
          <cell r="J1485">
            <v>2.12</v>
          </cell>
          <cell r="K1485">
            <v>239</v>
          </cell>
          <cell r="L1485">
            <v>50</v>
          </cell>
          <cell r="M1485" t="str">
            <v>C:1</v>
          </cell>
          <cell r="N1485" t="str">
            <v>UDP0003</v>
          </cell>
          <cell r="O1485">
            <v>45.4</v>
          </cell>
          <cell r="P1485">
            <v>303</v>
          </cell>
          <cell r="Q1485">
            <v>0.06</v>
          </cell>
          <cell r="R1485" t="str">
            <v>no</v>
          </cell>
          <cell r="S1485" t="str">
            <v>StdNorm</v>
          </cell>
          <cell r="T1485" t="str">
            <v>yes</v>
          </cell>
          <cell r="U1485">
            <v>45051</v>
          </cell>
          <cell r="V1485" t="str">
            <v>230505_A01564_0147_AH5C3FDRX3</v>
          </cell>
        </row>
        <row r="1486">
          <cell r="B1486" t="str">
            <v>IPD0910-D01-p01-A08</v>
          </cell>
          <cell r="C1486" t="str">
            <v>FFPE DNA</v>
          </cell>
          <cell r="D1486" t="str">
            <v>ATE</v>
          </cell>
          <cell r="E1486">
            <v>3</v>
          </cell>
          <cell r="F1486">
            <v>1.88</v>
          </cell>
          <cell r="G1486">
            <v>1.75</v>
          </cell>
          <cell r="H1486" t="str">
            <v>NA</v>
          </cell>
          <cell r="I1486" t="str">
            <v>NA</v>
          </cell>
          <cell r="J1486">
            <v>2.9</v>
          </cell>
          <cell r="K1486">
            <v>216</v>
          </cell>
          <cell r="L1486">
            <v>50</v>
          </cell>
          <cell r="M1486" t="str">
            <v>D:1</v>
          </cell>
          <cell r="N1486" t="str">
            <v>UDP0004</v>
          </cell>
          <cell r="O1486">
            <v>48.2</v>
          </cell>
          <cell r="P1486">
            <v>322</v>
          </cell>
          <cell r="Q1486">
            <v>0.05</v>
          </cell>
          <cell r="R1486" t="str">
            <v>no</v>
          </cell>
          <cell r="S1486" t="str">
            <v>StdNorm</v>
          </cell>
          <cell r="T1486" t="str">
            <v>yes</v>
          </cell>
          <cell r="U1486">
            <v>45051</v>
          </cell>
          <cell r="V1486" t="str">
            <v>230505_A01564_0147_AH5C3FDRX3</v>
          </cell>
        </row>
        <row r="1487">
          <cell r="B1487" t="str">
            <v>IPD0479-D01-p01-A08</v>
          </cell>
          <cell r="C1487" t="str">
            <v>FFPE DNA</v>
          </cell>
          <cell r="D1487" t="str">
            <v>ATE</v>
          </cell>
          <cell r="E1487">
            <v>3</v>
          </cell>
          <cell r="F1487">
            <v>1.84</v>
          </cell>
          <cell r="G1487">
            <v>2.2200000000000002</v>
          </cell>
          <cell r="H1487" t="str">
            <v>NA</v>
          </cell>
          <cell r="I1487" t="str">
            <v>NA</v>
          </cell>
          <cell r="J1487">
            <v>0.99399999999999999</v>
          </cell>
          <cell r="K1487">
            <v>233</v>
          </cell>
          <cell r="L1487">
            <v>45.127600000000001</v>
          </cell>
          <cell r="M1487" t="str">
            <v>E:1</v>
          </cell>
          <cell r="N1487" t="str">
            <v>UDP0005</v>
          </cell>
          <cell r="O1487">
            <v>37.200000000000003</v>
          </cell>
          <cell r="P1487">
            <v>299</v>
          </cell>
          <cell r="Q1487">
            <v>0.03</v>
          </cell>
          <cell r="R1487" t="str">
            <v>no</v>
          </cell>
          <cell r="S1487" t="str">
            <v>StdNorm</v>
          </cell>
          <cell r="T1487" t="str">
            <v>yes</v>
          </cell>
          <cell r="U1487">
            <v>45051</v>
          </cell>
          <cell r="V1487" t="str">
            <v>230505_A01564_0147_AH5C3FDRX3</v>
          </cell>
        </row>
        <row r="1488">
          <cell r="B1488" t="str">
            <v>IPD0830-D01-P01-A08</v>
          </cell>
          <cell r="C1488" t="str">
            <v>FFPE DNA</v>
          </cell>
          <cell r="D1488" t="str">
            <v>ATE</v>
          </cell>
          <cell r="E1488">
            <v>3</v>
          </cell>
          <cell r="F1488">
            <v>2.0099999999999998</v>
          </cell>
          <cell r="G1488">
            <v>2.1</v>
          </cell>
          <cell r="H1488" t="str">
            <v>NA</v>
          </cell>
          <cell r="I1488" t="str">
            <v>NA</v>
          </cell>
          <cell r="J1488">
            <v>2.2000000000000002</v>
          </cell>
          <cell r="K1488">
            <v>221</v>
          </cell>
          <cell r="L1488">
            <v>50</v>
          </cell>
          <cell r="M1488" t="str">
            <v>F:1</v>
          </cell>
          <cell r="N1488" t="str">
            <v>UDP0006</v>
          </cell>
          <cell r="O1488">
            <v>45.8</v>
          </cell>
          <cell r="P1488">
            <v>328</v>
          </cell>
          <cell r="Q1488">
            <v>0.38</v>
          </cell>
          <cell r="R1488" t="str">
            <v>no</v>
          </cell>
          <cell r="S1488" t="str">
            <v>StdNorm</v>
          </cell>
          <cell r="T1488" t="str">
            <v>yes</v>
          </cell>
          <cell r="U1488">
            <v>45051</v>
          </cell>
          <cell r="V1488" t="str">
            <v>230505_A01564_0147_AH5C3FDRX3</v>
          </cell>
        </row>
        <row r="1489">
          <cell r="B1489" t="str">
            <v>IPD0756-D01-d02-F09</v>
          </cell>
          <cell r="C1489" t="str">
            <v>gDNA</v>
          </cell>
          <cell r="E1489">
            <v>3</v>
          </cell>
          <cell r="F1489">
            <v>1.83</v>
          </cell>
          <cell r="G1489">
            <v>2.09</v>
          </cell>
          <cell r="H1489" t="str">
            <v>NA</v>
          </cell>
          <cell r="I1489" t="str">
            <v>NA</v>
          </cell>
          <cell r="J1489">
            <v>1.91</v>
          </cell>
          <cell r="K1489">
            <v>260</v>
          </cell>
          <cell r="L1489">
            <v>50</v>
          </cell>
          <cell r="M1489" t="str">
            <v>G:1</v>
          </cell>
          <cell r="N1489" t="str">
            <v>UDP0007</v>
          </cell>
          <cell r="O1489">
            <v>57.2</v>
          </cell>
          <cell r="P1489">
            <v>363</v>
          </cell>
          <cell r="Q1489">
            <v>0.37</v>
          </cell>
          <cell r="R1489" t="str">
            <v>no</v>
          </cell>
          <cell r="S1489" t="str">
            <v>StdNorm</v>
          </cell>
          <cell r="T1489" t="str">
            <v>yes</v>
          </cell>
          <cell r="U1489">
            <v>45051</v>
          </cell>
          <cell r="V1489" t="str">
            <v>230505_A01564_0147_AH5C3FDRX3</v>
          </cell>
        </row>
        <row r="1490">
          <cell r="B1490" t="str">
            <v>IPD0913-D01-P01-F25</v>
          </cell>
          <cell r="C1490" t="str">
            <v>gDNA</v>
          </cell>
          <cell r="E1490">
            <v>2.04</v>
          </cell>
          <cell r="F1490">
            <v>1.51</v>
          </cell>
          <cell r="G1490">
            <v>0.65</v>
          </cell>
          <cell r="H1490" t="str">
            <v>NA</v>
          </cell>
          <cell r="I1490" t="str">
            <v>NA</v>
          </cell>
          <cell r="J1490">
            <v>0.65800000000000003</v>
          </cell>
          <cell r="K1490">
            <v>286</v>
          </cell>
          <cell r="L1490">
            <v>29.083600000000004</v>
          </cell>
          <cell r="M1490" t="str">
            <v>H:1</v>
          </cell>
          <cell r="N1490" t="str">
            <v>UDP0008</v>
          </cell>
          <cell r="O1490">
            <v>40.799999999999997</v>
          </cell>
          <cell r="P1490">
            <v>371</v>
          </cell>
          <cell r="Q1490">
            <v>0.28000000000000003</v>
          </cell>
          <cell r="R1490" t="str">
            <v>no</v>
          </cell>
          <cell r="S1490" t="str">
            <v>StdNorm</v>
          </cell>
          <cell r="T1490" t="str">
            <v>yes</v>
          </cell>
          <cell r="U1490">
            <v>45051</v>
          </cell>
          <cell r="V1490" t="str">
            <v>230505_A01564_0147_AH5C3FDRX3</v>
          </cell>
        </row>
        <row r="1491">
          <cell r="B1491" t="str">
            <v>IPD0879-R03-R11-A12</v>
          </cell>
          <cell r="C1491" t="str">
            <v>totalRNA</v>
          </cell>
          <cell r="D1491" t="str">
            <v>NFW</v>
          </cell>
          <cell r="E1491">
            <v>11.2</v>
          </cell>
          <cell r="F1491">
            <v>1.87</v>
          </cell>
          <cell r="G1491">
            <v>1.85</v>
          </cell>
          <cell r="H1491">
            <v>2.2000000000000002</v>
          </cell>
          <cell r="I1491">
            <v>67.540000000000006</v>
          </cell>
          <cell r="J1491" t="str">
            <v>NA</v>
          </cell>
          <cell r="K1491" t="str">
            <v>NA</v>
          </cell>
          <cell r="L1491">
            <v>95.199999999999989</v>
          </cell>
          <cell r="M1491" t="str">
            <v>A:3</v>
          </cell>
          <cell r="N1491" t="str">
            <v>UDP0089</v>
          </cell>
          <cell r="O1491">
            <v>10.7</v>
          </cell>
          <cell r="P1491">
            <v>291</v>
          </cell>
          <cell r="Q1491">
            <v>0.34</v>
          </cell>
          <cell r="R1491" t="str">
            <v>no</v>
          </cell>
          <cell r="S1491" t="str">
            <v>StdNorm</v>
          </cell>
          <cell r="T1491" t="str">
            <v>yes</v>
          </cell>
          <cell r="U1491">
            <v>45051</v>
          </cell>
          <cell r="V1491" t="str">
            <v>230505_A01564_0147_AH5C3FDRX3</v>
          </cell>
        </row>
        <row r="1492">
          <cell r="B1492" t="str">
            <v>IPD0888-R03-d11-A06</v>
          </cell>
          <cell r="C1492" t="str">
            <v>totalRNA</v>
          </cell>
          <cell r="D1492" t="str">
            <v>NFW</v>
          </cell>
          <cell r="E1492">
            <v>10.6</v>
          </cell>
          <cell r="F1492">
            <v>1.9</v>
          </cell>
          <cell r="G1492">
            <v>1.29</v>
          </cell>
          <cell r="H1492">
            <v>3.2</v>
          </cell>
          <cell r="I1492">
            <v>74.92</v>
          </cell>
          <cell r="J1492" t="str">
            <v>NA</v>
          </cell>
          <cell r="K1492" t="str">
            <v>NA</v>
          </cell>
          <cell r="L1492">
            <v>90.1</v>
          </cell>
          <cell r="M1492" t="str">
            <v>B:3</v>
          </cell>
          <cell r="N1492" t="str">
            <v>UDP0090</v>
          </cell>
          <cell r="O1492">
            <v>7.32</v>
          </cell>
          <cell r="P1492">
            <v>281</v>
          </cell>
          <cell r="Q1492">
            <v>0.47</v>
          </cell>
          <cell r="R1492" t="str">
            <v>no</v>
          </cell>
          <cell r="S1492" t="str">
            <v>StdNorm</v>
          </cell>
          <cell r="T1492" t="str">
            <v>yes</v>
          </cell>
          <cell r="U1492">
            <v>45051</v>
          </cell>
          <cell r="V1492" t="str">
            <v>230505_A01564_0147_AH5C3FDRX3</v>
          </cell>
        </row>
        <row r="1493">
          <cell r="B1493" t="str">
            <v>IPD0896-R03-R11-A15</v>
          </cell>
          <cell r="C1493" t="str">
            <v>totalRNA</v>
          </cell>
          <cell r="D1493" t="str">
            <v>NFW</v>
          </cell>
          <cell r="E1493">
            <v>10.6</v>
          </cell>
          <cell r="F1493" t="str">
            <v>NA</v>
          </cell>
          <cell r="G1493" t="str">
            <v>NA</v>
          </cell>
          <cell r="H1493" t="str">
            <v>-</v>
          </cell>
          <cell r="I1493" t="str">
            <v>-</v>
          </cell>
          <cell r="J1493" t="str">
            <v>NA</v>
          </cell>
          <cell r="K1493" t="str">
            <v>NA</v>
          </cell>
          <cell r="L1493">
            <v>90.1</v>
          </cell>
          <cell r="M1493" t="str">
            <v>C:3</v>
          </cell>
          <cell r="N1493" t="str">
            <v>UDP0091</v>
          </cell>
          <cell r="O1493">
            <v>25.4</v>
          </cell>
          <cell r="P1493">
            <v>332</v>
          </cell>
          <cell r="Q1493">
            <v>0.26</v>
          </cell>
          <cell r="R1493" t="str">
            <v>no</v>
          </cell>
          <cell r="S1493" t="str">
            <v>StdNorm</v>
          </cell>
          <cell r="T1493" t="str">
            <v>yes</v>
          </cell>
          <cell r="U1493">
            <v>45051</v>
          </cell>
          <cell r="V1493" t="str">
            <v>230505_A01564_0147_AH5C3FDRX3</v>
          </cell>
        </row>
        <row r="1494">
          <cell r="B1494" t="str">
            <v>IPD0880-R03-P11-F08</v>
          </cell>
          <cell r="C1494" t="str">
            <v>totalRNA</v>
          </cell>
          <cell r="D1494" t="str">
            <v>NFW</v>
          </cell>
          <cell r="E1494">
            <v>10.1</v>
          </cell>
          <cell r="F1494">
            <v>2.11</v>
          </cell>
          <cell r="G1494">
            <v>1.96</v>
          </cell>
          <cell r="H1494">
            <v>8</v>
          </cell>
          <cell r="I1494">
            <v>97.64</v>
          </cell>
          <cell r="J1494" t="str">
            <v>NA</v>
          </cell>
          <cell r="K1494" t="str">
            <v>NA</v>
          </cell>
          <cell r="L1494">
            <v>85.85</v>
          </cell>
          <cell r="M1494" t="str">
            <v>D:3</v>
          </cell>
          <cell r="N1494" t="str">
            <v>UDP0092</v>
          </cell>
          <cell r="O1494">
            <v>33.799999999999997</v>
          </cell>
          <cell r="P1494">
            <v>323</v>
          </cell>
          <cell r="Q1494">
            <v>0.04</v>
          </cell>
          <cell r="R1494" t="str">
            <v>no</v>
          </cell>
          <cell r="S1494" t="str">
            <v>StdNorm</v>
          </cell>
          <cell r="T1494" t="str">
            <v>yes</v>
          </cell>
          <cell r="U1494">
            <v>45051</v>
          </cell>
          <cell r="V1494" t="str">
            <v>230505_A01564_0147_AH5C3FDRX3</v>
          </cell>
        </row>
        <row r="1495">
          <cell r="B1495" t="str">
            <v>IPD0907-R03-R01-A18</v>
          </cell>
          <cell r="C1495" t="str">
            <v>totalRNA</v>
          </cell>
          <cell r="D1495" t="str">
            <v>NFW</v>
          </cell>
          <cell r="E1495">
            <v>8.6999999999999993</v>
          </cell>
          <cell r="F1495">
            <v>1.96</v>
          </cell>
          <cell r="G1495">
            <v>1.82</v>
          </cell>
          <cell r="H1495">
            <v>2.2999999999999998</v>
          </cell>
          <cell r="I1495">
            <v>73.930000000000007</v>
          </cell>
          <cell r="J1495" t="str">
            <v>NA</v>
          </cell>
          <cell r="K1495" t="str">
            <v>NA</v>
          </cell>
          <cell r="L1495">
            <v>73.949999999999989</v>
          </cell>
          <cell r="M1495" t="str">
            <v>E:3</v>
          </cell>
          <cell r="N1495" t="str">
            <v>UDP0093</v>
          </cell>
          <cell r="O1495">
            <v>9.9600000000000009</v>
          </cell>
          <cell r="P1495">
            <v>295</v>
          </cell>
          <cell r="Q1495">
            <v>0.54</v>
          </cell>
          <cell r="R1495" t="str">
            <v>no</v>
          </cell>
          <cell r="S1495" t="str">
            <v>StdNorm</v>
          </cell>
          <cell r="T1495" t="str">
            <v>yes</v>
          </cell>
          <cell r="U1495">
            <v>45051</v>
          </cell>
          <cell r="V1495" t="str">
            <v>230505_A01564_0147_AH5C3FDRX3</v>
          </cell>
        </row>
        <row r="1496">
          <cell r="B1496" t="str">
            <v>IPD0908-R03-d01-A18</v>
          </cell>
          <cell r="C1496" t="str">
            <v>totalRNA</v>
          </cell>
          <cell r="D1496" t="str">
            <v>NFW</v>
          </cell>
          <cell r="E1496">
            <v>8.9600000000000009</v>
          </cell>
          <cell r="F1496">
            <v>1.98</v>
          </cell>
          <cell r="G1496">
            <v>1.32</v>
          </cell>
          <cell r="H1496">
            <v>2.7</v>
          </cell>
          <cell r="I1496">
            <v>86.19</v>
          </cell>
          <cell r="J1496" t="str">
            <v>NA</v>
          </cell>
          <cell r="K1496" t="str">
            <v>NA</v>
          </cell>
          <cell r="L1496">
            <v>76.160000000000011</v>
          </cell>
          <cell r="M1496" t="str">
            <v>F:3</v>
          </cell>
          <cell r="N1496" t="str">
            <v>UDP0094</v>
          </cell>
          <cell r="O1496">
            <v>23</v>
          </cell>
          <cell r="P1496">
            <v>317</v>
          </cell>
          <cell r="Q1496">
            <v>0.09</v>
          </cell>
          <cell r="R1496" t="str">
            <v>no</v>
          </cell>
          <cell r="S1496" t="str">
            <v>StdNorm</v>
          </cell>
          <cell r="T1496" t="str">
            <v>yes</v>
          </cell>
          <cell r="U1496">
            <v>45051</v>
          </cell>
          <cell r="V1496" t="str">
            <v>230505_A01564_0147_AH5C3FDRX3</v>
          </cell>
        </row>
        <row r="1497">
          <cell r="B1497" t="str">
            <v>IPD0909-R03-p01-A08</v>
          </cell>
          <cell r="C1497" t="str">
            <v>totalRNA</v>
          </cell>
          <cell r="D1497" t="str">
            <v>NFW</v>
          </cell>
          <cell r="E1497">
            <v>8.68</v>
          </cell>
          <cell r="F1497">
            <v>1.96</v>
          </cell>
          <cell r="G1497">
            <v>1.05</v>
          </cell>
          <cell r="H1497">
            <v>3.1</v>
          </cell>
          <cell r="I1497">
            <v>79.430000000000007</v>
          </cell>
          <cell r="J1497" t="str">
            <v>NA</v>
          </cell>
          <cell r="K1497" t="str">
            <v>NA</v>
          </cell>
          <cell r="L1497">
            <v>73.78</v>
          </cell>
          <cell r="M1497" t="str">
            <v>G:3</v>
          </cell>
          <cell r="N1497" t="str">
            <v>UDP0095</v>
          </cell>
          <cell r="O1497">
            <v>12.5</v>
          </cell>
          <cell r="P1497">
            <v>305</v>
          </cell>
          <cell r="Q1497">
            <v>0.22</v>
          </cell>
          <cell r="R1497" t="str">
            <v>no</v>
          </cell>
          <cell r="S1497" t="str">
            <v>StdNorm</v>
          </cell>
          <cell r="T1497" t="str">
            <v>yes</v>
          </cell>
          <cell r="U1497">
            <v>45051</v>
          </cell>
          <cell r="V1497" t="str">
            <v>230505_A01564_0147_AH5C3FDRX3</v>
          </cell>
        </row>
        <row r="1498">
          <cell r="B1498" t="str">
            <v>IPD0910-R03-p01-A08</v>
          </cell>
          <cell r="C1498" t="str">
            <v>totalRNA</v>
          </cell>
          <cell r="D1498" t="str">
            <v>NFW</v>
          </cell>
          <cell r="E1498">
            <v>11.1</v>
          </cell>
          <cell r="F1498">
            <v>2.0499999999999998</v>
          </cell>
          <cell r="G1498">
            <v>1.5</v>
          </cell>
          <cell r="H1498">
            <v>2</v>
          </cell>
          <cell r="I1498">
            <v>75.58</v>
          </cell>
          <cell r="J1498" t="str">
            <v>NA</v>
          </cell>
          <cell r="K1498" t="str">
            <v>NA</v>
          </cell>
          <cell r="L1498">
            <v>94.35</v>
          </cell>
          <cell r="M1498" t="str">
            <v>H:3</v>
          </cell>
          <cell r="N1498" t="str">
            <v>UDP0096</v>
          </cell>
          <cell r="O1498">
            <v>34.6</v>
          </cell>
          <cell r="P1498">
            <v>333</v>
          </cell>
          <cell r="Q1498">
            <v>0.13</v>
          </cell>
          <cell r="R1498" t="str">
            <v>no</v>
          </cell>
          <cell r="S1498" t="str">
            <v>StdNorm</v>
          </cell>
          <cell r="T1498" t="str">
            <v>yes</v>
          </cell>
          <cell r="U1498">
            <v>45051</v>
          </cell>
          <cell r="V1498" t="str">
            <v>230505_A01564_0147_AH5C3FDRX3</v>
          </cell>
        </row>
        <row r="1499">
          <cell r="B1499" t="str">
            <v>IPD0756-R03-d02-F09</v>
          </cell>
          <cell r="C1499" t="str">
            <v>totalRNA</v>
          </cell>
          <cell r="D1499" t="str">
            <v>NFW</v>
          </cell>
          <cell r="E1499">
            <v>11.7</v>
          </cell>
          <cell r="F1499">
            <v>2.08</v>
          </cell>
          <cell r="G1499">
            <v>2.0499999999999998</v>
          </cell>
          <cell r="H1499">
            <v>6.2</v>
          </cell>
          <cell r="I1499">
            <v>96.36</v>
          </cell>
          <cell r="J1499" t="str">
            <v>NA</v>
          </cell>
          <cell r="K1499" t="str">
            <v>NA</v>
          </cell>
          <cell r="L1499">
            <v>99.449999999999989</v>
          </cell>
          <cell r="M1499" t="str">
            <v>A:4</v>
          </cell>
          <cell r="N1499" t="str">
            <v>UDP0038</v>
          </cell>
          <cell r="O1499">
            <v>35.200000000000003</v>
          </cell>
          <cell r="P1499">
            <v>411</v>
          </cell>
          <cell r="Q1499">
            <v>0.32</v>
          </cell>
          <cell r="R1499" t="str">
            <v>no</v>
          </cell>
          <cell r="S1499" t="str">
            <v>StdNorm</v>
          </cell>
          <cell r="T1499" t="str">
            <v>yes</v>
          </cell>
          <cell r="U1499">
            <v>45051</v>
          </cell>
          <cell r="V1499" t="str">
            <v>230505_A01564_0147_AH5C3FDRX3</v>
          </cell>
        </row>
        <row r="1500">
          <cell r="B1500" t="str">
            <v>IPD0479-R03-p01-A08</v>
          </cell>
          <cell r="C1500" t="str">
            <v>totalRNA</v>
          </cell>
          <cell r="D1500" t="str">
            <v>NFW</v>
          </cell>
          <cell r="E1500">
            <v>9.26</v>
          </cell>
          <cell r="F1500">
            <v>1.91</v>
          </cell>
          <cell r="G1500">
            <v>1.05</v>
          </cell>
          <cell r="H1500">
            <v>4.7</v>
          </cell>
          <cell r="I1500">
            <v>71.56</v>
          </cell>
          <cell r="J1500" t="str">
            <v>NA</v>
          </cell>
          <cell r="K1500" t="str">
            <v>NA</v>
          </cell>
          <cell r="L1500">
            <v>78.709999999999994</v>
          </cell>
          <cell r="M1500" t="str">
            <v>B:4</v>
          </cell>
          <cell r="N1500" t="str">
            <v>UDP0039</v>
          </cell>
          <cell r="O1500">
            <v>2.14</v>
          </cell>
          <cell r="P1500">
            <v>278</v>
          </cell>
          <cell r="Q1500">
            <v>1.26</v>
          </cell>
          <cell r="R1500" t="str">
            <v>no</v>
          </cell>
          <cell r="S1500" t="str">
            <v>StdNorm</v>
          </cell>
          <cell r="T1500" t="str">
            <v>yes</v>
          </cell>
          <cell r="U1500">
            <v>45051</v>
          </cell>
          <cell r="V1500" t="str">
            <v>230505_A01564_0147_AH5C3FDRX3</v>
          </cell>
        </row>
        <row r="1501">
          <cell r="B1501" t="str">
            <v>IPD0830-R03-P01-A08</v>
          </cell>
          <cell r="C1501" t="str">
            <v>totalRNA</v>
          </cell>
          <cell r="D1501" t="str">
            <v>NFW</v>
          </cell>
          <cell r="E1501">
            <v>9.7799999999999994</v>
          </cell>
          <cell r="F1501" t="str">
            <v>NA</v>
          </cell>
          <cell r="G1501" t="str">
            <v>NA</v>
          </cell>
          <cell r="H1501">
            <v>1</v>
          </cell>
          <cell r="I1501">
            <v>65.62</v>
          </cell>
          <cell r="J1501" t="str">
            <v>NA</v>
          </cell>
          <cell r="K1501" t="str">
            <v>NA</v>
          </cell>
          <cell r="L1501">
            <v>83.13</v>
          </cell>
          <cell r="M1501" t="str">
            <v>C:4</v>
          </cell>
          <cell r="N1501" t="str">
            <v>UDP0040</v>
          </cell>
          <cell r="O1501">
            <v>35.4</v>
          </cell>
          <cell r="P1501">
            <v>325</v>
          </cell>
          <cell r="Q1501">
            <v>0.06</v>
          </cell>
          <cell r="R1501" t="str">
            <v>no</v>
          </cell>
          <cell r="S1501" t="str">
            <v>StdNorm</v>
          </cell>
          <cell r="T1501" t="str">
            <v>yes</v>
          </cell>
          <cell r="U1501">
            <v>45051</v>
          </cell>
          <cell r="V1501" t="str">
            <v>230505_A01564_0147_AH5C3FDRX3</v>
          </cell>
          <cell r="W1501"/>
        </row>
        <row r="1502">
          <cell r="B1502" t="str">
            <v>IPD0911-D01-p01-A09</v>
          </cell>
          <cell r="C1502" t="str">
            <v>FFPE DNA</v>
          </cell>
          <cell r="D1502" t="str">
            <v>ATE</v>
          </cell>
          <cell r="E1502">
            <v>3</v>
          </cell>
          <cell r="F1502">
            <v>1.86</v>
          </cell>
          <cell r="G1502">
            <v>2.34</v>
          </cell>
          <cell r="H1502" t="str">
            <v>NA</v>
          </cell>
          <cell r="I1502" t="str">
            <v>NA</v>
          </cell>
          <cell r="J1502">
            <v>1.77</v>
          </cell>
          <cell r="K1502">
            <v>271</v>
          </cell>
          <cell r="L1502">
            <v>50</v>
          </cell>
          <cell r="M1502" t="str">
            <v>A:1</v>
          </cell>
          <cell r="N1502" t="str">
            <v>UDP0009</v>
          </cell>
          <cell r="O1502">
            <v>38.4</v>
          </cell>
          <cell r="P1502">
            <v>295</v>
          </cell>
          <cell r="Q1502">
            <v>0.24</v>
          </cell>
          <cell r="R1502" t="str">
            <v>no</v>
          </cell>
          <cell r="S1502" t="str">
            <v>StdNorm</v>
          </cell>
          <cell r="T1502" t="str">
            <v>yes</v>
          </cell>
          <cell r="U1502">
            <v>45059</v>
          </cell>
          <cell r="V1502" t="str">
            <v>230513_A01564_0151_AH5CK3DRX3</v>
          </cell>
        </row>
        <row r="1503">
          <cell r="B1503" t="str">
            <v>IPD0912-D01-P01-A12</v>
          </cell>
          <cell r="C1503" t="str">
            <v>FFPE DNA</v>
          </cell>
          <cell r="D1503" t="str">
            <v>ATE</v>
          </cell>
          <cell r="E1503">
            <v>3</v>
          </cell>
          <cell r="F1503">
            <v>1.86</v>
          </cell>
          <cell r="G1503">
            <v>2.34</v>
          </cell>
          <cell r="H1503" t="str">
            <v>NA</v>
          </cell>
          <cell r="I1503" t="str">
            <v>NA</v>
          </cell>
          <cell r="J1503">
            <v>2</v>
          </cell>
          <cell r="K1503">
            <v>267</v>
          </cell>
          <cell r="L1503">
            <v>50</v>
          </cell>
          <cell r="M1503" t="str">
            <v>B:1</v>
          </cell>
          <cell r="N1503" t="str">
            <v>UDP0010</v>
          </cell>
          <cell r="O1503">
            <v>35.6</v>
          </cell>
          <cell r="P1503">
            <v>291</v>
          </cell>
          <cell r="Q1503">
            <v>0.31</v>
          </cell>
          <cell r="R1503" t="str">
            <v>no</v>
          </cell>
          <cell r="S1503" t="str">
            <v>StdNorm</v>
          </cell>
          <cell r="T1503" t="str">
            <v>yes</v>
          </cell>
          <cell r="U1503">
            <v>45059</v>
          </cell>
          <cell r="V1503" t="str">
            <v>230513_A01564_0151_AH5CK3DRX3</v>
          </cell>
        </row>
        <row r="1504">
          <cell r="B1504" t="str">
            <v>IPD0915-D01-p02-A03</v>
          </cell>
          <cell r="C1504" t="str">
            <v>FFPE DNA</v>
          </cell>
          <cell r="D1504" t="str">
            <v>NA</v>
          </cell>
          <cell r="E1504">
            <v>3</v>
          </cell>
          <cell r="F1504">
            <v>2</v>
          </cell>
          <cell r="G1504">
            <v>2.2999999999999998</v>
          </cell>
          <cell r="H1504" t="str">
            <v>NA</v>
          </cell>
          <cell r="I1504" t="str">
            <v>NA</v>
          </cell>
          <cell r="J1504">
            <v>1.74</v>
          </cell>
          <cell r="K1504">
            <v>243</v>
          </cell>
          <cell r="L1504">
            <v>50</v>
          </cell>
          <cell r="M1504" t="str">
            <v>C:1</v>
          </cell>
          <cell r="N1504" t="str">
            <v>UDP0011</v>
          </cell>
          <cell r="O1504">
            <v>50</v>
          </cell>
          <cell r="P1504">
            <v>315</v>
          </cell>
          <cell r="Q1504">
            <v>0.22</v>
          </cell>
          <cell r="R1504" t="str">
            <v>no</v>
          </cell>
          <cell r="S1504" t="str">
            <v>StdNorm</v>
          </cell>
          <cell r="T1504" t="str">
            <v>yes</v>
          </cell>
          <cell r="U1504">
            <v>45059</v>
          </cell>
          <cell r="V1504" t="str">
            <v>230513_A01564_0151_AH5CK3DRX3</v>
          </cell>
        </row>
        <row r="1505">
          <cell r="B1505" t="str">
            <v>IPD0916-D01-R01-A12</v>
          </cell>
          <cell r="C1505" t="str">
            <v>FFPE DNA</v>
          </cell>
          <cell r="D1505" t="str">
            <v>ATE</v>
          </cell>
          <cell r="E1505">
            <v>3</v>
          </cell>
          <cell r="F1505">
            <v>1.87</v>
          </cell>
          <cell r="G1505">
            <v>2.29</v>
          </cell>
          <cell r="H1505" t="str">
            <v>NA</v>
          </cell>
          <cell r="I1505" t="str">
            <v>NA</v>
          </cell>
          <cell r="J1505">
            <v>1.38</v>
          </cell>
          <cell r="K1505">
            <v>266</v>
          </cell>
          <cell r="L1505">
            <v>50</v>
          </cell>
          <cell r="M1505" t="str">
            <v>D:1</v>
          </cell>
          <cell r="N1505" t="str">
            <v>UDP0012</v>
          </cell>
          <cell r="O1505">
            <v>42</v>
          </cell>
          <cell r="P1505">
            <v>291</v>
          </cell>
          <cell r="Q1505">
            <v>0.31</v>
          </cell>
          <cell r="R1505" t="str">
            <v>no</v>
          </cell>
          <cell r="S1505" t="str">
            <v>StdNorm</v>
          </cell>
          <cell r="T1505" t="str">
            <v>yes</v>
          </cell>
          <cell r="U1505">
            <v>45059</v>
          </cell>
          <cell r="V1505" t="str">
            <v>230513_A01564_0151_AH5CK3DRX3</v>
          </cell>
        </row>
        <row r="1506">
          <cell r="B1506" t="str">
            <v>IPD0921-D01-P01-A10</v>
          </cell>
          <cell r="C1506" t="str">
            <v>FFPE DNA</v>
          </cell>
          <cell r="D1506" t="str">
            <v>ATE</v>
          </cell>
          <cell r="E1506">
            <v>0.73</v>
          </cell>
          <cell r="F1506">
            <v>1.66</v>
          </cell>
          <cell r="G1506">
            <v>0.92</v>
          </cell>
          <cell r="H1506" t="str">
            <v>NA</v>
          </cell>
          <cell r="I1506" t="str">
            <v>NA</v>
          </cell>
          <cell r="J1506">
            <v>1</v>
          </cell>
          <cell r="K1506">
            <v>252</v>
          </cell>
          <cell r="L1506">
            <v>44.6</v>
          </cell>
          <cell r="M1506" t="str">
            <v>E:1</v>
          </cell>
          <cell r="N1506" t="str">
            <v>UDP0013</v>
          </cell>
          <cell r="O1506">
            <v>49.2</v>
          </cell>
          <cell r="P1506">
            <v>299</v>
          </cell>
          <cell r="Q1506">
            <v>0.28999999999999998</v>
          </cell>
          <cell r="R1506" t="str">
            <v>no</v>
          </cell>
          <cell r="S1506" t="str">
            <v>StdNorm</v>
          </cell>
          <cell r="T1506" t="str">
            <v>yes</v>
          </cell>
          <cell r="U1506">
            <v>45059</v>
          </cell>
          <cell r="V1506" t="str">
            <v>230513_A01564_0151_AH5CK3DRX3</v>
          </cell>
        </row>
        <row r="1507">
          <cell r="B1507" t="str">
            <v>IPD0922-D01-R01-A09</v>
          </cell>
          <cell r="C1507" t="str">
            <v>FFPE DNA</v>
          </cell>
          <cell r="D1507" t="str">
            <v>ATE</v>
          </cell>
          <cell r="E1507">
            <v>3</v>
          </cell>
          <cell r="F1507">
            <v>1.83</v>
          </cell>
          <cell r="G1507">
            <v>1.85</v>
          </cell>
          <cell r="H1507" t="str">
            <v>NA</v>
          </cell>
          <cell r="I1507" t="str">
            <v>NA</v>
          </cell>
          <cell r="J1507">
            <v>2.56</v>
          </cell>
          <cell r="K1507">
            <v>270</v>
          </cell>
          <cell r="L1507">
            <v>50</v>
          </cell>
          <cell r="M1507" t="str">
            <v>F:1</v>
          </cell>
          <cell r="N1507" t="str">
            <v>UDP0014</v>
          </cell>
          <cell r="O1507">
            <v>40</v>
          </cell>
          <cell r="P1507">
            <v>273</v>
          </cell>
          <cell r="Q1507">
            <v>0.61</v>
          </cell>
          <cell r="R1507" t="str">
            <v>no</v>
          </cell>
          <cell r="S1507" t="str">
            <v>StdNorm</v>
          </cell>
          <cell r="T1507" t="str">
            <v>yes</v>
          </cell>
          <cell r="U1507">
            <v>45059</v>
          </cell>
          <cell r="V1507" t="str">
            <v>230513_A01564_0151_AH5CK3DRX3</v>
          </cell>
        </row>
        <row r="1508">
          <cell r="B1508" t="str">
            <v>IPD0914-D01-P01-A08</v>
          </cell>
          <cell r="C1508" t="str">
            <v>FFPE DNA</v>
          </cell>
          <cell r="D1508" t="str">
            <v>NA</v>
          </cell>
          <cell r="E1508">
            <v>0.64</v>
          </cell>
          <cell r="F1508">
            <v>1.67</v>
          </cell>
          <cell r="G1508">
            <v>0.99</v>
          </cell>
          <cell r="H1508" t="str">
            <v>NA</v>
          </cell>
          <cell r="I1508" t="str">
            <v>NA</v>
          </cell>
          <cell r="J1508">
            <v>0.7</v>
          </cell>
          <cell r="K1508">
            <v>262</v>
          </cell>
          <cell r="L1508">
            <v>31.5</v>
          </cell>
          <cell r="M1508" t="str">
            <v>G:1</v>
          </cell>
          <cell r="N1508" t="str">
            <v>UDP0015</v>
          </cell>
          <cell r="O1508">
            <v>28.2</v>
          </cell>
          <cell r="P1508">
            <v>275</v>
          </cell>
          <cell r="Q1508">
            <v>0.43</v>
          </cell>
          <cell r="R1508" t="str">
            <v>no</v>
          </cell>
          <cell r="S1508" t="str">
            <v>StdNorm</v>
          </cell>
          <cell r="T1508" t="str">
            <v>yes</v>
          </cell>
          <cell r="U1508">
            <v>45059</v>
          </cell>
          <cell r="V1508" t="str">
            <v>230513_A01564_0151_AH5CK3DRX3</v>
          </cell>
        </row>
        <row r="1509">
          <cell r="B1509" t="str">
            <v>IPD0911-R03-p01-A09</v>
          </cell>
          <cell r="C1509" t="str">
            <v>totalRNA</v>
          </cell>
          <cell r="D1509" t="str">
            <v>NFW</v>
          </cell>
          <cell r="E1509">
            <v>19.2</v>
          </cell>
          <cell r="F1509">
            <v>1.81</v>
          </cell>
          <cell r="G1509">
            <v>0.71</v>
          </cell>
          <cell r="H1509">
            <v>1.2</v>
          </cell>
          <cell r="I1509">
            <v>45.56</v>
          </cell>
          <cell r="J1509" t="str">
            <v>NA</v>
          </cell>
          <cell r="K1509" t="str">
            <v>NA</v>
          </cell>
          <cell r="L1509">
            <v>163.19999999999999</v>
          </cell>
          <cell r="M1509" t="str">
            <v>A:2</v>
          </cell>
          <cell r="N1509" t="str">
            <v>UDP0017</v>
          </cell>
          <cell r="O1509">
            <v>17.5</v>
          </cell>
          <cell r="P1509">
            <v>293</v>
          </cell>
          <cell r="Q1509">
            <v>0.16</v>
          </cell>
          <cell r="R1509" t="str">
            <v>no</v>
          </cell>
          <cell r="S1509" t="str">
            <v>StdNorm</v>
          </cell>
          <cell r="T1509" t="str">
            <v>yes</v>
          </cell>
          <cell r="U1509">
            <v>45059</v>
          </cell>
          <cell r="V1509" t="str">
            <v>230513_A01564_0151_AH5CK3DRX3</v>
          </cell>
        </row>
        <row r="1510">
          <cell r="B1510" t="str">
            <v>IPD0912-R03-P01-A12</v>
          </cell>
          <cell r="C1510" t="str">
            <v>totalRNA</v>
          </cell>
          <cell r="D1510" t="str">
            <v>NFW</v>
          </cell>
          <cell r="E1510">
            <v>17.899999999999999</v>
          </cell>
          <cell r="F1510">
            <v>1.98</v>
          </cell>
          <cell r="G1510">
            <v>1.83</v>
          </cell>
          <cell r="H1510">
            <v>1.7</v>
          </cell>
          <cell r="I1510">
            <v>55.69</v>
          </cell>
          <cell r="J1510" t="str">
            <v>NA</v>
          </cell>
          <cell r="K1510" t="str">
            <v>NA</v>
          </cell>
          <cell r="L1510">
            <v>152.14999999999998</v>
          </cell>
          <cell r="M1510" t="str">
            <v>B:2</v>
          </cell>
          <cell r="N1510" t="str">
            <v>UDP0018</v>
          </cell>
          <cell r="O1510">
            <v>15.1</v>
          </cell>
          <cell r="P1510">
            <v>290</v>
          </cell>
          <cell r="Q1510">
            <v>0.25</v>
          </cell>
          <cell r="R1510" t="str">
            <v>no</v>
          </cell>
          <cell r="S1510" t="str">
            <v>StdNorm</v>
          </cell>
          <cell r="T1510" t="str">
            <v>yes</v>
          </cell>
          <cell r="U1510">
            <v>45059</v>
          </cell>
          <cell r="V1510" t="str">
            <v>230513_A01564_0151_AH5CK3DRX3</v>
          </cell>
        </row>
        <row r="1511">
          <cell r="B1511" t="str">
            <v>IPD0915-R03-p01-A03</v>
          </cell>
          <cell r="C1511" t="str">
            <v>totalRNA</v>
          </cell>
          <cell r="D1511" t="str">
            <v>NFW</v>
          </cell>
          <cell r="E1511">
            <v>17.2</v>
          </cell>
          <cell r="F1511">
            <v>1.97</v>
          </cell>
          <cell r="G1511">
            <v>1.61</v>
          </cell>
          <cell r="H1511">
            <v>2.2999999999999998</v>
          </cell>
          <cell r="I1511">
            <v>81.72</v>
          </cell>
          <cell r="J1511" t="str">
            <v>NA</v>
          </cell>
          <cell r="K1511" t="str">
            <v>NA</v>
          </cell>
          <cell r="L1511">
            <v>146.19999999999999</v>
          </cell>
          <cell r="M1511" t="str">
            <v>C:2</v>
          </cell>
          <cell r="N1511" t="str">
            <v>UDP0019</v>
          </cell>
          <cell r="O1511">
            <v>31.2</v>
          </cell>
          <cell r="P1511">
            <v>328</v>
          </cell>
          <cell r="Q1511">
            <v>0.13</v>
          </cell>
          <cell r="R1511" t="str">
            <v>no</v>
          </cell>
          <cell r="S1511" t="str">
            <v>StdNorm</v>
          </cell>
          <cell r="T1511" t="str">
            <v>yes</v>
          </cell>
          <cell r="U1511">
            <v>45059</v>
          </cell>
          <cell r="V1511" t="str">
            <v>230513_A01564_0151_AH5CK3DRX3</v>
          </cell>
        </row>
        <row r="1512">
          <cell r="B1512" t="str">
            <v>IPD0916-R03-R01-A12</v>
          </cell>
          <cell r="C1512" t="str">
            <v>totalRNA</v>
          </cell>
          <cell r="D1512" t="str">
            <v>NFW</v>
          </cell>
          <cell r="E1512">
            <v>12.8</v>
          </cell>
          <cell r="F1512">
            <v>1.98</v>
          </cell>
          <cell r="G1512">
            <v>1.58</v>
          </cell>
          <cell r="H1512">
            <v>1.9</v>
          </cell>
          <cell r="I1512">
            <v>67.75</v>
          </cell>
          <cell r="J1512" t="str">
            <v>NA</v>
          </cell>
          <cell r="K1512" t="str">
            <v>NA</v>
          </cell>
          <cell r="L1512">
            <v>108.80000000000001</v>
          </cell>
          <cell r="M1512" t="str">
            <v>D:2</v>
          </cell>
          <cell r="N1512" t="str">
            <v>UDP0020</v>
          </cell>
          <cell r="O1512">
            <v>27.6</v>
          </cell>
          <cell r="P1512">
            <v>306</v>
          </cell>
          <cell r="Q1512">
            <v>0.25</v>
          </cell>
          <cell r="R1512" t="str">
            <v>no</v>
          </cell>
          <cell r="S1512" t="str">
            <v>StdNorm</v>
          </cell>
          <cell r="T1512" t="str">
            <v>yes</v>
          </cell>
          <cell r="U1512">
            <v>45059</v>
          </cell>
          <cell r="V1512" t="str">
            <v>230513_A01564_0151_AH5CK3DRX3</v>
          </cell>
        </row>
        <row r="1513">
          <cell r="B1513" t="str">
            <v>IPD0921-R03-P01-A10</v>
          </cell>
          <cell r="C1513" t="str">
            <v>totalRNA</v>
          </cell>
          <cell r="D1513" t="str">
            <v>NFW</v>
          </cell>
          <cell r="E1513">
            <v>19.899999999999999</v>
          </cell>
          <cell r="F1513">
            <v>1.96</v>
          </cell>
          <cell r="G1513">
            <v>0.57999999999999996</v>
          </cell>
          <cell r="H1513">
            <v>1.8</v>
          </cell>
          <cell r="I1513">
            <v>62.1</v>
          </cell>
          <cell r="J1513" t="str">
            <v>NA</v>
          </cell>
          <cell r="K1513" t="str">
            <v>NA</v>
          </cell>
          <cell r="L1513">
            <v>169.14999999999998</v>
          </cell>
          <cell r="M1513" t="str">
            <v>E:2</v>
          </cell>
          <cell r="N1513" t="str">
            <v>UDP0021</v>
          </cell>
          <cell r="O1513">
            <v>25.6</v>
          </cell>
          <cell r="P1513">
            <v>283</v>
          </cell>
          <cell r="Q1513">
            <v>0.23</v>
          </cell>
          <cell r="R1513" t="str">
            <v>no</v>
          </cell>
          <cell r="S1513" t="str">
            <v>StdNorm</v>
          </cell>
          <cell r="T1513" t="str">
            <v>yes</v>
          </cell>
          <cell r="U1513">
            <v>45059</v>
          </cell>
          <cell r="V1513" t="str">
            <v>230513_A01564_0151_AH5CK3DRX3</v>
          </cell>
        </row>
        <row r="1514">
          <cell r="B1514" t="str">
            <v>IPD0922-R03-R01-A09</v>
          </cell>
          <cell r="C1514" t="str">
            <v>totalRNA</v>
          </cell>
          <cell r="D1514" t="str">
            <v>NFW</v>
          </cell>
          <cell r="E1514">
            <v>18.3</v>
          </cell>
          <cell r="F1514">
            <v>1.88</v>
          </cell>
          <cell r="G1514">
            <v>1.1000000000000001</v>
          </cell>
          <cell r="H1514">
            <v>2.7</v>
          </cell>
          <cell r="I1514">
            <v>67.14</v>
          </cell>
          <cell r="J1514" t="str">
            <v>NA</v>
          </cell>
          <cell r="K1514" t="str">
            <v>NA</v>
          </cell>
          <cell r="L1514">
            <v>155.55000000000001</v>
          </cell>
          <cell r="M1514" t="str">
            <v>F:2</v>
          </cell>
          <cell r="N1514" t="str">
            <v>UDP0022</v>
          </cell>
          <cell r="O1514">
            <v>14.3</v>
          </cell>
          <cell r="P1514">
            <v>287</v>
          </cell>
          <cell r="Q1514">
            <v>0.63</v>
          </cell>
          <cell r="R1514" t="str">
            <v>no</v>
          </cell>
          <cell r="S1514" t="str">
            <v>StdNorm</v>
          </cell>
          <cell r="T1514" t="str">
            <v>yes</v>
          </cell>
          <cell r="U1514">
            <v>45059</v>
          </cell>
          <cell r="V1514" t="str">
            <v>230513_A01564_0151_AH5CK3DRX3</v>
          </cell>
          <cell r="W1514"/>
        </row>
        <row r="1515">
          <cell r="B1515" t="str">
            <v>IPD0919-D01-d01-A25</v>
          </cell>
          <cell r="C1515" t="str">
            <v>FFPE DNA</v>
          </cell>
          <cell r="D1515" t="str">
            <v>ATE</v>
          </cell>
          <cell r="E1515">
            <v>3</v>
          </cell>
          <cell r="F1515">
            <v>1.87</v>
          </cell>
          <cell r="G1515">
            <v>1.98</v>
          </cell>
          <cell r="H1515" t="str">
            <v>NA</v>
          </cell>
          <cell r="I1515" t="str">
            <v>NA</v>
          </cell>
          <cell r="J1515">
            <v>2.02</v>
          </cell>
          <cell r="K1515">
            <v>214</v>
          </cell>
          <cell r="L1515">
            <v>25.5</v>
          </cell>
          <cell r="M1515" t="str">
            <v>A:1</v>
          </cell>
          <cell r="N1515" t="str">
            <v>UDP0025</v>
          </cell>
          <cell r="O1515">
            <v>31.8</v>
          </cell>
          <cell r="P1515">
            <v>309</v>
          </cell>
          <cell r="Q1515">
            <v>0.2</v>
          </cell>
          <cell r="R1515" t="str">
            <v>no</v>
          </cell>
          <cell r="S1515" t="str">
            <v>StdNorm</v>
          </cell>
          <cell r="T1515" t="str">
            <v>yes</v>
          </cell>
          <cell r="U1515">
            <v>45072</v>
          </cell>
          <cell r="V1515" t="str">
            <v>230526_A01564_0153_BH5CJFDRX3</v>
          </cell>
        </row>
        <row r="1516">
          <cell r="B1516" t="str">
            <v>IPD0923-D01-X01-A00</v>
          </cell>
          <cell r="C1516" t="str">
            <v>FFPE DNA</v>
          </cell>
          <cell r="D1516" t="str">
            <v>ATE</v>
          </cell>
          <cell r="E1516">
            <v>3</v>
          </cell>
          <cell r="F1516">
            <v>1.88</v>
          </cell>
          <cell r="G1516">
            <v>2.21</v>
          </cell>
          <cell r="H1516" t="str">
            <v>NA</v>
          </cell>
          <cell r="I1516" t="str">
            <v>NA</v>
          </cell>
          <cell r="J1516">
            <v>2.8</v>
          </cell>
          <cell r="K1516">
            <v>248</v>
          </cell>
          <cell r="L1516">
            <v>25.5</v>
          </cell>
          <cell r="M1516" t="str">
            <v>B:1</v>
          </cell>
          <cell r="N1516" t="str">
            <v>UDP0026</v>
          </cell>
          <cell r="O1516">
            <v>32.4</v>
          </cell>
          <cell r="P1516">
            <v>300</v>
          </cell>
          <cell r="Q1516">
            <v>0.52</v>
          </cell>
          <cell r="R1516" t="str">
            <v>no</v>
          </cell>
          <cell r="S1516" t="str">
            <v>StdNorm</v>
          </cell>
          <cell r="T1516" t="str">
            <v>yes</v>
          </cell>
          <cell r="U1516">
            <v>45072</v>
          </cell>
          <cell r="V1516" t="str">
            <v>230526_A01564_0153_BH5CJFDRX3</v>
          </cell>
        </row>
        <row r="1517">
          <cell r="B1517" t="str">
            <v>IPD0924-D01-p01-A16</v>
          </cell>
          <cell r="C1517" t="str">
            <v>FFPE DNA</v>
          </cell>
          <cell r="D1517" t="str">
            <v>ATE</v>
          </cell>
          <cell r="E1517">
            <v>3</v>
          </cell>
          <cell r="F1517">
            <v>1.86</v>
          </cell>
          <cell r="G1517">
            <v>1.92</v>
          </cell>
          <cell r="H1517" t="str">
            <v>NA</v>
          </cell>
          <cell r="I1517" t="str">
            <v>NA</v>
          </cell>
          <cell r="J1517">
            <v>3.38</v>
          </cell>
          <cell r="K1517">
            <v>215</v>
          </cell>
          <cell r="L1517">
            <v>25.5</v>
          </cell>
          <cell r="M1517" t="str">
            <v>C:1</v>
          </cell>
          <cell r="N1517" t="str">
            <v>UDP0027</v>
          </cell>
          <cell r="O1517">
            <v>36.200000000000003</v>
          </cell>
          <cell r="P1517">
            <v>318</v>
          </cell>
          <cell r="Q1517">
            <v>0.16</v>
          </cell>
          <cell r="R1517" t="str">
            <v>no</v>
          </cell>
          <cell r="S1517" t="str">
            <v>StdNorm</v>
          </cell>
          <cell r="T1517" t="str">
            <v>yes</v>
          </cell>
          <cell r="U1517">
            <v>45072</v>
          </cell>
          <cell r="V1517" t="str">
            <v>230526_A01564_0153_BH5CJFDRX3</v>
          </cell>
        </row>
        <row r="1518">
          <cell r="B1518" t="str">
            <v>IPD0926-D01-p01-A03</v>
          </cell>
          <cell r="C1518" t="str">
            <v>FFPE DNA</v>
          </cell>
          <cell r="D1518" t="str">
            <v>ATE</v>
          </cell>
          <cell r="E1518">
            <v>2.19</v>
          </cell>
          <cell r="F1518">
            <v>1.73</v>
          </cell>
          <cell r="G1518">
            <v>1.1000000000000001</v>
          </cell>
          <cell r="H1518" t="str">
            <v>NA</v>
          </cell>
          <cell r="I1518" t="str">
            <v>NA</v>
          </cell>
          <cell r="J1518">
            <v>2.58</v>
          </cell>
          <cell r="K1518">
            <v>213</v>
          </cell>
          <cell r="L1518">
            <v>18.614999999999998</v>
          </cell>
          <cell r="M1518" t="str">
            <v>D:1</v>
          </cell>
          <cell r="N1518" t="str">
            <v>UDP0028</v>
          </cell>
          <cell r="O1518">
            <v>28.6</v>
          </cell>
          <cell r="P1518">
            <v>310</v>
          </cell>
          <cell r="Q1518">
            <v>0.2</v>
          </cell>
          <cell r="R1518" t="str">
            <v>no</v>
          </cell>
          <cell r="S1518" t="str">
            <v>StdNorm</v>
          </cell>
          <cell r="T1518" t="str">
            <v>yes</v>
          </cell>
          <cell r="U1518">
            <v>45072</v>
          </cell>
          <cell r="V1518" t="str">
            <v>230526_A01564_0153_BH5CJFDRX3</v>
          </cell>
        </row>
        <row r="1519">
          <cell r="B1519" t="str">
            <v>IPD0921-D01-M02-A10</v>
          </cell>
          <cell r="C1519" t="str">
            <v>FFPE DNA</v>
          </cell>
          <cell r="D1519" t="str">
            <v>ATE</v>
          </cell>
          <cell r="E1519">
            <v>2.56</v>
          </cell>
          <cell r="F1519">
            <v>1.8</v>
          </cell>
          <cell r="G1519">
            <v>0.99</v>
          </cell>
          <cell r="H1519" t="str">
            <v>NA</v>
          </cell>
          <cell r="I1519" t="str">
            <v>NA</v>
          </cell>
          <cell r="J1519">
            <v>3.14</v>
          </cell>
          <cell r="K1519">
            <v>240</v>
          </cell>
          <cell r="L1519">
            <v>21.76</v>
          </cell>
          <cell r="M1519" t="str">
            <v>E:1</v>
          </cell>
          <cell r="N1519" t="str">
            <v>UDP0029</v>
          </cell>
          <cell r="O1519">
            <v>29.6</v>
          </cell>
          <cell r="P1519">
            <v>308</v>
          </cell>
          <cell r="Q1519">
            <v>0.81</v>
          </cell>
          <cell r="R1519" t="str">
            <v>no</v>
          </cell>
          <cell r="S1519" t="str">
            <v>StdNorm</v>
          </cell>
          <cell r="T1519" t="str">
            <v>yes</v>
          </cell>
          <cell r="U1519">
            <v>45072</v>
          </cell>
          <cell r="V1519" t="str">
            <v>230526_A01564_0153_BH5CJFDRX3</v>
          </cell>
        </row>
        <row r="1520">
          <cell r="B1520" t="str">
            <v>IPD0740-D01-P01-A08</v>
          </cell>
          <cell r="C1520" t="str">
            <v>FFPE DNA</v>
          </cell>
          <cell r="D1520" t="str">
            <v>ES</v>
          </cell>
          <cell r="E1520">
            <v>3</v>
          </cell>
          <cell r="F1520">
            <v>1.97</v>
          </cell>
          <cell r="G1520">
            <v>1.92</v>
          </cell>
          <cell r="H1520" t="str">
            <v>NA</v>
          </cell>
          <cell r="I1520" t="str">
            <v>NA</v>
          </cell>
          <cell r="J1520">
            <v>6.34</v>
          </cell>
          <cell r="K1520">
            <v>202</v>
          </cell>
          <cell r="L1520">
            <v>25.5</v>
          </cell>
          <cell r="M1520" t="str">
            <v>F:1</v>
          </cell>
          <cell r="N1520" t="str">
            <v>UDP0030</v>
          </cell>
          <cell r="O1520">
            <v>34.799999999999997</v>
          </cell>
          <cell r="P1520">
            <v>314</v>
          </cell>
          <cell r="Q1520">
            <v>0.34</v>
          </cell>
          <cell r="R1520" t="str">
            <v>no</v>
          </cell>
          <cell r="S1520" t="str">
            <v>StdNorm</v>
          </cell>
          <cell r="T1520" t="str">
            <v>yes</v>
          </cell>
          <cell r="U1520">
            <v>45072</v>
          </cell>
          <cell r="V1520" t="str">
            <v>230526_A01564_0153_BH5CJFDRX3</v>
          </cell>
        </row>
        <row r="1521">
          <cell r="B1521" t="str">
            <v>IPD0929-D01-P01-F08</v>
          </cell>
          <cell r="C1521" t="str">
            <v>FFPE DNA</v>
          </cell>
          <cell r="E1521">
            <v>3</v>
          </cell>
          <cell r="F1521">
            <v>1.83</v>
          </cell>
          <cell r="G1521">
            <v>1.91</v>
          </cell>
          <cell r="H1521" t="str">
            <v>NA</v>
          </cell>
          <cell r="I1521" t="str">
            <v>NA</v>
          </cell>
          <cell r="J1521">
            <v>1.9</v>
          </cell>
          <cell r="K1521">
            <v>195</v>
          </cell>
          <cell r="L1521">
            <v>25.5</v>
          </cell>
          <cell r="M1521" t="str">
            <v>G:1</v>
          </cell>
          <cell r="N1521" t="str">
            <v>UDP0031</v>
          </cell>
          <cell r="O1521">
            <v>35.200000000000003</v>
          </cell>
          <cell r="P1521">
            <v>325</v>
          </cell>
          <cell r="Q1521">
            <v>0.31</v>
          </cell>
          <cell r="R1521" t="str">
            <v>no</v>
          </cell>
          <cell r="S1521" t="str">
            <v>StdNorm</v>
          </cell>
          <cell r="T1521" t="str">
            <v>yes</v>
          </cell>
          <cell r="U1521">
            <v>45072</v>
          </cell>
          <cell r="V1521" t="str">
            <v>230526_A01564_0153_BH5CJFDRX3</v>
          </cell>
        </row>
        <row r="1522">
          <cell r="B1522" t="str">
            <v>IPD0919-R03-d01-A25</v>
          </cell>
          <cell r="C1522" t="str">
            <v>totalRNA</v>
          </cell>
          <cell r="D1522" t="str">
            <v>NFW</v>
          </cell>
          <cell r="E1522">
            <v>11.5</v>
          </cell>
          <cell r="F1522">
            <v>2.0099999999999998</v>
          </cell>
          <cell r="G1522">
            <v>1.46</v>
          </cell>
          <cell r="H1522">
            <v>3.1</v>
          </cell>
          <cell r="I1522">
            <v>86.82</v>
          </cell>
          <cell r="J1522" t="str">
            <v>NA</v>
          </cell>
          <cell r="K1522" t="str">
            <v>NA</v>
          </cell>
          <cell r="L1522">
            <v>97.75</v>
          </cell>
          <cell r="M1522" t="str">
            <v>A:2</v>
          </cell>
          <cell r="N1522" t="str">
            <v>UDP0033</v>
          </cell>
          <cell r="O1522">
            <v>30</v>
          </cell>
          <cell r="P1522">
            <v>339</v>
          </cell>
          <cell r="Q1522">
            <v>0.03</v>
          </cell>
          <cell r="R1522" t="str">
            <v>no</v>
          </cell>
          <cell r="S1522" t="str">
            <v>StdNorm</v>
          </cell>
          <cell r="T1522" t="str">
            <v>yes</v>
          </cell>
          <cell r="U1522">
            <v>45072</v>
          </cell>
          <cell r="V1522" t="str">
            <v>230526_A01564_0153_BH5CJFDRX3</v>
          </cell>
        </row>
        <row r="1523">
          <cell r="B1523" t="str">
            <v>IPD0923-R03-X01-A00</v>
          </cell>
          <cell r="C1523" t="str">
            <v>totalRNA</v>
          </cell>
          <cell r="D1523" t="str">
            <v>NFW</v>
          </cell>
          <cell r="E1523">
            <v>11.3</v>
          </cell>
          <cell r="F1523">
            <v>2.0299999999999998</v>
          </cell>
          <cell r="G1523">
            <v>1.83</v>
          </cell>
          <cell r="H1523">
            <v>1</v>
          </cell>
          <cell r="I1523">
            <v>48.96</v>
          </cell>
          <cell r="J1523" t="str">
            <v>NA</v>
          </cell>
          <cell r="K1523" t="str">
            <v>NA</v>
          </cell>
          <cell r="L1523">
            <v>96.050000000000011</v>
          </cell>
          <cell r="M1523" t="str">
            <v>B:2</v>
          </cell>
          <cell r="N1523" t="str">
            <v>UDP0034</v>
          </cell>
          <cell r="O1523">
            <v>19</v>
          </cell>
          <cell r="P1523">
            <v>324</v>
          </cell>
          <cell r="Q1523">
            <v>7.0000000000000007E-2</v>
          </cell>
          <cell r="R1523" t="str">
            <v>no</v>
          </cell>
          <cell r="S1523" t="str">
            <v>StdNorm</v>
          </cell>
          <cell r="T1523" t="str">
            <v>yes</v>
          </cell>
          <cell r="U1523">
            <v>45072</v>
          </cell>
          <cell r="V1523" t="str">
            <v>230526_A01564_0153_BH5CJFDRX3</v>
          </cell>
        </row>
        <row r="1524">
          <cell r="B1524" t="str">
            <v>IPD0924-R03-p01-A16</v>
          </cell>
          <cell r="C1524" t="str">
            <v>totalRNA</v>
          </cell>
          <cell r="D1524" t="str">
            <v>NFW</v>
          </cell>
          <cell r="E1524">
            <v>10.9</v>
          </cell>
          <cell r="F1524">
            <v>1.97</v>
          </cell>
          <cell r="G1524">
            <v>1.43</v>
          </cell>
          <cell r="H1524">
            <v>4.0999999999999996</v>
          </cell>
          <cell r="I1524">
            <v>88.32</v>
          </cell>
          <cell r="J1524" t="str">
            <v>NA</v>
          </cell>
          <cell r="K1524" t="str">
            <v>NA</v>
          </cell>
          <cell r="L1524">
            <v>92.65</v>
          </cell>
          <cell r="M1524" t="str">
            <v>C:2</v>
          </cell>
          <cell r="N1524" t="str">
            <v>UDP0035</v>
          </cell>
          <cell r="O1524">
            <v>19.3</v>
          </cell>
          <cell r="P1524">
            <v>317</v>
          </cell>
          <cell r="Q1524">
            <v>0.04</v>
          </cell>
          <cell r="R1524" t="str">
            <v>no</v>
          </cell>
          <cell r="S1524" t="str">
            <v>StdNorm</v>
          </cell>
          <cell r="T1524" t="str">
            <v>yes</v>
          </cell>
          <cell r="U1524">
            <v>45072</v>
          </cell>
          <cell r="V1524" t="str">
            <v>230526_A01564_0153_BH5CJFDRX3</v>
          </cell>
        </row>
        <row r="1525">
          <cell r="B1525" t="str">
            <v>IPD0926-R03-p01-A03</v>
          </cell>
          <cell r="C1525" t="str">
            <v>totalRNA</v>
          </cell>
          <cell r="D1525" t="str">
            <v>NFW</v>
          </cell>
          <cell r="E1525">
            <v>10.7</v>
          </cell>
          <cell r="F1525">
            <v>1.77</v>
          </cell>
          <cell r="G1525">
            <v>0.52</v>
          </cell>
          <cell r="H1525">
            <v>1.5</v>
          </cell>
          <cell r="I1525">
            <v>78.7</v>
          </cell>
          <cell r="J1525" t="str">
            <v>NA</v>
          </cell>
          <cell r="K1525" t="str">
            <v>NA</v>
          </cell>
          <cell r="L1525">
            <v>90.949999999999989</v>
          </cell>
          <cell r="M1525" t="str">
            <v>D:2</v>
          </cell>
          <cell r="N1525" t="str">
            <v>UDP0036</v>
          </cell>
          <cell r="O1525">
            <v>27</v>
          </cell>
          <cell r="P1525">
            <v>365</v>
          </cell>
          <cell r="Q1525">
            <v>0.04</v>
          </cell>
          <cell r="R1525" t="str">
            <v>no</v>
          </cell>
          <cell r="S1525" t="str">
            <v>StdNorm</v>
          </cell>
          <cell r="T1525" t="str">
            <v>yes</v>
          </cell>
          <cell r="U1525">
            <v>45072</v>
          </cell>
          <cell r="V1525" t="str">
            <v>230526_A01564_0153_BH5CJFDRX3</v>
          </cell>
        </row>
        <row r="1526">
          <cell r="B1526" t="str">
            <v>IPD0921-R03-M02-A10</v>
          </cell>
          <cell r="C1526" t="str">
            <v>totalRNA</v>
          </cell>
          <cell r="D1526" t="str">
            <v>NFW</v>
          </cell>
          <cell r="E1526">
            <v>10.7</v>
          </cell>
          <cell r="F1526">
            <v>1.94</v>
          </cell>
          <cell r="G1526">
            <v>0.48</v>
          </cell>
          <cell r="H1526">
            <v>1.2</v>
          </cell>
          <cell r="I1526">
            <v>39.19</v>
          </cell>
          <cell r="J1526" t="str">
            <v>NA</v>
          </cell>
          <cell r="K1526" t="str">
            <v>NA</v>
          </cell>
          <cell r="L1526">
            <v>90.949999999999989</v>
          </cell>
          <cell r="M1526" t="str">
            <v>E:2</v>
          </cell>
          <cell r="N1526" t="str">
            <v>UDP0037</v>
          </cell>
          <cell r="O1526">
            <v>15.1</v>
          </cell>
          <cell r="P1526">
            <v>293</v>
          </cell>
          <cell r="Q1526">
            <v>0.1</v>
          </cell>
          <cell r="R1526" t="str">
            <v>no</v>
          </cell>
          <cell r="S1526" t="str">
            <v>StdNorm</v>
          </cell>
          <cell r="T1526" t="str">
            <v>yes</v>
          </cell>
          <cell r="U1526">
            <v>45072</v>
          </cell>
          <cell r="V1526" t="str">
            <v>230526_A01564_0153_BH5CJFDRX3</v>
          </cell>
        </row>
        <row r="1527">
          <cell r="B1527" t="str">
            <v>IPD0740-R03-P01-A08</v>
          </cell>
          <cell r="C1527" t="str">
            <v>totalRNA</v>
          </cell>
          <cell r="D1527" t="str">
            <v>NFW</v>
          </cell>
          <cell r="E1527">
            <v>11</v>
          </cell>
          <cell r="F1527">
            <v>0</v>
          </cell>
          <cell r="G1527">
            <v>0</v>
          </cell>
          <cell r="H1527">
            <v>1</v>
          </cell>
          <cell r="I1527">
            <v>64.819999999999993</v>
          </cell>
          <cell r="J1527" t="str">
            <v>NA</v>
          </cell>
          <cell r="K1527" t="str">
            <v>NA</v>
          </cell>
          <cell r="L1527">
            <v>93.5</v>
          </cell>
          <cell r="M1527" t="str">
            <v>F:2</v>
          </cell>
          <cell r="N1527" t="str">
            <v>UDP0038</v>
          </cell>
          <cell r="O1527">
            <v>33.4</v>
          </cell>
          <cell r="P1527">
            <v>355</v>
          </cell>
          <cell r="Q1527">
            <v>0.05</v>
          </cell>
          <cell r="R1527" t="str">
            <v>no</v>
          </cell>
          <cell r="S1527" t="str">
            <v>StdNorm</v>
          </cell>
          <cell r="T1527" t="str">
            <v>yes</v>
          </cell>
          <cell r="U1527">
            <v>45072</v>
          </cell>
          <cell r="V1527" t="str">
            <v>230526_A01564_0153_BH5CJFDRX3</v>
          </cell>
        </row>
        <row r="1528">
          <cell r="B1528" t="str">
            <v>IPD0913-R03-P01-F25</v>
          </cell>
          <cell r="C1528" t="str">
            <v>totalRNA</v>
          </cell>
          <cell r="D1528" t="str">
            <v>NFW</v>
          </cell>
          <cell r="E1528">
            <v>11.5</v>
          </cell>
          <cell r="F1528">
            <v>1.9</v>
          </cell>
          <cell r="G1528">
            <v>1.6</v>
          </cell>
          <cell r="H1528">
            <v>2.7</v>
          </cell>
          <cell r="I1528">
            <v>74.849999999999994</v>
          </cell>
          <cell r="J1528" t="str">
            <v>NA</v>
          </cell>
          <cell r="K1528" t="str">
            <v>NA</v>
          </cell>
          <cell r="L1528">
            <v>97.75</v>
          </cell>
          <cell r="M1528" t="str">
            <v>G:2</v>
          </cell>
          <cell r="N1528" t="str">
            <v>UDP0039</v>
          </cell>
          <cell r="O1528">
            <v>31.2</v>
          </cell>
          <cell r="P1528">
            <v>359</v>
          </cell>
          <cell r="Q1528">
            <v>0.06</v>
          </cell>
          <cell r="R1528" t="str">
            <v>no</v>
          </cell>
          <cell r="S1528" t="str">
            <v>StdNorm</v>
          </cell>
          <cell r="T1528" t="str">
            <v>yes</v>
          </cell>
          <cell r="U1528">
            <v>45072</v>
          </cell>
          <cell r="V1528" t="str">
            <v>230526_A01564_0153_BH5CJFDRX3</v>
          </cell>
          <cell r="W1528"/>
        </row>
        <row r="1529">
          <cell r="B1529" t="str">
            <v>IPD0885-D01-P01-A08</v>
          </cell>
          <cell r="C1529" t="str">
            <v>FFPE DNA</v>
          </cell>
          <cell r="D1529" t="str">
            <v>ATE</v>
          </cell>
          <cell r="E1529">
            <v>3</v>
          </cell>
          <cell r="F1529">
            <v>1.9</v>
          </cell>
          <cell r="G1529">
            <v>2.34</v>
          </cell>
          <cell r="H1529" t="str">
            <v>NA</v>
          </cell>
          <cell r="I1529" t="str">
            <v>NA</v>
          </cell>
          <cell r="J1529">
            <v>1.63</v>
          </cell>
          <cell r="K1529">
            <v>222</v>
          </cell>
          <cell r="L1529">
            <v>50</v>
          </cell>
          <cell r="M1529" t="str">
            <v>A:1</v>
          </cell>
          <cell r="N1529" t="str">
            <v>UDP0041</v>
          </cell>
          <cell r="O1529">
            <v>49</v>
          </cell>
          <cell r="P1529">
            <v>312</v>
          </cell>
          <cell r="Q1529">
            <v>0.3</v>
          </cell>
          <cell r="R1529" t="str">
            <v>no</v>
          </cell>
          <cell r="S1529" t="str">
            <v>StdNorm</v>
          </cell>
          <cell r="T1529" t="str">
            <v>yes</v>
          </cell>
          <cell r="U1529">
            <v>45079</v>
          </cell>
          <cell r="V1529" t="str">
            <v>230602_A01564_0155_AH7JGTDRX3</v>
          </cell>
        </row>
        <row r="1530">
          <cell r="B1530" t="str">
            <v>IPD0917-D01-d01-A06</v>
          </cell>
          <cell r="C1530" t="str">
            <v>FFPE DNA</v>
          </cell>
          <cell r="D1530" t="str">
            <v>ATE</v>
          </cell>
          <cell r="E1530">
            <v>3</v>
          </cell>
          <cell r="F1530">
            <v>1.9</v>
          </cell>
          <cell r="G1530">
            <v>2.27</v>
          </cell>
          <cell r="H1530" t="str">
            <v>NA</v>
          </cell>
          <cell r="I1530" t="str">
            <v>NA</v>
          </cell>
          <cell r="J1530">
            <v>2.04</v>
          </cell>
          <cell r="K1530">
            <v>221</v>
          </cell>
          <cell r="L1530">
            <v>50</v>
          </cell>
          <cell r="M1530" t="str">
            <v>B:1</v>
          </cell>
          <cell r="N1530" t="str">
            <v>UDP0042</v>
          </cell>
          <cell r="O1530">
            <v>47.8</v>
          </cell>
          <cell r="P1530">
            <v>308</v>
          </cell>
          <cell r="Q1530">
            <v>0.31</v>
          </cell>
          <cell r="R1530" t="str">
            <v>no</v>
          </cell>
          <cell r="S1530" t="str">
            <v>StdNorm</v>
          </cell>
          <cell r="T1530" t="str">
            <v>yes</v>
          </cell>
          <cell r="U1530">
            <v>45079</v>
          </cell>
          <cell r="V1530" t="str">
            <v>230602_A01564_0155_AH7JGTDRX3</v>
          </cell>
        </row>
        <row r="1531">
          <cell r="B1531" t="str">
            <v>IPD0920-D01-D01-A04</v>
          </cell>
          <cell r="C1531" t="str">
            <v>FFPE DNA</v>
          </cell>
          <cell r="D1531" t="str">
            <v>ATE</v>
          </cell>
          <cell r="E1531">
            <v>3</v>
          </cell>
          <cell r="F1531">
            <v>1.9</v>
          </cell>
          <cell r="G1531">
            <v>2.19</v>
          </cell>
          <cell r="H1531" t="str">
            <v>NA</v>
          </cell>
          <cell r="I1531" t="str">
            <v>NA</v>
          </cell>
          <cell r="J1531">
            <v>2.58</v>
          </cell>
          <cell r="K1531">
            <v>221</v>
          </cell>
          <cell r="L1531">
            <v>50</v>
          </cell>
          <cell r="M1531" t="str">
            <v>C:1</v>
          </cell>
          <cell r="N1531" t="str">
            <v>UDP0043</v>
          </cell>
          <cell r="O1531">
            <v>45.4</v>
          </cell>
          <cell r="P1531">
            <v>324</v>
          </cell>
          <cell r="Q1531">
            <v>0.59</v>
          </cell>
          <cell r="R1531" t="str">
            <v>no</v>
          </cell>
          <cell r="S1531" t="str">
            <v>StdNorm</v>
          </cell>
          <cell r="T1531" t="str">
            <v>yes</v>
          </cell>
          <cell r="U1531">
            <v>45079</v>
          </cell>
          <cell r="V1531" t="str">
            <v>230602_A01564_0155_AH7JGTDRX3</v>
          </cell>
        </row>
        <row r="1532">
          <cell r="B1532" t="str">
            <v>IPD0925-D01-P01-A08</v>
          </cell>
          <cell r="C1532" t="str">
            <v>FFPE DNA</v>
          </cell>
          <cell r="D1532" t="str">
            <v>ATE</v>
          </cell>
          <cell r="E1532">
            <v>0.85880000000000001</v>
          </cell>
          <cell r="F1532">
            <v>1.76</v>
          </cell>
          <cell r="G1532">
            <v>1.39</v>
          </cell>
          <cell r="H1532" t="str">
            <v>NA</v>
          </cell>
          <cell r="I1532" t="str">
            <v>NA</v>
          </cell>
          <cell r="J1532">
            <v>0.67400000000000004</v>
          </cell>
          <cell r="K1532">
            <v>253</v>
          </cell>
          <cell r="L1532">
            <v>31.947600000000001</v>
          </cell>
          <cell r="M1532" t="str">
            <v>D:1</v>
          </cell>
          <cell r="N1532" t="str">
            <v>UDP0044</v>
          </cell>
          <cell r="O1532">
            <v>33.799999999999997</v>
          </cell>
          <cell r="P1532">
            <v>305</v>
          </cell>
          <cell r="Q1532">
            <v>1.07</v>
          </cell>
          <cell r="R1532" t="str">
            <v>no</v>
          </cell>
          <cell r="S1532" t="str">
            <v>StdNorm</v>
          </cell>
          <cell r="T1532" t="str">
            <v>yes</v>
          </cell>
          <cell r="U1532">
            <v>45079</v>
          </cell>
          <cell r="V1532" t="str">
            <v>230602_A01564_0155_AH7JGTDRX3</v>
          </cell>
        </row>
        <row r="1533">
          <cell r="B1533" t="str">
            <v>IPD0930-D01-X01-A17</v>
          </cell>
          <cell r="C1533" t="str">
            <v>FFPE DNA</v>
          </cell>
          <cell r="D1533" t="str">
            <v>ATE</v>
          </cell>
          <cell r="E1533">
            <v>3</v>
          </cell>
          <cell r="F1533">
            <v>1.87</v>
          </cell>
          <cell r="G1533">
            <v>2.19</v>
          </cell>
          <cell r="H1533" t="str">
            <v>NA</v>
          </cell>
          <cell r="I1533" t="str">
            <v>NA</v>
          </cell>
          <cell r="J1533">
            <v>2.1800000000000002</v>
          </cell>
          <cell r="K1533">
            <v>231</v>
          </cell>
          <cell r="L1533">
            <v>50</v>
          </cell>
          <cell r="M1533" t="str">
            <v>E:1</v>
          </cell>
          <cell r="N1533" t="str">
            <v>UDP0045</v>
          </cell>
          <cell r="O1533">
            <v>46</v>
          </cell>
          <cell r="P1533">
            <v>311</v>
          </cell>
          <cell r="Q1533">
            <v>0.15</v>
          </cell>
          <cell r="R1533" t="str">
            <v>no</v>
          </cell>
          <cell r="S1533" t="str">
            <v>StdNorm</v>
          </cell>
          <cell r="T1533" t="str">
            <v>yes</v>
          </cell>
          <cell r="U1533">
            <v>45079</v>
          </cell>
          <cell r="V1533" t="str">
            <v>230602_A01564_0155_AH7JGTDRX3</v>
          </cell>
        </row>
        <row r="1534">
          <cell r="B1534" t="str">
            <v>IPD0932-D01-p01-A15</v>
          </cell>
          <cell r="C1534" t="str">
            <v>FFPE DNA</v>
          </cell>
          <cell r="D1534" t="str">
            <v>ATE</v>
          </cell>
          <cell r="E1534">
            <v>1.4335999999999998</v>
          </cell>
          <cell r="F1534">
            <v>1.85</v>
          </cell>
          <cell r="G1534">
            <v>1.64</v>
          </cell>
          <cell r="H1534" t="str">
            <v>NA</v>
          </cell>
          <cell r="I1534" t="str">
            <v>NA</v>
          </cell>
          <cell r="J1534">
            <v>1.35</v>
          </cell>
          <cell r="K1534">
            <v>244</v>
          </cell>
          <cell r="L1534">
            <v>50</v>
          </cell>
          <cell r="M1534" t="str">
            <v>F:1</v>
          </cell>
          <cell r="N1534" t="str">
            <v>UDP0046</v>
          </cell>
          <cell r="O1534">
            <v>44.2</v>
          </cell>
          <cell r="P1534">
            <v>310</v>
          </cell>
          <cell r="Q1534">
            <v>0.12</v>
          </cell>
          <cell r="R1534" t="str">
            <v>no</v>
          </cell>
          <cell r="S1534" t="str">
            <v>StdNorm</v>
          </cell>
          <cell r="T1534" t="str">
            <v>yes</v>
          </cell>
          <cell r="U1534">
            <v>45079</v>
          </cell>
          <cell r="V1534" t="str">
            <v>230602_A01564_0155_AH7JGTDRX3</v>
          </cell>
        </row>
        <row r="1535">
          <cell r="B1535" t="str">
            <v>IPD0932-D01-p02-A15</v>
          </cell>
          <cell r="C1535" t="str">
            <v>FFPE DNA</v>
          </cell>
          <cell r="D1535" t="str">
            <v>ATE</v>
          </cell>
          <cell r="E1535">
            <v>3</v>
          </cell>
          <cell r="F1535">
            <v>1.85</v>
          </cell>
          <cell r="G1535">
            <v>1.98</v>
          </cell>
          <cell r="H1535" t="str">
            <v>NA</v>
          </cell>
          <cell r="I1535" t="str">
            <v>NA</v>
          </cell>
          <cell r="J1535">
            <v>3.08</v>
          </cell>
          <cell r="K1535">
            <v>242</v>
          </cell>
          <cell r="L1535">
            <v>50</v>
          </cell>
          <cell r="M1535" t="str">
            <v>G:1</v>
          </cell>
          <cell r="N1535" t="str">
            <v>UDP0047</v>
          </cell>
          <cell r="O1535">
            <v>35.799999999999997</v>
          </cell>
          <cell r="P1535">
            <v>295</v>
          </cell>
          <cell r="Q1535">
            <v>0.13</v>
          </cell>
          <cell r="R1535" t="str">
            <v>no</v>
          </cell>
          <cell r="S1535" t="str">
            <v>StdNorm</v>
          </cell>
          <cell r="T1535" t="str">
            <v>yes</v>
          </cell>
          <cell r="U1535">
            <v>45079</v>
          </cell>
          <cell r="V1535" t="str">
            <v>230602_A01564_0155_AH7JGTDRX3</v>
          </cell>
        </row>
        <row r="1536">
          <cell r="B1536" t="str">
            <v>IPD0934-D01-P01-A28</v>
          </cell>
          <cell r="C1536" t="str">
            <v>FFPE DNA</v>
          </cell>
          <cell r="D1536" t="str">
            <v>ATE</v>
          </cell>
          <cell r="E1536">
            <v>3</v>
          </cell>
          <cell r="F1536">
            <v>1.9</v>
          </cell>
          <cell r="G1536">
            <v>2.31</v>
          </cell>
          <cell r="H1536" t="str">
            <v>NA</v>
          </cell>
          <cell r="I1536" t="str">
            <v>NA</v>
          </cell>
          <cell r="J1536">
            <v>2.04</v>
          </cell>
          <cell r="K1536">
            <v>214</v>
          </cell>
          <cell r="L1536">
            <v>50</v>
          </cell>
          <cell r="M1536" t="str">
            <v>H:1</v>
          </cell>
          <cell r="N1536" t="str">
            <v>UDP0048</v>
          </cell>
          <cell r="O1536">
            <v>47.4</v>
          </cell>
          <cell r="P1536">
            <v>318</v>
          </cell>
          <cell r="Q1536">
            <v>0.34</v>
          </cell>
          <cell r="R1536" t="str">
            <v>no</v>
          </cell>
          <cell r="S1536" t="str">
            <v>StdNorm</v>
          </cell>
          <cell r="T1536" t="str">
            <v>yes</v>
          </cell>
          <cell r="U1536">
            <v>45079</v>
          </cell>
          <cell r="V1536" t="str">
            <v>230602_A01564_0155_AH7JGTDRX3</v>
          </cell>
        </row>
        <row r="1537">
          <cell r="B1537" t="str">
            <v>IPD0936-D01-p01-A09</v>
          </cell>
          <cell r="C1537" t="str">
            <v>FFPE DNA</v>
          </cell>
          <cell r="D1537" t="str">
            <v>ATE</v>
          </cell>
          <cell r="E1537">
            <v>3</v>
          </cell>
          <cell r="F1537">
            <v>1.9</v>
          </cell>
          <cell r="G1537">
            <v>2.09</v>
          </cell>
          <cell r="H1537" t="str">
            <v>NA</v>
          </cell>
          <cell r="I1537" t="str">
            <v>NA</v>
          </cell>
          <cell r="J1537">
            <v>2.2400000000000002</v>
          </cell>
          <cell r="K1537">
            <v>201</v>
          </cell>
          <cell r="L1537">
            <v>50</v>
          </cell>
          <cell r="M1537" t="str">
            <v>A:2</v>
          </cell>
          <cell r="N1537" t="str">
            <v>UDP0049</v>
          </cell>
          <cell r="O1537">
            <v>55</v>
          </cell>
          <cell r="P1537">
            <v>329</v>
          </cell>
          <cell r="Q1537">
            <v>0.26</v>
          </cell>
          <cell r="R1537" t="str">
            <v>no</v>
          </cell>
          <cell r="S1537" t="str">
            <v>StdNorm</v>
          </cell>
          <cell r="T1537" t="str">
            <v>yes</v>
          </cell>
          <cell r="U1537">
            <v>45079</v>
          </cell>
          <cell r="V1537" t="str">
            <v>230602_A01564_0155_AH7JGTDRX3</v>
          </cell>
        </row>
        <row r="1538">
          <cell r="B1538" t="str">
            <v>IPD0937-D01-d01-A09</v>
          </cell>
          <cell r="C1538" t="str">
            <v>FFPE DNA</v>
          </cell>
          <cell r="D1538" t="str">
            <v>ATE</v>
          </cell>
          <cell r="E1538">
            <v>3</v>
          </cell>
          <cell r="F1538">
            <v>1.87</v>
          </cell>
          <cell r="G1538">
            <v>2.11</v>
          </cell>
          <cell r="H1538" t="str">
            <v>NA</v>
          </cell>
          <cell r="I1538" t="str">
            <v>NA</v>
          </cell>
          <cell r="J1538">
            <v>2.68</v>
          </cell>
          <cell r="K1538">
            <v>240</v>
          </cell>
          <cell r="L1538">
            <v>50</v>
          </cell>
          <cell r="M1538" t="str">
            <v>B:2</v>
          </cell>
          <cell r="N1538" t="str">
            <v>UDP0050</v>
          </cell>
          <cell r="O1538">
            <v>52.4</v>
          </cell>
          <cell r="P1538">
            <v>308</v>
          </cell>
          <cell r="Q1538">
            <v>0.3</v>
          </cell>
          <cell r="R1538" t="str">
            <v>no</v>
          </cell>
          <cell r="S1538" t="str">
            <v>StdNorm</v>
          </cell>
          <cell r="T1538" t="str">
            <v>yes</v>
          </cell>
          <cell r="U1538">
            <v>45079</v>
          </cell>
          <cell r="V1538" t="str">
            <v>230602_A01564_0155_AH7JGTDRX3</v>
          </cell>
        </row>
        <row r="1539">
          <cell r="B1539" t="str">
            <v>IPD0938-D01-P01-A09</v>
          </cell>
          <cell r="C1539" t="str">
            <v>FFPE DNA</v>
          </cell>
          <cell r="D1539" t="str">
            <v>ATE</v>
          </cell>
          <cell r="E1539">
            <v>3</v>
          </cell>
          <cell r="F1539">
            <v>1.87</v>
          </cell>
          <cell r="G1539">
            <v>2.34</v>
          </cell>
          <cell r="H1539" t="str">
            <v>NA</v>
          </cell>
          <cell r="I1539" t="str">
            <v>NA</v>
          </cell>
          <cell r="J1539">
            <v>2.48</v>
          </cell>
          <cell r="K1539">
            <v>256</v>
          </cell>
          <cell r="L1539">
            <v>50</v>
          </cell>
          <cell r="M1539" t="str">
            <v>C:2</v>
          </cell>
          <cell r="N1539" t="str">
            <v>UDP0051</v>
          </cell>
          <cell r="O1539">
            <v>44.6</v>
          </cell>
          <cell r="P1539">
            <v>283</v>
          </cell>
          <cell r="Q1539">
            <v>0.57999999999999996</v>
          </cell>
          <cell r="R1539" t="str">
            <v>no</v>
          </cell>
          <cell r="S1539" t="str">
            <v>StdNorm</v>
          </cell>
          <cell r="T1539" t="str">
            <v>yes</v>
          </cell>
          <cell r="U1539">
            <v>45079</v>
          </cell>
          <cell r="V1539" t="str">
            <v>230602_A01564_0155_AH7JGTDRX3</v>
          </cell>
        </row>
        <row r="1540">
          <cell r="B1540" t="str">
            <v>IPD0940-D01-D01-A19</v>
          </cell>
          <cell r="C1540" t="str">
            <v>FFPE DNA</v>
          </cell>
          <cell r="D1540" t="str">
            <v>NFW</v>
          </cell>
          <cell r="E1540">
            <v>0.82840000000000003</v>
          </cell>
          <cell r="F1540" t="str">
            <v>-</v>
          </cell>
          <cell r="G1540" t="str">
            <v>-</v>
          </cell>
          <cell r="H1540" t="str">
            <v>NA</v>
          </cell>
          <cell r="I1540" t="str">
            <v>NA</v>
          </cell>
          <cell r="J1540">
            <v>0.64800000000000002</v>
          </cell>
          <cell r="K1540">
            <v>231</v>
          </cell>
          <cell r="L1540">
            <v>30.196800000000003</v>
          </cell>
          <cell r="M1540" t="str">
            <v>D:2</v>
          </cell>
          <cell r="N1540" t="str">
            <v>UDP0052</v>
          </cell>
          <cell r="O1540">
            <v>39.6</v>
          </cell>
          <cell r="P1540">
            <v>306</v>
          </cell>
          <cell r="Q1540">
            <v>0.23</v>
          </cell>
          <cell r="R1540" t="str">
            <v>no</v>
          </cell>
          <cell r="S1540" t="str">
            <v>StdNorm</v>
          </cell>
          <cell r="T1540" t="str">
            <v>yes</v>
          </cell>
          <cell r="U1540">
            <v>45079</v>
          </cell>
          <cell r="V1540" t="str">
            <v>230602_A01564_0155_AH7JGTDRX3</v>
          </cell>
        </row>
        <row r="1541">
          <cell r="B1541" t="str">
            <v>IPD0885-R03-P01-A08</v>
          </cell>
          <cell r="C1541" t="str">
            <v>totalRNA</v>
          </cell>
          <cell r="D1541" t="str">
            <v>NFW</v>
          </cell>
          <cell r="E1541">
            <v>11.7</v>
          </cell>
          <cell r="F1541">
            <v>2.0099999999999998</v>
          </cell>
          <cell r="G1541">
            <v>1.41</v>
          </cell>
          <cell r="H1541">
            <v>2.9</v>
          </cell>
          <cell r="I1541">
            <v>84.12</v>
          </cell>
          <cell r="J1541" t="str">
            <v>NA</v>
          </cell>
          <cell r="K1541" t="str">
            <v>NA</v>
          </cell>
          <cell r="L1541">
            <v>99.449999999999989</v>
          </cell>
          <cell r="M1541" t="str">
            <v>E:2</v>
          </cell>
          <cell r="N1541" t="str">
            <v>UDP0053</v>
          </cell>
          <cell r="O1541">
            <v>37.4</v>
          </cell>
          <cell r="P1541">
            <v>326</v>
          </cell>
          <cell r="Q1541">
            <v>0.02</v>
          </cell>
          <cell r="R1541" t="str">
            <v>no</v>
          </cell>
          <cell r="S1541" t="str">
            <v>StdNorm</v>
          </cell>
          <cell r="T1541" t="str">
            <v>yes</v>
          </cell>
          <cell r="U1541">
            <v>45079</v>
          </cell>
          <cell r="V1541" t="str">
            <v>230602_A01564_0155_AH7JGTDRX3</v>
          </cell>
        </row>
        <row r="1542">
          <cell r="B1542" t="str">
            <v>IPD0917-R03-d01-A06</v>
          </cell>
          <cell r="C1542" t="str">
            <v>totalRNA</v>
          </cell>
          <cell r="D1542" t="str">
            <v>NFW</v>
          </cell>
          <cell r="E1542">
            <v>9.76</v>
          </cell>
          <cell r="F1542">
            <v>1.99</v>
          </cell>
          <cell r="G1542">
            <v>1.71</v>
          </cell>
          <cell r="H1542">
            <v>3.2</v>
          </cell>
          <cell r="I1542">
            <v>89.7</v>
          </cell>
          <cell r="J1542" t="str">
            <v>NA</v>
          </cell>
          <cell r="K1542" t="str">
            <v>NA</v>
          </cell>
          <cell r="L1542">
            <v>82.96</v>
          </cell>
          <cell r="M1542" t="str">
            <v>F:2</v>
          </cell>
          <cell r="N1542" t="str">
            <v>UDP0054</v>
          </cell>
          <cell r="O1542">
            <v>33.4</v>
          </cell>
          <cell r="P1542">
            <v>335</v>
          </cell>
          <cell r="Q1542">
            <v>0.04</v>
          </cell>
          <cell r="R1542" t="str">
            <v>no</v>
          </cell>
          <cell r="S1542" t="str">
            <v>StdNorm</v>
          </cell>
          <cell r="T1542" t="str">
            <v>yes</v>
          </cell>
          <cell r="U1542">
            <v>45079</v>
          </cell>
          <cell r="V1542" t="str">
            <v>230602_A01564_0155_AH7JGTDRX3</v>
          </cell>
        </row>
        <row r="1543">
          <cell r="B1543" t="str">
            <v>IPD0920-R03-D01-A04</v>
          </cell>
          <cell r="C1543" t="str">
            <v>totalRNA</v>
          </cell>
          <cell r="D1543" t="str">
            <v>NFW</v>
          </cell>
          <cell r="E1543">
            <v>10.199999999999999</v>
          </cell>
          <cell r="F1543">
            <v>1.9</v>
          </cell>
          <cell r="G1543">
            <v>0.88</v>
          </cell>
          <cell r="H1543">
            <v>1.6</v>
          </cell>
          <cell r="I1543">
            <v>71.53</v>
          </cell>
          <cell r="J1543" t="str">
            <v>NA</v>
          </cell>
          <cell r="K1543" t="str">
            <v>NA</v>
          </cell>
          <cell r="L1543">
            <v>86.699999999999989</v>
          </cell>
          <cell r="M1543" t="str">
            <v>G:2</v>
          </cell>
          <cell r="N1543" t="str">
            <v>UDP0055</v>
          </cell>
          <cell r="O1543">
            <v>31.2</v>
          </cell>
          <cell r="P1543">
            <v>321</v>
          </cell>
          <cell r="Q1543">
            <v>7.0000000000000007E-2</v>
          </cell>
          <cell r="R1543" t="str">
            <v>no</v>
          </cell>
          <cell r="S1543" t="str">
            <v>StdNorm</v>
          </cell>
          <cell r="T1543" t="str">
            <v>yes</v>
          </cell>
          <cell r="U1543">
            <v>45079</v>
          </cell>
          <cell r="V1543" t="str">
            <v>230602_A01564_0155_AH7JGTDRX3</v>
          </cell>
        </row>
        <row r="1544">
          <cell r="B1544" t="str">
            <v>IPD0925-R03-P01-A08</v>
          </cell>
          <cell r="C1544" t="str">
            <v>totalRNA</v>
          </cell>
          <cell r="D1544" t="str">
            <v>NFW</v>
          </cell>
          <cell r="E1544">
            <v>11.3</v>
          </cell>
          <cell r="F1544">
            <v>1.94</v>
          </cell>
          <cell r="G1544">
            <v>1.1100000000000001</v>
          </cell>
          <cell r="H1544">
            <v>1.8</v>
          </cell>
          <cell r="I1544">
            <v>18.93</v>
          </cell>
          <cell r="J1544" t="str">
            <v>NA</v>
          </cell>
          <cell r="K1544" t="str">
            <v>NA</v>
          </cell>
          <cell r="L1544">
            <v>96.050000000000011</v>
          </cell>
          <cell r="M1544" t="str">
            <v>H:2</v>
          </cell>
          <cell r="N1544" t="str">
            <v>UDP0056</v>
          </cell>
          <cell r="O1544">
            <v>6.56</v>
          </cell>
          <cell r="P1544">
            <v>283</v>
          </cell>
          <cell r="Q1544">
            <v>2.5299999999999998</v>
          </cell>
          <cell r="R1544" t="str">
            <v>no</v>
          </cell>
          <cell r="S1544" t="str">
            <v>StdNorm</v>
          </cell>
          <cell r="T1544" t="str">
            <v>yes</v>
          </cell>
          <cell r="U1544">
            <v>45079</v>
          </cell>
          <cell r="V1544" t="str">
            <v>230602_A01564_0155_AH7JGTDRX3</v>
          </cell>
        </row>
        <row r="1545">
          <cell r="B1545" t="str">
            <v>IPD0930-R03-X01-A17</v>
          </cell>
          <cell r="C1545" t="str">
            <v>totalRNA</v>
          </cell>
          <cell r="D1545" t="str">
            <v>NFW</v>
          </cell>
          <cell r="E1545">
            <v>10.4</v>
          </cell>
          <cell r="F1545">
            <v>1.92</v>
          </cell>
          <cell r="G1545">
            <v>1.35</v>
          </cell>
          <cell r="H1545">
            <v>2.7</v>
          </cell>
          <cell r="I1545">
            <v>84</v>
          </cell>
          <cell r="J1545" t="str">
            <v>NA</v>
          </cell>
          <cell r="K1545" t="str">
            <v>NA</v>
          </cell>
          <cell r="L1545">
            <v>88.4</v>
          </cell>
          <cell r="M1545" t="str">
            <v>A:3</v>
          </cell>
          <cell r="N1545" t="str">
            <v>UDP0057</v>
          </cell>
          <cell r="O1545">
            <v>24</v>
          </cell>
          <cell r="P1545">
            <v>312</v>
          </cell>
          <cell r="Q1545">
            <v>0.08</v>
          </cell>
          <cell r="R1545" t="str">
            <v>no</v>
          </cell>
          <cell r="S1545" t="str">
            <v>StdNorm</v>
          </cell>
          <cell r="T1545" t="str">
            <v>yes</v>
          </cell>
          <cell r="U1545">
            <v>45079</v>
          </cell>
          <cell r="V1545" t="str">
            <v>230602_A01564_0155_AH7JGTDRX3</v>
          </cell>
        </row>
        <row r="1546">
          <cell r="B1546" t="str">
            <v>IPD0932-R03-p01-A15</v>
          </cell>
          <cell r="C1546" t="str">
            <v>totalRNA</v>
          </cell>
          <cell r="D1546" t="str">
            <v>NFW</v>
          </cell>
          <cell r="E1546">
            <v>10.8</v>
          </cell>
          <cell r="F1546">
            <v>1.85</v>
          </cell>
          <cell r="G1546">
            <v>0.91</v>
          </cell>
          <cell r="H1546">
            <v>1.6</v>
          </cell>
          <cell r="I1546">
            <v>71.75</v>
          </cell>
          <cell r="J1546" t="str">
            <v>NA</v>
          </cell>
          <cell r="K1546" t="str">
            <v>NA</v>
          </cell>
          <cell r="L1546">
            <v>91.800000000000011</v>
          </cell>
          <cell r="M1546" t="str">
            <v>B:3</v>
          </cell>
          <cell r="N1546" t="str">
            <v>UDP0058</v>
          </cell>
          <cell r="O1546">
            <v>24.8</v>
          </cell>
          <cell r="P1546">
            <v>319</v>
          </cell>
          <cell r="Q1546">
            <v>0.12</v>
          </cell>
          <cell r="R1546" t="str">
            <v>no</v>
          </cell>
          <cell r="S1546" t="str">
            <v>StdNorm</v>
          </cell>
          <cell r="T1546" t="str">
            <v>yes</v>
          </cell>
          <cell r="U1546">
            <v>45079</v>
          </cell>
          <cell r="V1546" t="str">
            <v>230602_A01564_0155_AH7JGTDRX3</v>
          </cell>
        </row>
        <row r="1547">
          <cell r="B1547" t="str">
            <v>IPD0932-R03-p02-A15</v>
          </cell>
          <cell r="C1547" t="str">
            <v>totalRNA</v>
          </cell>
          <cell r="D1547" t="str">
            <v>NFW</v>
          </cell>
          <cell r="E1547">
            <v>10.8</v>
          </cell>
          <cell r="F1547">
            <v>1.72</v>
          </cell>
          <cell r="G1547">
            <v>0.88</v>
          </cell>
          <cell r="H1547">
            <v>2.2000000000000002</v>
          </cell>
          <cell r="I1547">
            <v>73.19</v>
          </cell>
          <cell r="J1547" t="str">
            <v>NA</v>
          </cell>
          <cell r="K1547" t="str">
            <v>NA</v>
          </cell>
          <cell r="L1547">
            <v>91.800000000000011</v>
          </cell>
          <cell r="M1547" t="str">
            <v>C:3</v>
          </cell>
          <cell r="N1547" t="str">
            <v>UDP0059</v>
          </cell>
          <cell r="O1547">
            <v>14.1</v>
          </cell>
          <cell r="P1547">
            <v>290</v>
          </cell>
          <cell r="Q1547">
            <v>0.31</v>
          </cell>
          <cell r="R1547" t="str">
            <v>no</v>
          </cell>
          <cell r="S1547" t="str">
            <v>StdNorm</v>
          </cell>
          <cell r="T1547" t="str">
            <v>yes</v>
          </cell>
          <cell r="U1547">
            <v>45079</v>
          </cell>
          <cell r="V1547" t="str">
            <v>230602_A01564_0155_AH7JGTDRX3</v>
          </cell>
        </row>
        <row r="1548">
          <cell r="B1548" t="str">
            <v>IPD0934-R03-P01-A28</v>
          </cell>
          <cell r="C1548" t="str">
            <v>totalRNA</v>
          </cell>
          <cell r="D1548" t="str">
            <v>NFW</v>
          </cell>
          <cell r="E1548">
            <v>11.2</v>
          </cell>
          <cell r="F1548">
            <v>2</v>
          </cell>
          <cell r="G1548">
            <v>1.83</v>
          </cell>
          <cell r="H1548">
            <v>3.2</v>
          </cell>
          <cell r="I1548">
            <v>84.89</v>
          </cell>
          <cell r="J1548" t="str">
            <v>NA</v>
          </cell>
          <cell r="K1548" t="str">
            <v>NA</v>
          </cell>
          <cell r="L1548">
            <v>95.199999999999989</v>
          </cell>
          <cell r="M1548" t="str">
            <v>D:3</v>
          </cell>
          <cell r="N1548" t="str">
            <v>UDP0060</v>
          </cell>
          <cell r="O1548">
            <v>28.6</v>
          </cell>
          <cell r="P1548">
            <v>320</v>
          </cell>
          <cell r="Q1548">
            <v>0.04</v>
          </cell>
          <cell r="R1548" t="str">
            <v>no</v>
          </cell>
          <cell r="S1548" t="str">
            <v>StdNorm</v>
          </cell>
          <cell r="T1548" t="str">
            <v>yes</v>
          </cell>
          <cell r="U1548">
            <v>45079</v>
          </cell>
          <cell r="V1548" t="str">
            <v>230602_A01564_0155_AH7JGTDRX3</v>
          </cell>
        </row>
        <row r="1549">
          <cell r="B1549" t="str">
            <v>IPD0936-R03-p01-A09</v>
          </cell>
          <cell r="C1549" t="str">
            <v>totalRNA</v>
          </cell>
          <cell r="D1549" t="str">
            <v>NFW</v>
          </cell>
          <cell r="E1549">
            <v>9.14</v>
          </cell>
          <cell r="F1549">
            <v>2.0099999999999998</v>
          </cell>
          <cell r="G1549">
            <v>1.85</v>
          </cell>
          <cell r="H1549">
            <v>1.2</v>
          </cell>
          <cell r="I1549">
            <v>35.770000000000003</v>
          </cell>
          <cell r="J1549" t="str">
            <v>NA</v>
          </cell>
          <cell r="K1549" t="str">
            <v>NA</v>
          </cell>
          <cell r="L1549">
            <v>77.69</v>
          </cell>
          <cell r="M1549" t="str">
            <v>E:3</v>
          </cell>
          <cell r="N1549" t="str">
            <v>UDP0061</v>
          </cell>
          <cell r="O1549">
            <v>24.2</v>
          </cell>
          <cell r="P1549">
            <v>310</v>
          </cell>
          <cell r="Q1549">
            <v>0.06</v>
          </cell>
          <cell r="R1549" t="str">
            <v>no</v>
          </cell>
          <cell r="S1549" t="str">
            <v>StdNorm</v>
          </cell>
          <cell r="T1549" t="str">
            <v>yes</v>
          </cell>
          <cell r="U1549">
            <v>45079</v>
          </cell>
          <cell r="V1549" t="str">
            <v>230602_A01564_0155_AH7JGTDRX3</v>
          </cell>
        </row>
        <row r="1550">
          <cell r="B1550" t="str">
            <v>IPD0937-R03-d01-A09</v>
          </cell>
          <cell r="C1550" t="str">
            <v>totalRNA</v>
          </cell>
          <cell r="D1550" t="str">
            <v>NFW</v>
          </cell>
          <cell r="E1550">
            <v>9.1999999999999993</v>
          </cell>
          <cell r="F1550">
            <v>2</v>
          </cell>
          <cell r="G1550">
            <v>1.59</v>
          </cell>
          <cell r="H1550">
            <v>1.5</v>
          </cell>
          <cell r="I1550">
            <v>66.739999999999995</v>
          </cell>
          <cell r="J1550" t="str">
            <v>NA</v>
          </cell>
          <cell r="K1550" t="str">
            <v>NA</v>
          </cell>
          <cell r="L1550">
            <v>78.199999999999989</v>
          </cell>
          <cell r="M1550" t="str">
            <v>F:3</v>
          </cell>
          <cell r="N1550" t="str">
            <v>UDP0062</v>
          </cell>
          <cell r="O1550">
            <v>29</v>
          </cell>
          <cell r="P1550">
            <v>318</v>
          </cell>
          <cell r="Q1550">
            <v>0.08</v>
          </cell>
          <cell r="R1550" t="str">
            <v>no</v>
          </cell>
          <cell r="S1550" t="str">
            <v>StdNorm</v>
          </cell>
          <cell r="T1550" t="str">
            <v>yes</v>
          </cell>
          <cell r="U1550">
            <v>45079</v>
          </cell>
          <cell r="V1550" t="str">
            <v>230602_A01564_0155_AH7JGTDRX3</v>
          </cell>
        </row>
        <row r="1551">
          <cell r="B1551" t="str">
            <v>IPD0938-R03-P01-A09</v>
          </cell>
          <cell r="C1551" t="str">
            <v>totalRNA</v>
          </cell>
          <cell r="D1551" t="str">
            <v>NFW</v>
          </cell>
          <cell r="E1551">
            <v>12.9</v>
          </cell>
          <cell r="F1551">
            <v>1.89</v>
          </cell>
          <cell r="G1551">
            <v>1.48</v>
          </cell>
          <cell r="H1551" t="str">
            <v>-</v>
          </cell>
          <cell r="I1551" t="str">
            <v>-</v>
          </cell>
          <cell r="J1551" t="str">
            <v>NA</v>
          </cell>
          <cell r="K1551" t="str">
            <v>NA</v>
          </cell>
          <cell r="L1551">
            <v>109.65</v>
          </cell>
          <cell r="M1551" t="str">
            <v>G:3</v>
          </cell>
          <cell r="N1551" t="str">
            <v>UDP0063</v>
          </cell>
          <cell r="O1551">
            <v>0.436</v>
          </cell>
          <cell r="P1551">
            <v>232</v>
          </cell>
          <cell r="Q1551">
            <v>7.16</v>
          </cell>
          <cell r="R1551" t="str">
            <v>no</v>
          </cell>
          <cell r="S1551"/>
          <cell r="T1551" t="str">
            <v>no</v>
          </cell>
          <cell r="U1551"/>
          <cell r="W1551" t="str">
            <v>Fikk ikke opp RIN eller DV200 på TS selv etter flere forsøk på TS.</v>
          </cell>
        </row>
        <row r="1552">
          <cell r="B1552" t="str">
            <v>IPD0940-R03-D01-A19</v>
          </cell>
          <cell r="C1552" t="str">
            <v>totalRNA</v>
          </cell>
          <cell r="D1552" t="str">
            <v>NFW</v>
          </cell>
          <cell r="E1552">
            <v>14.6</v>
          </cell>
          <cell r="F1552" t="str">
            <v>-</v>
          </cell>
          <cell r="G1552" t="str">
            <v>-</v>
          </cell>
          <cell r="H1552">
            <v>1.8</v>
          </cell>
          <cell r="I1552">
            <v>75.12</v>
          </cell>
          <cell r="J1552" t="str">
            <v>NA</v>
          </cell>
          <cell r="K1552" t="str">
            <v>NA</v>
          </cell>
          <cell r="L1552">
            <v>124.1</v>
          </cell>
          <cell r="M1552" t="str">
            <v>H:3</v>
          </cell>
          <cell r="N1552" t="str">
            <v>UDP0064</v>
          </cell>
          <cell r="O1552">
            <v>40.6</v>
          </cell>
          <cell r="P1552">
            <v>338</v>
          </cell>
          <cell r="Q1552">
            <v>0.4</v>
          </cell>
          <cell r="R1552" t="str">
            <v>no</v>
          </cell>
          <cell r="S1552" t="str">
            <v>StdNorm</v>
          </cell>
          <cell r="T1552" t="str">
            <v>yes</v>
          </cell>
          <cell r="U1552">
            <v>45079</v>
          </cell>
          <cell r="V1552" t="str">
            <v>230602_A01564_0155_AH7JGTDRX3</v>
          </cell>
        </row>
        <row r="1553">
          <cell r="B1553" t="str">
            <v>IPD0928-D01-d01-A10</v>
          </cell>
          <cell r="C1553" t="str">
            <v>FFPE DNA</v>
          </cell>
          <cell r="D1553" t="str">
            <v>ATE</v>
          </cell>
          <cell r="E1553">
            <v>3</v>
          </cell>
          <cell r="F1553">
            <v>1.89</v>
          </cell>
          <cell r="G1553">
            <v>2.34</v>
          </cell>
          <cell r="H1553" t="str">
            <v>NA</v>
          </cell>
          <cell r="I1553" t="str">
            <v>NA</v>
          </cell>
          <cell r="J1553">
            <v>3.28</v>
          </cell>
          <cell r="K1553">
            <v>226</v>
          </cell>
          <cell r="L1553">
            <v>50</v>
          </cell>
          <cell r="M1553" t="str">
            <v>A:1</v>
          </cell>
          <cell r="O1553">
            <v>57</v>
          </cell>
          <cell r="P1553">
            <v>348</v>
          </cell>
          <cell r="Q1553">
            <v>0</v>
          </cell>
          <cell r="R1553" t="str">
            <v>no</v>
          </cell>
          <cell r="S1553" t="str">
            <v>StdNorm</v>
          </cell>
          <cell r="T1553" t="str">
            <v>yes</v>
          </cell>
          <cell r="U1553">
            <v>45086</v>
          </cell>
        </row>
        <row r="1554">
          <cell r="B1554" t="str">
            <v>IPD0933-D01-R02-A18</v>
          </cell>
          <cell r="C1554" t="str">
            <v>FFPE DNA</v>
          </cell>
          <cell r="D1554" t="str">
            <v>NA</v>
          </cell>
          <cell r="E1554">
            <v>3</v>
          </cell>
          <cell r="F1554">
            <v>2</v>
          </cell>
          <cell r="G1554">
            <v>2.6</v>
          </cell>
          <cell r="H1554" t="str">
            <v>NA</v>
          </cell>
          <cell r="I1554" t="str">
            <v>NA</v>
          </cell>
          <cell r="J1554">
            <v>2.36</v>
          </cell>
          <cell r="K1554">
            <v>227</v>
          </cell>
          <cell r="L1554">
            <v>50</v>
          </cell>
          <cell r="M1554" t="str">
            <v>B:1</v>
          </cell>
          <cell r="O1554">
            <v>59.2</v>
          </cell>
          <cell r="P1554">
            <v>332</v>
          </cell>
          <cell r="Q1554">
            <v>7.0000000000000007E-2</v>
          </cell>
          <cell r="R1554" t="str">
            <v>no</v>
          </cell>
          <cell r="S1554" t="str">
            <v>StdNorm</v>
          </cell>
          <cell r="T1554" t="str">
            <v>yes</v>
          </cell>
          <cell r="U1554">
            <v>45086</v>
          </cell>
        </row>
        <row r="1555">
          <cell r="B1555" t="str">
            <v>IPD0935-D01-P01-A08</v>
          </cell>
          <cell r="C1555" t="str">
            <v>FFPE DNA</v>
          </cell>
          <cell r="D1555" t="str">
            <v>ATE</v>
          </cell>
          <cell r="E1555">
            <v>3</v>
          </cell>
          <cell r="F1555">
            <v>1.84</v>
          </cell>
          <cell r="G1555">
            <v>2.2400000000000002</v>
          </cell>
          <cell r="H1555" t="str">
            <v>NA</v>
          </cell>
          <cell r="I1555" t="str">
            <v>NA</v>
          </cell>
          <cell r="J1555">
            <v>2.96</v>
          </cell>
          <cell r="K1555">
            <v>238</v>
          </cell>
          <cell r="L1555">
            <v>50</v>
          </cell>
          <cell r="M1555" t="str">
            <v>C:1</v>
          </cell>
          <cell r="O1555">
            <v>47.8</v>
          </cell>
          <cell r="P1555">
            <v>294</v>
          </cell>
          <cell r="Q1555">
            <v>0.03</v>
          </cell>
          <cell r="R1555" t="str">
            <v>no</v>
          </cell>
          <cell r="S1555" t="str">
            <v>StdNorm</v>
          </cell>
          <cell r="T1555" t="str">
            <v>yes</v>
          </cell>
          <cell r="U1555">
            <v>45086</v>
          </cell>
        </row>
        <row r="1556">
          <cell r="B1556" t="str">
            <v>IPD0941-D01-p01-A22</v>
          </cell>
          <cell r="C1556" t="str">
            <v>FFPE DNA</v>
          </cell>
          <cell r="D1556" t="str">
            <v>ATE</v>
          </cell>
          <cell r="E1556">
            <v>0.96960000000000013</v>
          </cell>
          <cell r="F1556">
            <v>1.79</v>
          </cell>
          <cell r="G1556">
            <v>1.36</v>
          </cell>
          <cell r="H1556" t="str">
            <v>NA</v>
          </cell>
          <cell r="I1556" t="str">
            <v>NA</v>
          </cell>
          <cell r="J1556">
            <v>1.49</v>
          </cell>
          <cell r="K1556">
            <v>239</v>
          </cell>
          <cell r="L1556">
            <v>50</v>
          </cell>
          <cell r="M1556" t="str">
            <v>D:1</v>
          </cell>
          <cell r="O1556">
            <v>53</v>
          </cell>
          <cell r="P1556">
            <v>311</v>
          </cell>
          <cell r="Q1556">
            <v>0.15</v>
          </cell>
          <cell r="R1556" t="str">
            <v>no</v>
          </cell>
          <cell r="S1556" t="str">
            <v>StdNorm</v>
          </cell>
          <cell r="T1556" t="str">
            <v>yes</v>
          </cell>
          <cell r="U1556">
            <v>45086</v>
          </cell>
        </row>
        <row r="1557">
          <cell r="B1557" t="str">
            <v>IPD0942-D01-d01-A07</v>
          </cell>
          <cell r="C1557" t="str">
            <v>FFPE DNA</v>
          </cell>
          <cell r="D1557" t="str">
            <v>ATE</v>
          </cell>
          <cell r="E1557">
            <v>2.8519999999999999</v>
          </cell>
          <cell r="F1557">
            <v>1.84</v>
          </cell>
          <cell r="G1557">
            <v>1.55</v>
          </cell>
          <cell r="H1557" t="str">
            <v>NA</v>
          </cell>
          <cell r="I1557" t="str">
            <v>NA</v>
          </cell>
          <cell r="J1557">
            <v>4.1399999999999997</v>
          </cell>
          <cell r="K1557">
            <v>216</v>
          </cell>
          <cell r="L1557">
            <v>50</v>
          </cell>
          <cell r="M1557" t="str">
            <v>E:1</v>
          </cell>
          <cell r="O1557">
            <v>53</v>
          </cell>
          <cell r="P1557">
            <v>324</v>
          </cell>
          <cell r="Q1557">
            <v>0.02</v>
          </cell>
          <cell r="R1557" t="str">
            <v>no</v>
          </cell>
          <cell r="S1557" t="str">
            <v>StdNorm</v>
          </cell>
          <cell r="T1557" t="str">
            <v>yes</v>
          </cell>
          <cell r="U1557">
            <v>45086</v>
          </cell>
        </row>
        <row r="1558">
          <cell r="B1558" t="str">
            <v>IPD0944-D01-d01-A29</v>
          </cell>
          <cell r="C1558" t="str">
            <v>FFPE DNA</v>
          </cell>
          <cell r="D1558" t="str">
            <v>ATE</v>
          </cell>
          <cell r="E1558">
            <v>3</v>
          </cell>
          <cell r="F1558">
            <v>1.8</v>
          </cell>
          <cell r="G1558">
            <v>1.68</v>
          </cell>
          <cell r="H1558" t="str">
            <v>NA</v>
          </cell>
          <cell r="I1558" t="str">
            <v>NA</v>
          </cell>
          <cell r="J1558">
            <v>4.08</v>
          </cell>
          <cell r="K1558">
            <v>213</v>
          </cell>
          <cell r="L1558">
            <v>50</v>
          </cell>
          <cell r="M1558" t="str">
            <v>F:1</v>
          </cell>
          <cell r="O1558">
            <v>62.2</v>
          </cell>
          <cell r="P1558">
            <v>324</v>
          </cell>
          <cell r="Q1558">
            <v>0.03</v>
          </cell>
          <cell r="R1558" t="str">
            <v>no</v>
          </cell>
          <cell r="S1558" t="str">
            <v>StdNorm</v>
          </cell>
          <cell r="T1558" t="str">
            <v>yes</v>
          </cell>
          <cell r="U1558">
            <v>45086</v>
          </cell>
        </row>
        <row r="1559">
          <cell r="B1559" t="str">
            <v>IPD0945-D01-D01-A29</v>
          </cell>
          <cell r="C1559" t="str">
            <v>FFPE DNA</v>
          </cell>
          <cell r="D1559" t="str">
            <v>ATE</v>
          </cell>
          <cell r="E1559">
            <v>3</v>
          </cell>
          <cell r="F1559">
            <v>1.78</v>
          </cell>
          <cell r="G1559">
            <v>1.61</v>
          </cell>
          <cell r="H1559" t="str">
            <v>NA</v>
          </cell>
          <cell r="I1559" t="str">
            <v>NA</v>
          </cell>
          <cell r="J1559">
            <v>4.16</v>
          </cell>
          <cell r="K1559">
            <v>222</v>
          </cell>
          <cell r="L1559">
            <v>50</v>
          </cell>
          <cell r="M1559" t="str">
            <v>G:1</v>
          </cell>
          <cell r="O1559">
            <v>50.6</v>
          </cell>
          <cell r="P1559">
            <v>327</v>
          </cell>
          <cell r="Q1559">
            <v>0.1</v>
          </cell>
          <cell r="R1559" t="str">
            <v>no</v>
          </cell>
          <cell r="S1559" t="str">
            <v>StdNorm</v>
          </cell>
          <cell r="T1559" t="str">
            <v>yes</v>
          </cell>
          <cell r="U1559">
            <v>45086</v>
          </cell>
        </row>
        <row r="1560">
          <cell r="B1560" t="str">
            <v>IPD0951-D01-p01-M17</v>
          </cell>
          <cell r="C1560" t="str">
            <v>gDNA</v>
          </cell>
          <cell r="D1560" t="str">
            <v xml:space="preserve">EB </v>
          </cell>
          <cell r="E1560">
            <v>3</v>
          </cell>
          <cell r="F1560">
            <v>1.9</v>
          </cell>
          <cell r="G1560">
            <v>1.9</v>
          </cell>
          <cell r="H1560" t="str">
            <v>NA</v>
          </cell>
          <cell r="I1560" t="str">
            <v>NA</v>
          </cell>
          <cell r="J1560">
            <v>2.4</v>
          </cell>
          <cell r="K1560">
            <v>256</v>
          </cell>
          <cell r="L1560">
            <v>50</v>
          </cell>
          <cell r="M1560" t="str">
            <v>H:1</v>
          </cell>
          <cell r="O1560">
            <v>63.4</v>
          </cell>
          <cell r="P1560">
            <v>367</v>
          </cell>
          <cell r="Q1560">
            <v>0.05</v>
          </cell>
          <cell r="R1560" t="str">
            <v>no</v>
          </cell>
          <cell r="S1560" t="str">
            <v>StdNorm</v>
          </cell>
          <cell r="T1560" t="str">
            <v>yes</v>
          </cell>
          <cell r="U1560">
            <v>45086</v>
          </cell>
        </row>
        <row r="1561">
          <cell r="B1561" t="str">
            <v>IPD0928-R03-d01-A10</v>
          </cell>
          <cell r="C1561" t="str">
            <v>totalRNA</v>
          </cell>
          <cell r="D1561" t="str">
            <v>NFW</v>
          </cell>
          <cell r="E1561">
            <v>11.2</v>
          </cell>
          <cell r="F1561">
            <v>2.02</v>
          </cell>
          <cell r="G1561">
            <v>2.04</v>
          </cell>
          <cell r="H1561">
            <v>3.3</v>
          </cell>
          <cell r="I1561">
            <v>90.12</v>
          </cell>
          <cell r="J1561" t="str">
            <v>NA</v>
          </cell>
          <cell r="K1561" t="str">
            <v>NA</v>
          </cell>
          <cell r="L1561">
            <v>95.199999999999989</v>
          </cell>
          <cell r="M1561" t="str">
            <v>A:2</v>
          </cell>
          <cell r="O1561">
            <v>10.9</v>
          </cell>
          <cell r="P1561">
            <v>301</v>
          </cell>
          <cell r="Q1561">
            <v>0.19</v>
          </cell>
          <cell r="R1561" t="str">
            <v>no</v>
          </cell>
          <cell r="S1561" t="str">
            <v>StdNorm</v>
          </cell>
          <cell r="T1561" t="str">
            <v>yes</v>
          </cell>
          <cell r="U1561">
            <v>45086</v>
          </cell>
        </row>
        <row r="1562">
          <cell r="B1562" t="str">
            <v>IPD0933-R03-R01-A18</v>
          </cell>
          <cell r="C1562" t="str">
            <v>totalRNA</v>
          </cell>
          <cell r="D1562" t="str">
            <v>NFW</v>
          </cell>
          <cell r="E1562">
            <v>10.5</v>
          </cell>
          <cell r="F1562">
            <v>1.71</v>
          </cell>
          <cell r="G1562">
            <v>0.5</v>
          </cell>
          <cell r="H1562">
            <v>1.5</v>
          </cell>
          <cell r="I1562">
            <v>77.150000000000006</v>
          </cell>
          <cell r="J1562" t="str">
            <v>NA</v>
          </cell>
          <cell r="K1562" t="str">
            <v>NA</v>
          </cell>
          <cell r="L1562">
            <v>89.25</v>
          </cell>
          <cell r="M1562" t="str">
            <v>B:2</v>
          </cell>
          <cell r="O1562">
            <v>23.6</v>
          </cell>
          <cell r="P1562">
            <v>329</v>
          </cell>
          <cell r="Q1562">
            <v>7.0000000000000007E-2</v>
          </cell>
          <cell r="R1562" t="str">
            <v>no</v>
          </cell>
          <cell r="S1562" t="str">
            <v>StdNorm</v>
          </cell>
          <cell r="T1562" t="str">
            <v>yes</v>
          </cell>
          <cell r="U1562">
            <v>45086</v>
          </cell>
        </row>
        <row r="1563">
          <cell r="B1563" t="str">
            <v>IPD0935-R03-P01-A08</v>
          </cell>
          <cell r="C1563" t="str">
            <v>totalRNA</v>
          </cell>
          <cell r="D1563" t="str">
            <v>NFW</v>
          </cell>
          <cell r="E1563">
            <v>12.7</v>
          </cell>
          <cell r="F1563">
            <v>2.02</v>
          </cell>
          <cell r="G1563">
            <v>1.97</v>
          </cell>
          <cell r="H1563">
            <v>1.6</v>
          </cell>
          <cell r="I1563">
            <v>58.03</v>
          </cell>
          <cell r="J1563" t="str">
            <v>NA</v>
          </cell>
          <cell r="K1563" t="str">
            <v>NA</v>
          </cell>
          <cell r="L1563">
            <v>107.94999999999999</v>
          </cell>
          <cell r="M1563" t="str">
            <v>C:2</v>
          </cell>
          <cell r="O1563">
            <v>8.1199999999999992</v>
          </cell>
          <cell r="P1563">
            <v>278</v>
          </cell>
          <cell r="Q1563">
            <v>0.54</v>
          </cell>
          <cell r="R1563" t="str">
            <v>no</v>
          </cell>
          <cell r="S1563" t="str">
            <v>StdNorm</v>
          </cell>
          <cell r="T1563" t="str">
            <v>yes</v>
          </cell>
          <cell r="U1563">
            <v>45086</v>
          </cell>
        </row>
        <row r="1564">
          <cell r="B1564" t="str">
            <v>IPD0941-R03-p01-A22</v>
          </cell>
          <cell r="C1564" t="str">
            <v>totalRNA</v>
          </cell>
          <cell r="D1564" t="str">
            <v>NFW</v>
          </cell>
          <cell r="E1564">
            <v>8.84</v>
          </cell>
          <cell r="F1564">
            <v>1.89</v>
          </cell>
          <cell r="G1564">
            <v>1.1299999999999999</v>
          </cell>
          <cell r="H1564">
            <v>1.7</v>
          </cell>
          <cell r="I1564">
            <v>70.959999999999994</v>
          </cell>
          <cell r="J1564" t="str">
            <v>NA</v>
          </cell>
          <cell r="K1564" t="str">
            <v>NA</v>
          </cell>
          <cell r="L1564">
            <v>75.14</v>
          </cell>
          <cell r="M1564" t="str">
            <v>D:2</v>
          </cell>
          <cell r="O1564">
            <v>14.4</v>
          </cell>
          <cell r="P1564">
            <v>312</v>
          </cell>
          <cell r="Q1564">
            <v>0.22</v>
          </cell>
          <cell r="R1564" t="str">
            <v>no</v>
          </cell>
          <cell r="S1564" t="str">
            <v>StdNorm</v>
          </cell>
          <cell r="T1564" t="str">
            <v>yes</v>
          </cell>
          <cell r="U1564">
            <v>45086</v>
          </cell>
        </row>
        <row r="1565">
          <cell r="B1565" t="str">
            <v>IPD0942-R03-d01-A07</v>
          </cell>
          <cell r="C1565" t="str">
            <v>totalRNA</v>
          </cell>
          <cell r="D1565" t="str">
            <v>NFW</v>
          </cell>
          <cell r="E1565">
            <v>10.3</v>
          </cell>
          <cell r="F1565">
            <v>1.89</v>
          </cell>
          <cell r="G1565">
            <v>1.35</v>
          </cell>
          <cell r="H1565">
            <v>3.8</v>
          </cell>
          <cell r="I1565">
            <v>90.18</v>
          </cell>
          <cell r="J1565" t="str">
            <v>NA</v>
          </cell>
          <cell r="K1565" t="str">
            <v>NA</v>
          </cell>
          <cell r="L1565">
            <v>87.550000000000011</v>
          </cell>
          <cell r="M1565" t="str">
            <v>E:2</v>
          </cell>
          <cell r="O1565">
            <v>26.8</v>
          </cell>
          <cell r="P1565">
            <v>332</v>
          </cell>
          <cell r="Q1565">
            <v>0.1</v>
          </cell>
          <cell r="R1565" t="str">
            <v>no</v>
          </cell>
          <cell r="S1565" t="str">
            <v>StdNorm</v>
          </cell>
          <cell r="T1565" t="str">
            <v>yes</v>
          </cell>
          <cell r="U1565">
            <v>45086</v>
          </cell>
        </row>
        <row r="1566">
          <cell r="B1566" t="str">
            <v>IPD0944-R03-d01-A29</v>
          </cell>
          <cell r="C1566" t="str">
            <v>totalRNA</v>
          </cell>
          <cell r="D1566" t="str">
            <v>NFW</v>
          </cell>
          <cell r="E1566">
            <v>9.68</v>
          </cell>
          <cell r="F1566">
            <v>1.93</v>
          </cell>
          <cell r="G1566">
            <v>1.17</v>
          </cell>
          <cell r="H1566">
            <v>2</v>
          </cell>
          <cell r="I1566">
            <v>74.23</v>
          </cell>
          <cell r="J1566" t="str">
            <v>NA</v>
          </cell>
          <cell r="K1566" t="str">
            <v>NA</v>
          </cell>
          <cell r="L1566">
            <v>82.28</v>
          </cell>
          <cell r="M1566" t="str">
            <v>F:2</v>
          </cell>
          <cell r="O1566">
            <v>19</v>
          </cell>
          <cell r="P1566">
            <v>315</v>
          </cell>
          <cell r="Q1566">
            <v>0.09</v>
          </cell>
          <cell r="R1566" t="str">
            <v>no</v>
          </cell>
          <cell r="S1566" t="str">
            <v>StdNorm</v>
          </cell>
          <cell r="T1566" t="str">
            <v>yes</v>
          </cell>
          <cell r="U1566">
            <v>45086</v>
          </cell>
        </row>
        <row r="1567">
          <cell r="B1567" t="str">
            <v>IPD0945-R03-D01-A29</v>
          </cell>
          <cell r="C1567" t="str">
            <v>totalRNA</v>
          </cell>
          <cell r="D1567" t="str">
            <v>NFW</v>
          </cell>
          <cell r="E1567">
            <v>9.8000000000000007</v>
          </cell>
          <cell r="F1567">
            <v>1.95</v>
          </cell>
          <cell r="G1567">
            <v>0.9</v>
          </cell>
          <cell r="H1567">
            <v>1.3</v>
          </cell>
          <cell r="I1567">
            <v>62.12</v>
          </cell>
          <cell r="J1567" t="str">
            <v>NA</v>
          </cell>
          <cell r="K1567" t="str">
            <v>NA</v>
          </cell>
          <cell r="L1567">
            <v>83.300000000000011</v>
          </cell>
          <cell r="M1567" t="str">
            <v>G:2</v>
          </cell>
          <cell r="O1567">
            <v>0.5</v>
          </cell>
          <cell r="P1567">
            <v>257</v>
          </cell>
          <cell r="Q1567">
            <v>2.23</v>
          </cell>
          <cell r="R1567" t="str">
            <v>no</v>
          </cell>
          <cell r="S1567"/>
          <cell r="T1567" t="str">
            <v>no</v>
          </cell>
          <cell r="U1567"/>
        </row>
        <row r="1568">
          <cell r="B1568" t="str">
            <v>IPD0951-R03-p01-M17</v>
          </cell>
          <cell r="C1568" t="str">
            <v>totalRNA</v>
          </cell>
          <cell r="D1568" t="str">
            <v>NFW</v>
          </cell>
          <cell r="E1568">
            <v>12.8</v>
          </cell>
          <cell r="F1568">
            <v>2.1</v>
          </cell>
          <cell r="G1568">
            <v>2.2000000000000002</v>
          </cell>
          <cell r="H1568">
            <v>7.1</v>
          </cell>
          <cell r="I1568">
            <v>95.11</v>
          </cell>
          <cell r="J1568" t="str">
            <v>NA</v>
          </cell>
          <cell r="K1568" t="str">
            <v>NA</v>
          </cell>
          <cell r="L1568">
            <v>108.80000000000001</v>
          </cell>
          <cell r="M1568" t="str">
            <v>H:2</v>
          </cell>
          <cell r="N1568"/>
          <cell r="O1568">
            <v>19.600000000000001</v>
          </cell>
          <cell r="P1568">
            <v>419</v>
          </cell>
          <cell r="Q1568">
            <v>0.23</v>
          </cell>
          <cell r="R1568" t="str">
            <v>no</v>
          </cell>
          <cell r="S1568" t="str">
            <v>StdNorm</v>
          </cell>
          <cell r="T1568" t="str">
            <v>yes</v>
          </cell>
          <cell r="U1568">
            <v>45086</v>
          </cell>
          <cell r="V1568"/>
          <cell r="W1568"/>
        </row>
        <row r="1569">
          <cell r="B1569" t="str">
            <v>IPD0943-D01-d01-A29</v>
          </cell>
          <cell r="C1569" t="str">
            <v>FFPE DNA</v>
          </cell>
          <cell r="D1569" t="str">
            <v>ATE</v>
          </cell>
          <cell r="E1569">
            <v>2.25624</v>
          </cell>
          <cell r="F1569">
            <v>1.88</v>
          </cell>
          <cell r="G1569">
            <v>2.02</v>
          </cell>
          <cell r="H1569" t="str">
            <v>NA</v>
          </cell>
          <cell r="I1569" t="str">
            <v>NA</v>
          </cell>
          <cell r="J1569">
            <v>2.96</v>
          </cell>
          <cell r="K1569">
            <v>278</v>
          </cell>
          <cell r="L1569">
            <v>50</v>
          </cell>
          <cell r="M1569" t="str">
            <v>A:1</v>
          </cell>
          <cell r="N1569" t="str">
            <v>UDP0081</v>
          </cell>
          <cell r="O1569">
            <v>35.200000000000003</v>
          </cell>
          <cell r="P1569">
            <v>270</v>
          </cell>
          <cell r="Q1569">
            <v>0.54</v>
          </cell>
          <cell r="R1569" t="str">
            <v>no</v>
          </cell>
          <cell r="S1569" t="str">
            <v>StdNorm</v>
          </cell>
          <cell r="T1569" t="str">
            <v>yes</v>
          </cell>
          <cell r="U1569">
            <v>45093</v>
          </cell>
          <cell r="V1569" t="str">
            <v>230616_A01564_0161_BH5C5TDRX3</v>
          </cell>
        </row>
        <row r="1570">
          <cell r="B1570" t="str">
            <v>IPD0948-D01-D01-A13</v>
          </cell>
          <cell r="C1570" t="str">
            <v>FFPE DNA</v>
          </cell>
          <cell r="D1570" t="str">
            <v>ATE</v>
          </cell>
          <cell r="E1570">
            <v>3</v>
          </cell>
          <cell r="F1570">
            <v>1.9</v>
          </cell>
          <cell r="G1570">
            <v>2.23</v>
          </cell>
          <cell r="H1570" t="str">
            <v>NA</v>
          </cell>
          <cell r="I1570" t="str">
            <v>NA</v>
          </cell>
          <cell r="J1570">
            <v>2.16</v>
          </cell>
          <cell r="K1570">
            <v>204</v>
          </cell>
          <cell r="L1570">
            <v>50</v>
          </cell>
          <cell r="M1570" t="str">
            <v>B:1</v>
          </cell>
          <cell r="N1570" t="str">
            <v>UDP0082</v>
          </cell>
          <cell r="O1570">
            <v>52.4</v>
          </cell>
          <cell r="P1570">
            <v>305</v>
          </cell>
          <cell r="Q1570">
            <v>0.24</v>
          </cell>
          <cell r="R1570" t="str">
            <v>no</v>
          </cell>
          <cell r="S1570" t="str">
            <v>StdNorm</v>
          </cell>
          <cell r="T1570" t="str">
            <v>yes</v>
          </cell>
          <cell r="U1570">
            <v>45093</v>
          </cell>
          <cell r="V1570" t="str">
            <v>230616_A01564_0161_BH5C5TDRX3</v>
          </cell>
        </row>
        <row r="1571">
          <cell r="B1571" t="str">
            <v>IPD0949-D01-P01-A19</v>
          </cell>
          <cell r="C1571" t="str">
            <v>FFPE DNA</v>
          </cell>
          <cell r="D1571" t="str">
            <v>ATE</v>
          </cell>
          <cell r="E1571">
            <v>3</v>
          </cell>
          <cell r="F1571">
            <v>1.9</v>
          </cell>
          <cell r="G1571">
            <v>2.27</v>
          </cell>
          <cell r="H1571" t="str">
            <v>NA</v>
          </cell>
          <cell r="I1571" t="str">
            <v>NA</v>
          </cell>
          <cell r="J1571">
            <v>3.1</v>
          </cell>
          <cell r="K1571">
            <v>215</v>
          </cell>
          <cell r="L1571">
            <v>50</v>
          </cell>
          <cell r="M1571" t="str">
            <v>C:1</v>
          </cell>
          <cell r="N1571" t="str">
            <v>UDP0083</v>
          </cell>
          <cell r="O1571">
            <v>57.4</v>
          </cell>
          <cell r="P1571">
            <v>300</v>
          </cell>
          <cell r="Q1571">
            <v>0.21</v>
          </cell>
          <cell r="R1571" t="str">
            <v>no</v>
          </cell>
          <cell r="S1571" t="str">
            <v>StdNorm</v>
          </cell>
          <cell r="T1571" t="str">
            <v>yes</v>
          </cell>
          <cell r="U1571">
            <v>45093</v>
          </cell>
          <cell r="V1571" t="str">
            <v>230616_A01564_0161_BH5C5TDRX3</v>
          </cell>
        </row>
        <row r="1572">
          <cell r="B1572" t="str">
            <v>IPD0950-D01-d01-A24</v>
          </cell>
          <cell r="C1572" t="str">
            <v>FFPE DNA</v>
          </cell>
          <cell r="D1572" t="str">
            <v>ATE</v>
          </cell>
          <cell r="E1572">
            <v>3</v>
          </cell>
          <cell r="F1572">
            <v>1.84</v>
          </cell>
          <cell r="G1572">
            <v>2.35</v>
          </cell>
          <cell r="H1572" t="str">
            <v>NA</v>
          </cell>
          <cell r="I1572" t="str">
            <v>NA</v>
          </cell>
          <cell r="J1572">
            <v>3.12</v>
          </cell>
          <cell r="K1572">
            <v>266</v>
          </cell>
          <cell r="L1572">
            <v>50</v>
          </cell>
          <cell r="M1572" t="str">
            <v>D:1</v>
          </cell>
          <cell r="N1572" t="str">
            <v>UDP0084</v>
          </cell>
          <cell r="O1572">
            <v>45</v>
          </cell>
          <cell r="P1572">
            <v>278</v>
          </cell>
          <cell r="Q1572">
            <v>0.31</v>
          </cell>
          <cell r="R1572" t="str">
            <v>no</v>
          </cell>
          <cell r="S1572" t="str">
            <v>StdNorm</v>
          </cell>
          <cell r="T1572" t="str">
            <v>yes</v>
          </cell>
          <cell r="U1572">
            <v>45093</v>
          </cell>
          <cell r="V1572" t="str">
            <v>230616_A01564_0161_BH5C5TDRX3</v>
          </cell>
        </row>
        <row r="1573">
          <cell r="B1573" t="str">
            <v>IPD0959-D01-X01-A03</v>
          </cell>
          <cell r="C1573" t="str">
            <v>FFPE DNA</v>
          </cell>
          <cell r="E1573">
            <v>1.0854400000000002</v>
          </cell>
          <cell r="F1573" t="str">
            <v>-</v>
          </cell>
          <cell r="G1573" t="str">
            <v>-</v>
          </cell>
          <cell r="H1573" t="str">
            <v>NA</v>
          </cell>
          <cell r="I1573" t="str">
            <v>NA</v>
          </cell>
          <cell r="J1573">
            <v>0.89200000000000002</v>
          </cell>
          <cell r="K1573">
            <v>212</v>
          </cell>
          <cell r="L1573">
            <v>40.14</v>
          </cell>
          <cell r="M1573" t="str">
            <v>E:1</v>
          </cell>
          <cell r="N1573" t="str">
            <v>UDP0085</v>
          </cell>
          <cell r="O1573">
            <v>68.599999999999994</v>
          </cell>
          <cell r="P1573">
            <v>315</v>
          </cell>
          <cell r="Q1573">
            <v>0.11</v>
          </cell>
          <cell r="R1573" t="str">
            <v>no</v>
          </cell>
          <cell r="S1573" t="str">
            <v>StdNorm</v>
          </cell>
          <cell r="T1573" t="str">
            <v>yes</v>
          </cell>
          <cell r="U1573">
            <v>45093</v>
          </cell>
          <cell r="V1573" t="str">
            <v>230616_A01564_0161_BH5C5TDRX3</v>
          </cell>
        </row>
        <row r="1574">
          <cell r="B1574" t="str">
            <v>IPD0961-D01-D01-A19</v>
          </cell>
          <cell r="C1574" t="str">
            <v>FFPE DNA</v>
          </cell>
          <cell r="E1574">
            <v>1.1264000000000001</v>
          </cell>
          <cell r="F1574" t="str">
            <v>-</v>
          </cell>
          <cell r="G1574" t="str">
            <v>-</v>
          </cell>
          <cell r="H1574" t="str">
            <v>NA</v>
          </cell>
          <cell r="I1574" t="str">
            <v>NA</v>
          </cell>
          <cell r="J1574">
            <v>0.76800000000000002</v>
          </cell>
          <cell r="K1574">
            <v>208</v>
          </cell>
          <cell r="L1574">
            <v>33.638399999999997</v>
          </cell>
          <cell r="M1574" t="str">
            <v>F:1</v>
          </cell>
          <cell r="N1574" t="str">
            <v>UDP0086</v>
          </cell>
          <cell r="O1574">
            <v>58.8</v>
          </cell>
          <cell r="P1574">
            <v>319</v>
          </cell>
          <cell r="Q1574">
            <v>0.32</v>
          </cell>
          <cell r="R1574" t="str">
            <v>no</v>
          </cell>
          <cell r="S1574" t="str">
            <v>StdNorm</v>
          </cell>
          <cell r="T1574" t="str">
            <v>yes</v>
          </cell>
          <cell r="U1574">
            <v>45093</v>
          </cell>
          <cell r="V1574" t="str">
            <v>230616_A01564_0161_BH5C5TDRX3</v>
          </cell>
        </row>
        <row r="1575">
          <cell r="B1575" t="str">
            <v>IPD0953-D01-p01-F15</v>
          </cell>
          <cell r="C1575" t="str">
            <v>gDNA</v>
          </cell>
          <cell r="D1575" t="str">
            <v>Elution buffer</v>
          </cell>
          <cell r="E1575">
            <v>3</v>
          </cell>
          <cell r="F1575">
            <v>1.78</v>
          </cell>
          <cell r="G1575">
            <v>1.68</v>
          </cell>
          <cell r="H1575" t="str">
            <v>NA</v>
          </cell>
          <cell r="I1575" t="str">
            <v>NA</v>
          </cell>
          <cell r="J1575">
            <v>1.61</v>
          </cell>
          <cell r="K1575">
            <v>251</v>
          </cell>
          <cell r="L1575">
            <v>50</v>
          </cell>
          <cell r="M1575" t="str">
            <v>G:1</v>
          </cell>
          <cell r="N1575" t="str">
            <v>UDP0087</v>
          </cell>
          <cell r="O1575">
            <v>66</v>
          </cell>
          <cell r="P1575">
            <v>357</v>
          </cell>
          <cell r="Q1575">
            <v>0.23</v>
          </cell>
          <cell r="R1575" t="str">
            <v>no</v>
          </cell>
          <cell r="S1575" t="str">
            <v>StdNorm</v>
          </cell>
          <cell r="T1575" t="str">
            <v>yes</v>
          </cell>
          <cell r="U1575">
            <v>45093</v>
          </cell>
          <cell r="V1575" t="str">
            <v>230616_A01564_0161_BH5C5TDRX3</v>
          </cell>
        </row>
        <row r="1576">
          <cell r="B1576" t="str">
            <v>IPD0943-R03-d01-A29</v>
          </cell>
          <cell r="C1576" t="str">
            <v>totalRNA</v>
          </cell>
          <cell r="D1576" t="str">
            <v>NFW</v>
          </cell>
          <cell r="E1576">
            <v>13.1</v>
          </cell>
          <cell r="F1576">
            <v>1.97</v>
          </cell>
          <cell r="G1576">
            <v>1.6</v>
          </cell>
          <cell r="H1576">
            <v>1</v>
          </cell>
          <cell r="I1576">
            <v>44.92</v>
          </cell>
          <cell r="J1576" t="str">
            <v>NA</v>
          </cell>
          <cell r="K1576" t="str">
            <v>NA</v>
          </cell>
          <cell r="L1576">
            <v>111.35</v>
          </cell>
          <cell r="M1576" t="str">
            <v>A:2</v>
          </cell>
          <cell r="N1576" t="str">
            <v>UDP0089</v>
          </cell>
          <cell r="O1576">
            <v>15.6</v>
          </cell>
          <cell r="P1576">
            <v>287</v>
          </cell>
          <cell r="Q1576">
            <v>0.25</v>
          </cell>
          <cell r="R1576" t="str">
            <v>no</v>
          </cell>
          <cell r="S1576" t="str">
            <v>StdNorm</v>
          </cell>
          <cell r="T1576" t="str">
            <v>yes</v>
          </cell>
          <cell r="U1576">
            <v>45093</v>
          </cell>
          <cell r="V1576" t="str">
            <v>230616_A01564_0161_BH5C5TDRX3</v>
          </cell>
        </row>
        <row r="1577">
          <cell r="B1577" t="str">
            <v>IPD0948-R03-D01-A13</v>
          </cell>
          <cell r="C1577" t="str">
            <v>totalRNA</v>
          </cell>
          <cell r="D1577" t="str">
            <v>NFW</v>
          </cell>
          <cell r="E1577">
            <v>11.6</v>
          </cell>
          <cell r="F1577">
            <v>2.02</v>
          </cell>
          <cell r="G1577">
            <v>1.22</v>
          </cell>
          <cell r="H1577">
            <v>1.4</v>
          </cell>
          <cell r="I1577">
            <v>72.53</v>
          </cell>
          <cell r="J1577" t="str">
            <v>NA</v>
          </cell>
          <cell r="K1577" t="str">
            <v>NA</v>
          </cell>
          <cell r="L1577">
            <v>98.6</v>
          </cell>
          <cell r="M1577" t="str">
            <v>B:2</v>
          </cell>
          <cell r="N1577" t="str">
            <v>UDP0090</v>
          </cell>
          <cell r="O1577">
            <v>48.4</v>
          </cell>
          <cell r="P1577">
            <v>310</v>
          </cell>
          <cell r="Q1577">
            <v>0.04</v>
          </cell>
          <cell r="R1577" t="str">
            <v>no</v>
          </cell>
          <cell r="S1577" t="str">
            <v>StdNorm</v>
          </cell>
          <cell r="T1577" t="str">
            <v>yes</v>
          </cell>
          <cell r="U1577">
            <v>45093</v>
          </cell>
          <cell r="V1577" t="str">
            <v>230616_A01564_0161_BH5C5TDRX3</v>
          </cell>
        </row>
        <row r="1578">
          <cell r="B1578" t="str">
            <v>IPD0949-R03-P01-A19</v>
          </cell>
          <cell r="C1578" t="str">
            <v>totalRNA</v>
          </cell>
          <cell r="D1578" t="str">
            <v>NFW</v>
          </cell>
          <cell r="E1578">
            <v>11.2</v>
          </cell>
          <cell r="F1578">
            <v>2.0699999999999998</v>
          </cell>
          <cell r="G1578">
            <v>2.06</v>
          </cell>
          <cell r="H1578">
            <v>1.6</v>
          </cell>
          <cell r="I1578">
            <v>68.61</v>
          </cell>
          <cell r="J1578" t="str">
            <v>NA</v>
          </cell>
          <cell r="K1578" t="str">
            <v>NA</v>
          </cell>
          <cell r="L1578">
            <v>95.199999999999989</v>
          </cell>
          <cell r="M1578" t="str">
            <v>C:2</v>
          </cell>
          <cell r="N1578" t="str">
            <v>UDP0091</v>
          </cell>
          <cell r="O1578">
            <v>30.2</v>
          </cell>
          <cell r="P1578">
            <v>295</v>
          </cell>
          <cell r="Q1578">
            <v>0.12</v>
          </cell>
          <cell r="R1578" t="str">
            <v>no</v>
          </cell>
          <cell r="S1578" t="str">
            <v>StdNorm</v>
          </cell>
          <cell r="T1578" t="str">
            <v>yes</v>
          </cell>
          <cell r="U1578">
            <v>45093</v>
          </cell>
          <cell r="V1578" t="str">
            <v>230616_A01564_0161_BH5C5TDRX3</v>
          </cell>
        </row>
        <row r="1579">
          <cell r="B1579" t="str">
            <v>IPD0950-R03-d01-A24</v>
          </cell>
          <cell r="C1579" t="str">
            <v>totalRNA</v>
          </cell>
          <cell r="D1579" t="str">
            <v>NFW</v>
          </cell>
          <cell r="E1579">
            <v>11.4</v>
          </cell>
          <cell r="F1579">
            <v>1.85</v>
          </cell>
          <cell r="G1579">
            <v>1.1100000000000001</v>
          </cell>
          <cell r="H1579">
            <v>2</v>
          </cell>
          <cell r="I1579">
            <v>66.31</v>
          </cell>
          <cell r="J1579" t="str">
            <v>NA</v>
          </cell>
          <cell r="K1579" t="str">
            <v>NA</v>
          </cell>
          <cell r="L1579">
            <v>96.9</v>
          </cell>
          <cell r="M1579" t="str">
            <v>D:2</v>
          </cell>
          <cell r="N1579" t="str">
            <v>UDP0092</v>
          </cell>
          <cell r="O1579">
            <v>9.6</v>
          </cell>
          <cell r="P1579">
            <v>268</v>
          </cell>
          <cell r="Q1579">
            <v>0.98</v>
          </cell>
          <cell r="R1579" t="str">
            <v>no</v>
          </cell>
          <cell r="S1579" t="str">
            <v>StdNorm</v>
          </cell>
          <cell r="T1579" t="str">
            <v>yes</v>
          </cell>
          <cell r="U1579">
            <v>45093</v>
          </cell>
          <cell r="V1579" t="str">
            <v>230616_A01564_0161_BH5C5TDRX3</v>
          </cell>
        </row>
        <row r="1580">
          <cell r="B1580" t="str">
            <v>IPD0959-R03-X01-A03</v>
          </cell>
          <cell r="C1580" t="str">
            <v>totalRNA</v>
          </cell>
          <cell r="D1580" t="str">
            <v>NFW</v>
          </cell>
          <cell r="E1580">
            <v>13.8</v>
          </cell>
          <cell r="F1580" t="str">
            <v>-</v>
          </cell>
          <cell r="G1580" t="str">
            <v>-</v>
          </cell>
          <cell r="H1580">
            <v>1.2</v>
          </cell>
          <cell r="I1580">
            <v>70.23</v>
          </cell>
          <cell r="J1580" t="str">
            <v>NA</v>
          </cell>
          <cell r="K1580" t="str">
            <v>NA</v>
          </cell>
          <cell r="L1580">
            <v>117.30000000000001</v>
          </cell>
          <cell r="M1580" t="str">
            <v>E:2</v>
          </cell>
          <cell r="N1580" t="str">
            <v>UDP0093</v>
          </cell>
          <cell r="O1580">
            <v>57.6</v>
          </cell>
          <cell r="P1580">
            <v>340</v>
          </cell>
          <cell r="Q1580">
            <v>0.04</v>
          </cell>
          <cell r="R1580" t="str">
            <v>no</v>
          </cell>
          <cell r="S1580" t="str">
            <v>StdNorm</v>
          </cell>
          <cell r="T1580" t="str">
            <v>yes</v>
          </cell>
          <cell r="U1580">
            <v>45093</v>
          </cell>
          <cell r="V1580" t="str">
            <v>230616_A01564_0161_BH5C5TDRX3</v>
          </cell>
        </row>
        <row r="1581">
          <cell r="B1581" t="str">
            <v>IPD0961-R03-D01-A19</v>
          </cell>
          <cell r="C1581" t="str">
            <v>totalRNA</v>
          </cell>
          <cell r="D1581" t="str">
            <v>NFW</v>
          </cell>
          <cell r="E1581">
            <v>16.3</v>
          </cell>
          <cell r="F1581" t="str">
            <v>-</v>
          </cell>
          <cell r="G1581" t="str">
            <v>-</v>
          </cell>
          <cell r="H1581">
            <v>1.9</v>
          </cell>
          <cell r="I1581">
            <v>81.72</v>
          </cell>
          <cell r="J1581" t="str">
            <v>NA</v>
          </cell>
          <cell r="K1581" t="str">
            <v>NA</v>
          </cell>
          <cell r="L1581">
            <v>138.55000000000001</v>
          </cell>
          <cell r="M1581" t="str">
            <v>F:2</v>
          </cell>
          <cell r="N1581" t="str">
            <v>UDP0094</v>
          </cell>
          <cell r="O1581">
            <v>53</v>
          </cell>
          <cell r="P1581">
            <v>363</v>
          </cell>
          <cell r="Q1581">
            <v>0.04</v>
          </cell>
          <cell r="R1581" t="str">
            <v>no</v>
          </cell>
          <cell r="S1581" t="str">
            <v>StdNorm</v>
          </cell>
          <cell r="T1581" t="str">
            <v>yes</v>
          </cell>
          <cell r="U1581">
            <v>45093</v>
          </cell>
          <cell r="V1581" t="str">
            <v>230616_A01564_0161_BH5C5TDRX3</v>
          </cell>
          <cell r="W1581"/>
        </row>
        <row r="1582">
          <cell r="B1582" t="str">
            <v>IPD0947-D01-p01-A08</v>
          </cell>
          <cell r="C1582" t="str">
            <v>FFPE DNA</v>
          </cell>
          <cell r="D1582" t="str">
            <v>ATE</v>
          </cell>
          <cell r="E1582">
            <v>3</v>
          </cell>
          <cell r="F1582">
            <v>1.85</v>
          </cell>
          <cell r="G1582">
            <v>2.31</v>
          </cell>
          <cell r="H1582" t="str">
            <v>NA</v>
          </cell>
          <cell r="I1582" t="str">
            <v>NA</v>
          </cell>
          <cell r="J1582">
            <v>2.8</v>
          </cell>
          <cell r="K1582">
            <v>241</v>
          </cell>
          <cell r="L1582">
            <v>50</v>
          </cell>
          <cell r="M1582" t="str">
            <v>A:1</v>
          </cell>
          <cell r="N1582" t="str">
            <v>UDP0001</v>
          </cell>
          <cell r="O1582">
            <v>37.4</v>
          </cell>
          <cell r="P1582">
            <v>297</v>
          </cell>
          <cell r="Q1582">
            <v>0.2</v>
          </cell>
          <cell r="R1582" t="str">
            <v>no</v>
          </cell>
          <cell r="S1582" t="str">
            <v>StdNorm</v>
          </cell>
          <cell r="T1582" t="str">
            <v>yes</v>
          </cell>
          <cell r="U1582">
            <v>45100</v>
          </cell>
          <cell r="V1582" t="str">
            <v>230623_A01564_0163_AH7JVNDRX3</v>
          </cell>
        </row>
        <row r="1583">
          <cell r="B1583" t="str">
            <v>IPD0952-D01-D01-A09</v>
          </cell>
          <cell r="C1583" t="str">
            <v>FFPE DNA</v>
          </cell>
          <cell r="D1583" t="str">
            <v>ATE</v>
          </cell>
          <cell r="E1583">
            <v>1.1868000000000001</v>
          </cell>
          <cell r="F1583">
            <v>1.76</v>
          </cell>
          <cell r="G1583">
            <v>1.57</v>
          </cell>
          <cell r="H1583" t="str">
            <v>NA</v>
          </cell>
          <cell r="I1583" t="str">
            <v>NA</v>
          </cell>
          <cell r="J1583">
            <v>1.18</v>
          </cell>
          <cell r="K1583">
            <v>221</v>
          </cell>
          <cell r="L1583">
            <v>50</v>
          </cell>
          <cell r="M1583" t="str">
            <v>B:1</v>
          </cell>
          <cell r="N1583" t="str">
            <v>UDP0002</v>
          </cell>
          <cell r="O1583">
            <v>59.4</v>
          </cell>
          <cell r="P1583">
            <v>330</v>
          </cell>
          <cell r="Q1583">
            <v>0.17</v>
          </cell>
          <cell r="R1583" t="str">
            <v>no</v>
          </cell>
          <cell r="S1583" t="str">
            <v>StdNorm</v>
          </cell>
          <cell r="T1583" t="str">
            <v>yes</v>
          </cell>
          <cell r="U1583">
            <v>45100</v>
          </cell>
          <cell r="V1583" t="str">
            <v>230623_A01564_0163_AH7JVNDRX3</v>
          </cell>
        </row>
        <row r="1584">
          <cell r="B1584" t="str">
            <v>IPD0956-D01-d01-A11</v>
          </cell>
          <cell r="C1584" t="str">
            <v>FFPE DNA</v>
          </cell>
          <cell r="D1584" t="str">
            <v>ATE</v>
          </cell>
          <cell r="E1584">
            <v>3</v>
          </cell>
          <cell r="F1584">
            <v>1.81</v>
          </cell>
          <cell r="G1584">
            <v>1.98</v>
          </cell>
          <cell r="H1584" t="str">
            <v>NA</v>
          </cell>
          <cell r="I1584" t="str">
            <v>NA</v>
          </cell>
          <cell r="J1584">
            <v>2.46</v>
          </cell>
          <cell r="K1584">
            <v>287</v>
          </cell>
          <cell r="L1584">
            <v>50</v>
          </cell>
          <cell r="M1584" t="str">
            <v>C:1</v>
          </cell>
          <cell r="N1584" t="str">
            <v>UDP0003</v>
          </cell>
          <cell r="O1584">
            <v>39.6</v>
          </cell>
          <cell r="P1584">
            <v>265</v>
          </cell>
          <cell r="Q1584">
            <v>0.41</v>
          </cell>
          <cell r="R1584" t="str">
            <v>no</v>
          </cell>
          <cell r="S1584" t="str">
            <v>StdNorm</v>
          </cell>
          <cell r="T1584" t="str">
            <v>yes</v>
          </cell>
          <cell r="U1584">
            <v>45100</v>
          </cell>
          <cell r="V1584" t="str">
            <v>230623_A01564_0163_AH7JVNDRX3</v>
          </cell>
        </row>
        <row r="1585">
          <cell r="B1585" t="str">
            <v>IPD0958-D01-X01-A16</v>
          </cell>
          <cell r="C1585" t="str">
            <v>FFPE DNA</v>
          </cell>
          <cell r="D1585" t="str">
            <v>ATE</v>
          </cell>
          <cell r="E1585">
            <v>3</v>
          </cell>
          <cell r="F1585">
            <v>1.9</v>
          </cell>
          <cell r="G1585">
            <v>2.33</v>
          </cell>
          <cell r="H1585" t="str">
            <v>NA</v>
          </cell>
          <cell r="I1585" t="str">
            <v>NA</v>
          </cell>
          <cell r="J1585">
            <v>2.66</v>
          </cell>
          <cell r="K1585">
            <v>223</v>
          </cell>
          <cell r="L1585">
            <v>50</v>
          </cell>
          <cell r="M1585" t="str">
            <v>D:1</v>
          </cell>
          <cell r="N1585" t="str">
            <v>UDP0004</v>
          </cell>
          <cell r="O1585">
            <v>49.8</v>
          </cell>
          <cell r="P1585">
            <v>305</v>
          </cell>
          <cell r="Q1585">
            <v>0.34</v>
          </cell>
          <cell r="R1585" t="str">
            <v>no</v>
          </cell>
          <cell r="S1585" t="str">
            <v>StdNorm</v>
          </cell>
          <cell r="T1585" t="str">
            <v>yes</v>
          </cell>
          <cell r="U1585">
            <v>45100</v>
          </cell>
          <cell r="V1585" t="str">
            <v>230623_A01564_0163_AH7JVNDRX3</v>
          </cell>
        </row>
        <row r="1586">
          <cell r="B1586" t="str">
            <v>IPD0960-D01-d01-A09</v>
          </cell>
          <cell r="C1586" t="str">
            <v>FFPE DNA</v>
          </cell>
          <cell r="D1586" t="str">
            <v>ATE</v>
          </cell>
          <cell r="E1586">
            <v>3</v>
          </cell>
          <cell r="F1586">
            <v>1.87</v>
          </cell>
          <cell r="G1586">
            <v>2.21</v>
          </cell>
          <cell r="H1586" t="str">
            <v>NA</v>
          </cell>
          <cell r="I1586" t="str">
            <v>NA</v>
          </cell>
          <cell r="J1586">
            <v>2.4</v>
          </cell>
          <cell r="K1586">
            <v>219</v>
          </cell>
          <cell r="L1586">
            <v>50</v>
          </cell>
          <cell r="M1586" t="str">
            <v>E:1</v>
          </cell>
          <cell r="N1586" t="str">
            <v>UDP0005</v>
          </cell>
          <cell r="O1586">
            <v>55.4</v>
          </cell>
          <cell r="P1586">
            <v>304</v>
          </cell>
          <cell r="Q1586">
            <v>0.22</v>
          </cell>
          <cell r="R1586" t="str">
            <v>no</v>
          </cell>
          <cell r="S1586" t="str">
            <v>StdNorm</v>
          </cell>
          <cell r="T1586" t="str">
            <v>yes</v>
          </cell>
          <cell r="U1586">
            <v>45100</v>
          </cell>
          <cell r="V1586" t="str">
            <v>230623_A01564_0163_AH7JVNDRX3</v>
          </cell>
        </row>
        <row r="1587">
          <cell r="B1587" t="str">
            <v>IPD0870-D01-d02-A18</v>
          </cell>
          <cell r="C1587" t="str">
            <v>FFPE DNA</v>
          </cell>
          <cell r="D1587" t="str">
            <v>ATE</v>
          </cell>
          <cell r="E1587">
            <v>1.3615999999999999</v>
          </cell>
          <cell r="F1587">
            <v>1.76</v>
          </cell>
          <cell r="G1587">
            <v>1.57</v>
          </cell>
          <cell r="H1587" t="str">
            <v>NA</v>
          </cell>
          <cell r="I1587" t="str">
            <v>NA</v>
          </cell>
          <cell r="J1587">
            <v>1.34</v>
          </cell>
          <cell r="K1587">
            <v>207</v>
          </cell>
          <cell r="L1587">
            <v>50</v>
          </cell>
          <cell r="M1587" t="str">
            <v>F:1</v>
          </cell>
          <cell r="N1587" t="str">
            <v>UDP0006</v>
          </cell>
          <cell r="O1587">
            <v>51.8</v>
          </cell>
          <cell r="P1587">
            <v>319</v>
          </cell>
          <cell r="Q1587">
            <v>0.61</v>
          </cell>
          <cell r="R1587" t="str">
            <v>no</v>
          </cell>
          <cell r="S1587" t="str">
            <v>StdNorm</v>
          </cell>
          <cell r="T1587" t="str">
            <v>yes</v>
          </cell>
          <cell r="U1587">
            <v>45100</v>
          </cell>
          <cell r="V1587" t="str">
            <v>230623_A01564_0163_AH7JVNDRX3</v>
          </cell>
        </row>
        <row r="1588">
          <cell r="B1588" t="str">
            <v>IPD0964-D01-P01-A08</v>
          </cell>
          <cell r="C1588" t="str">
            <v>FFPE DNA</v>
          </cell>
          <cell r="D1588" t="str">
            <v>ATE</v>
          </cell>
          <cell r="E1588">
            <v>3</v>
          </cell>
          <cell r="F1588">
            <v>1.85</v>
          </cell>
          <cell r="G1588">
            <v>2.15</v>
          </cell>
          <cell r="H1588" t="str">
            <v>NA</v>
          </cell>
          <cell r="I1588" t="str">
            <v>NA</v>
          </cell>
          <cell r="J1588">
            <v>3.16</v>
          </cell>
          <cell r="K1588">
            <v>223</v>
          </cell>
          <cell r="L1588">
            <v>50</v>
          </cell>
          <cell r="M1588" t="str">
            <v>G:1</v>
          </cell>
          <cell r="N1588" t="str">
            <v>UDP0007</v>
          </cell>
          <cell r="O1588">
            <v>49.2</v>
          </cell>
          <cell r="P1588">
            <v>295</v>
          </cell>
          <cell r="Q1588">
            <v>0.24</v>
          </cell>
          <cell r="R1588" t="str">
            <v>no</v>
          </cell>
          <cell r="S1588" t="str">
            <v>StdNorm</v>
          </cell>
          <cell r="T1588" t="str">
            <v>yes</v>
          </cell>
          <cell r="U1588">
            <v>45100</v>
          </cell>
          <cell r="V1588" t="str">
            <v>230623_A01564_0163_AH7JVNDRX3</v>
          </cell>
        </row>
        <row r="1589">
          <cell r="B1589" t="str">
            <v>IPD0261-D01-X02-A16</v>
          </cell>
          <cell r="C1589" t="str">
            <v>FFPE DNA</v>
          </cell>
          <cell r="D1589" t="str">
            <v>ATE</v>
          </cell>
          <cell r="E1589">
            <v>3</v>
          </cell>
          <cell r="F1589">
            <v>1.91</v>
          </cell>
          <cell r="G1589">
            <v>2.35</v>
          </cell>
          <cell r="H1589" t="str">
            <v>NA</v>
          </cell>
          <cell r="I1589" t="str">
            <v>NA</v>
          </cell>
          <cell r="J1589">
            <v>2.6</v>
          </cell>
          <cell r="K1589">
            <v>206</v>
          </cell>
          <cell r="L1589">
            <v>50</v>
          </cell>
          <cell r="M1589" t="str">
            <v>H:1</v>
          </cell>
          <cell r="N1589" t="str">
            <v>UDP0008</v>
          </cell>
          <cell r="O1589">
            <v>56.6</v>
          </cell>
          <cell r="P1589">
            <v>329</v>
          </cell>
          <cell r="Q1589">
            <v>0.33</v>
          </cell>
          <cell r="R1589" t="str">
            <v>no</v>
          </cell>
          <cell r="S1589" t="str">
            <v>StdNorm</v>
          </cell>
          <cell r="T1589" t="str">
            <v>yes</v>
          </cell>
          <cell r="U1589">
            <v>45100</v>
          </cell>
          <cell r="V1589" t="str">
            <v>230623_A01564_0163_AH7JVNDRX3</v>
          </cell>
        </row>
        <row r="1590">
          <cell r="B1590" t="str">
            <v>IPD0965-D01-D01-A09</v>
          </cell>
          <cell r="C1590" t="str">
            <v>FFPE DNA</v>
          </cell>
          <cell r="D1590" t="str">
            <v>ATE</v>
          </cell>
          <cell r="E1590">
            <v>3</v>
          </cell>
          <cell r="F1590">
            <v>1.9</v>
          </cell>
          <cell r="G1590">
            <v>2.3199999999999998</v>
          </cell>
          <cell r="H1590" t="str">
            <v>NA</v>
          </cell>
          <cell r="I1590" t="str">
            <v>NA</v>
          </cell>
          <cell r="J1590">
            <v>3.64</v>
          </cell>
          <cell r="K1590">
            <v>241</v>
          </cell>
          <cell r="L1590">
            <v>50</v>
          </cell>
          <cell r="M1590" t="str">
            <v>A:3</v>
          </cell>
          <cell r="N1590" t="str">
            <v>UDP0009</v>
          </cell>
          <cell r="O1590">
            <v>51.6</v>
          </cell>
          <cell r="P1590">
            <v>314</v>
          </cell>
          <cell r="Q1590">
            <v>0.15</v>
          </cell>
          <cell r="R1590" t="str">
            <v>no</v>
          </cell>
          <cell r="S1590" t="str">
            <v>StdNorm</v>
          </cell>
          <cell r="T1590" t="str">
            <v>yes</v>
          </cell>
          <cell r="U1590">
            <v>45100</v>
          </cell>
          <cell r="V1590" t="str">
            <v>230623_A01564_0163_AH7JVNDRX3</v>
          </cell>
        </row>
        <row r="1591">
          <cell r="B1591" t="str">
            <v>IPD0966-D01-P01-A12</v>
          </cell>
          <cell r="C1591" t="str">
            <v>FFPE DNA</v>
          </cell>
          <cell r="D1591" t="str">
            <v>Elution solution</v>
          </cell>
          <cell r="E1591">
            <v>3</v>
          </cell>
          <cell r="F1591">
            <v>1.93</v>
          </cell>
          <cell r="G1591">
            <v>1.61</v>
          </cell>
          <cell r="H1591" t="str">
            <v>NA</v>
          </cell>
          <cell r="I1591" t="str">
            <v>NA</v>
          </cell>
          <cell r="J1591">
            <v>2.9</v>
          </cell>
          <cell r="K1591">
            <v>224</v>
          </cell>
          <cell r="L1591">
            <v>50</v>
          </cell>
          <cell r="M1591" t="str">
            <v>B:3</v>
          </cell>
          <cell r="N1591" t="str">
            <v>UDP0010</v>
          </cell>
          <cell r="O1591">
            <v>44.8</v>
          </cell>
          <cell r="P1591">
            <v>310</v>
          </cell>
          <cell r="Q1591">
            <v>0.32</v>
          </cell>
          <cell r="R1591" t="str">
            <v>no</v>
          </cell>
          <cell r="S1591" t="str">
            <v>StdNorm</v>
          </cell>
          <cell r="T1591" t="str">
            <v>yes</v>
          </cell>
          <cell r="U1591">
            <v>45100</v>
          </cell>
          <cell r="V1591" t="str">
            <v>230623_A01564_0163_AH7JVNDRX3</v>
          </cell>
        </row>
        <row r="1592">
          <cell r="B1592" t="str">
            <v>IPD0947-R03-p01-A08</v>
          </cell>
          <cell r="C1592" t="str">
            <v>totalRNA</v>
          </cell>
          <cell r="D1592" t="str">
            <v>NFW</v>
          </cell>
          <cell r="E1592">
            <v>11.4</v>
          </cell>
          <cell r="F1592">
            <v>1.9</v>
          </cell>
          <cell r="G1592">
            <v>1.48</v>
          </cell>
          <cell r="H1592">
            <v>2.6</v>
          </cell>
          <cell r="I1592">
            <v>76.45</v>
          </cell>
          <cell r="J1592" t="str">
            <v>NA</v>
          </cell>
          <cell r="K1592" t="str">
            <v>NA</v>
          </cell>
          <cell r="L1592">
            <v>96.9</v>
          </cell>
          <cell r="M1592" t="str">
            <v>C:3</v>
          </cell>
          <cell r="N1592" t="str">
            <v>UDP0011</v>
          </cell>
          <cell r="O1592">
            <v>10.5</v>
          </cell>
          <cell r="P1592">
            <v>286</v>
          </cell>
          <cell r="Q1592">
            <v>0.52</v>
          </cell>
          <cell r="R1592" t="str">
            <v>no</v>
          </cell>
          <cell r="S1592" t="str">
            <v>StdNorm</v>
          </cell>
          <cell r="T1592" t="str">
            <v>yes</v>
          </cell>
          <cell r="U1592">
            <v>45100</v>
          </cell>
          <cell r="V1592" t="str">
            <v>230623_A01564_0163_AH7JVNDRX3</v>
          </cell>
        </row>
        <row r="1593">
          <cell r="B1593" t="str">
            <v>IPD0952-R03-D01-A09</v>
          </cell>
          <cell r="C1593" t="str">
            <v>totalRNA</v>
          </cell>
          <cell r="D1593" t="str">
            <v>NFW</v>
          </cell>
          <cell r="E1593">
            <v>9.36</v>
          </cell>
          <cell r="F1593">
            <v>1.87</v>
          </cell>
          <cell r="G1593">
            <v>0.8</v>
          </cell>
          <cell r="H1593">
            <v>2.5</v>
          </cell>
          <cell r="I1593">
            <v>83.5</v>
          </cell>
          <cell r="J1593" t="str">
            <v>NA</v>
          </cell>
          <cell r="K1593" t="str">
            <v>NA</v>
          </cell>
          <cell r="L1593">
            <v>79.56</v>
          </cell>
          <cell r="M1593" t="str">
            <v>D:3</v>
          </cell>
          <cell r="N1593" t="str">
            <v>UDP0012</v>
          </cell>
          <cell r="O1593">
            <v>24.2</v>
          </cell>
          <cell r="P1593">
            <v>304</v>
          </cell>
          <cell r="Q1593">
            <v>7.0000000000000007E-2</v>
          </cell>
          <cell r="R1593" t="str">
            <v>no</v>
          </cell>
          <cell r="S1593" t="str">
            <v>StdNorm</v>
          </cell>
          <cell r="T1593" t="str">
            <v>yes</v>
          </cell>
          <cell r="U1593">
            <v>45100</v>
          </cell>
          <cell r="V1593" t="str">
            <v>230623_A01564_0163_AH7JVNDRX3</v>
          </cell>
        </row>
        <row r="1594">
          <cell r="B1594" t="str">
            <v>IPD0956-R03-d01-A11</v>
          </cell>
          <cell r="C1594" t="str">
            <v>totalRNA</v>
          </cell>
          <cell r="D1594" t="str">
            <v>NFW</v>
          </cell>
          <cell r="E1594">
            <v>13.1</v>
          </cell>
          <cell r="F1594">
            <v>1.89</v>
          </cell>
          <cell r="G1594">
            <v>1.67</v>
          </cell>
          <cell r="H1594">
            <v>2.4</v>
          </cell>
          <cell r="I1594">
            <v>75.099999999999994</v>
          </cell>
          <cell r="J1594" t="str">
            <v>NA</v>
          </cell>
          <cell r="K1594" t="str">
            <v>NA</v>
          </cell>
          <cell r="L1594">
            <v>111.35</v>
          </cell>
          <cell r="M1594" t="str">
            <v>E:3</v>
          </cell>
          <cell r="N1594" t="str">
            <v>UDP0013</v>
          </cell>
          <cell r="O1594">
            <v>13.2</v>
          </cell>
          <cell r="P1594">
            <v>275</v>
          </cell>
          <cell r="Q1594">
            <v>0.42</v>
          </cell>
          <cell r="R1594" t="str">
            <v>no</v>
          </cell>
          <cell r="S1594" t="str">
            <v>StdNorm</v>
          </cell>
          <cell r="T1594" t="str">
            <v>yes</v>
          </cell>
          <cell r="U1594">
            <v>45100</v>
          </cell>
          <cell r="V1594" t="str">
            <v>230623_A01564_0163_AH7JVNDRX3</v>
          </cell>
        </row>
        <row r="1595">
          <cell r="B1595" t="str">
            <v>IPD0958-R03-X01-A16</v>
          </cell>
          <cell r="C1595" t="str">
            <v>totalRNA</v>
          </cell>
          <cell r="D1595" t="str">
            <v>NFW</v>
          </cell>
          <cell r="E1595">
            <v>9.8800000000000008</v>
          </cell>
          <cell r="F1595">
            <v>2.02</v>
          </cell>
          <cell r="G1595">
            <v>1.71</v>
          </cell>
          <cell r="H1595">
            <v>1.8</v>
          </cell>
          <cell r="I1595">
            <v>78.760000000000005</v>
          </cell>
          <cell r="J1595" t="str">
            <v>NA</v>
          </cell>
          <cell r="K1595" t="str">
            <v>NA</v>
          </cell>
          <cell r="L1595">
            <v>83.98</v>
          </cell>
          <cell r="M1595" t="str">
            <v>F:3</v>
          </cell>
          <cell r="N1595" t="str">
            <v>UDP0014</v>
          </cell>
          <cell r="O1595">
            <v>21.6</v>
          </cell>
          <cell r="P1595">
            <v>306</v>
          </cell>
          <cell r="Q1595">
            <v>0.09</v>
          </cell>
          <cell r="R1595" t="str">
            <v>no</v>
          </cell>
          <cell r="S1595" t="str">
            <v>StdNorm</v>
          </cell>
          <cell r="T1595" t="str">
            <v>yes</v>
          </cell>
          <cell r="U1595">
            <v>45100</v>
          </cell>
          <cell r="V1595" t="str">
            <v>230623_A01564_0163_AH7JVNDRX3</v>
          </cell>
        </row>
        <row r="1596">
          <cell r="B1596" t="str">
            <v>IPD0960-R03-d01-A09</v>
          </cell>
          <cell r="C1596" t="str">
            <v>totalRNA</v>
          </cell>
          <cell r="D1596" t="str">
            <v>NFW</v>
          </cell>
          <cell r="E1596">
            <v>14.6</v>
          </cell>
          <cell r="F1596">
            <v>1.95</v>
          </cell>
          <cell r="G1596">
            <v>1.46</v>
          </cell>
          <cell r="H1596">
            <v>2.2999999999999998</v>
          </cell>
          <cell r="I1596">
            <v>78.510000000000005</v>
          </cell>
          <cell r="J1596" t="str">
            <v>NA</v>
          </cell>
          <cell r="K1596" t="str">
            <v>NA</v>
          </cell>
          <cell r="L1596">
            <v>124.1</v>
          </cell>
          <cell r="M1596" t="str">
            <v>G:3</v>
          </cell>
          <cell r="N1596" t="str">
            <v>UDP0015</v>
          </cell>
          <cell r="O1596">
            <v>28.6</v>
          </cell>
          <cell r="P1596">
            <v>318</v>
          </cell>
          <cell r="Q1596">
            <v>0.15</v>
          </cell>
          <cell r="R1596" t="str">
            <v>no</v>
          </cell>
          <cell r="S1596" t="str">
            <v>StdNorm</v>
          </cell>
          <cell r="T1596" t="str">
            <v>yes</v>
          </cell>
          <cell r="U1596">
            <v>45100</v>
          </cell>
          <cell r="V1596" t="str">
            <v>230623_A01564_0163_AH7JVNDRX3</v>
          </cell>
        </row>
        <row r="1597">
          <cell r="B1597" t="str">
            <v>IPD0870-R03-d02-A18</v>
          </cell>
          <cell r="C1597" t="str">
            <v>totalRNA</v>
          </cell>
          <cell r="D1597" t="str">
            <v>NFW</v>
          </cell>
          <cell r="E1597">
            <v>9.2799999999999994</v>
          </cell>
          <cell r="F1597">
            <v>1.66</v>
          </cell>
          <cell r="G1597">
            <v>0.73</v>
          </cell>
          <cell r="H1597">
            <v>3.3</v>
          </cell>
          <cell r="I1597">
            <v>87.61</v>
          </cell>
          <cell r="J1597" t="str">
            <v>NA</v>
          </cell>
          <cell r="K1597" t="str">
            <v>NA</v>
          </cell>
          <cell r="L1597">
            <v>78.88</v>
          </cell>
          <cell r="M1597" t="str">
            <v>H:3</v>
          </cell>
          <cell r="N1597" t="str">
            <v>UDP0016</v>
          </cell>
          <cell r="O1597">
            <v>21.8</v>
          </cell>
          <cell r="P1597">
            <v>306</v>
          </cell>
          <cell r="Q1597">
            <v>0.12</v>
          </cell>
          <cell r="R1597" t="str">
            <v>no</v>
          </cell>
          <cell r="S1597" t="str">
            <v>StdNorm</v>
          </cell>
          <cell r="T1597" t="str">
            <v>yes</v>
          </cell>
          <cell r="U1597">
            <v>45100</v>
          </cell>
          <cell r="V1597" t="str">
            <v>230623_A01564_0163_AH7JVNDRX3</v>
          </cell>
        </row>
        <row r="1598">
          <cell r="B1598" t="str">
            <v>IPD0964-R03-P01-A08</v>
          </cell>
          <cell r="C1598" t="str">
            <v>totalRNA</v>
          </cell>
          <cell r="D1598" t="str">
            <v>NFW</v>
          </cell>
          <cell r="E1598">
            <v>10.7</v>
          </cell>
          <cell r="F1598">
            <v>1.95</v>
          </cell>
          <cell r="G1598">
            <v>1.3</v>
          </cell>
          <cell r="H1598">
            <v>1.8</v>
          </cell>
          <cell r="I1598">
            <v>56.27</v>
          </cell>
          <cell r="J1598" t="str">
            <v>NA</v>
          </cell>
          <cell r="K1598" t="str">
            <v>NA</v>
          </cell>
          <cell r="L1598">
            <v>90.949999999999989</v>
          </cell>
          <cell r="M1598" t="str">
            <v>A:4</v>
          </cell>
          <cell r="N1598" t="str">
            <v>UDP0017</v>
          </cell>
          <cell r="O1598">
            <v>10.6</v>
          </cell>
          <cell r="P1598">
            <v>282</v>
          </cell>
          <cell r="Q1598">
            <v>0.4</v>
          </cell>
          <cell r="R1598" t="str">
            <v>no</v>
          </cell>
          <cell r="S1598" t="str">
            <v>StdNorm</v>
          </cell>
          <cell r="T1598" t="str">
            <v>yes</v>
          </cell>
          <cell r="U1598">
            <v>45100</v>
          </cell>
          <cell r="V1598" t="str">
            <v>230623_A01564_0163_AH7JVNDRX3</v>
          </cell>
        </row>
        <row r="1599">
          <cell r="B1599" t="str">
            <v>IPD0261-R03-X02-A16</v>
          </cell>
          <cell r="C1599" t="str">
            <v>totalRNA</v>
          </cell>
          <cell r="D1599" t="str">
            <v>NFW</v>
          </cell>
          <cell r="E1599">
            <v>12.7</v>
          </cell>
          <cell r="F1599">
            <v>2.0099999999999998</v>
          </cell>
          <cell r="G1599">
            <v>1.04</v>
          </cell>
          <cell r="H1599">
            <v>2</v>
          </cell>
          <cell r="I1599">
            <v>56.64</v>
          </cell>
          <cell r="J1599" t="str">
            <v>NA</v>
          </cell>
          <cell r="K1599" t="str">
            <v>NA</v>
          </cell>
          <cell r="L1599">
            <v>107.94999999999999</v>
          </cell>
          <cell r="M1599" t="str">
            <v>B:4</v>
          </cell>
          <cell r="N1599" t="str">
            <v>UDP0018</v>
          </cell>
          <cell r="O1599">
            <v>6.72</v>
          </cell>
          <cell r="P1599">
            <v>282</v>
          </cell>
          <cell r="Q1599">
            <v>0.77</v>
          </cell>
          <cell r="R1599" t="str">
            <v>no</v>
          </cell>
          <cell r="S1599" t="str">
            <v>StdNorm</v>
          </cell>
          <cell r="T1599" t="str">
            <v>yes</v>
          </cell>
          <cell r="U1599">
            <v>45100</v>
          </cell>
          <cell r="V1599" t="str">
            <v>230623_A01564_0163_AH7JVNDRX3</v>
          </cell>
        </row>
        <row r="1600">
          <cell r="B1600" t="str">
            <v>IPD0965-R03-D01-A09</v>
          </cell>
          <cell r="C1600" t="str">
            <v>totalRNA</v>
          </cell>
          <cell r="D1600" t="str">
            <v>NFW</v>
          </cell>
          <cell r="E1600">
            <v>9.4</v>
          </cell>
          <cell r="F1600">
            <v>2</v>
          </cell>
          <cell r="G1600">
            <v>1.54</v>
          </cell>
          <cell r="H1600">
            <v>1.4</v>
          </cell>
          <cell r="I1600">
            <v>49.01</v>
          </cell>
          <cell r="J1600" t="str">
            <v>NA</v>
          </cell>
          <cell r="K1600" t="str">
            <v>NA</v>
          </cell>
          <cell r="L1600">
            <v>79.900000000000006</v>
          </cell>
          <cell r="M1600" t="str">
            <v>C:4</v>
          </cell>
          <cell r="N1600" t="str">
            <v>UDP0019</v>
          </cell>
          <cell r="O1600">
            <v>2.52</v>
          </cell>
          <cell r="P1600">
            <v>270</v>
          </cell>
          <cell r="Q1600">
            <v>2</v>
          </cell>
          <cell r="R1600" t="str">
            <v>no</v>
          </cell>
          <cell r="S1600" t="str">
            <v>StdNorm</v>
          </cell>
          <cell r="T1600" t="str">
            <v>yes</v>
          </cell>
          <cell r="U1600">
            <v>45100</v>
          </cell>
          <cell r="V1600" t="str">
            <v>230623_A01564_0163_AH7JVNDRX3</v>
          </cell>
        </row>
        <row r="1601">
          <cell r="B1601" t="str">
            <v>IPD0966-R03-P01-A12</v>
          </cell>
          <cell r="C1601" t="str">
            <v>totalRNA</v>
          </cell>
          <cell r="D1601" t="str">
            <v>NFW</v>
          </cell>
          <cell r="E1601">
            <v>10.8</v>
          </cell>
          <cell r="H1601">
            <v>1.6</v>
          </cell>
          <cell r="I1601">
            <v>68.97</v>
          </cell>
          <cell r="J1601" t="str">
            <v>NA</v>
          </cell>
          <cell r="K1601" t="str">
            <v>NA</v>
          </cell>
          <cell r="L1601">
            <v>91.800000000000011</v>
          </cell>
          <cell r="M1601" t="str">
            <v>D:4</v>
          </cell>
          <cell r="N1601" t="str">
            <v>UDP0020</v>
          </cell>
          <cell r="O1601">
            <v>33.4</v>
          </cell>
          <cell r="P1601">
            <v>311</v>
          </cell>
          <cell r="Q1601">
            <v>0.09</v>
          </cell>
          <cell r="R1601" t="str">
            <v>no</v>
          </cell>
          <cell r="S1601" t="str">
            <v>StdNorm</v>
          </cell>
          <cell r="T1601" t="str">
            <v>yes</v>
          </cell>
          <cell r="U1601">
            <v>45100</v>
          </cell>
          <cell r="V1601" t="str">
            <v>230623_A01564_0163_AH7JVNDRX3</v>
          </cell>
        </row>
        <row r="1602">
          <cell r="B1602" t="str">
            <v>IPD0551-R03-p01-A08</v>
          </cell>
          <cell r="C1602" t="str">
            <v>totalRNA</v>
          </cell>
          <cell r="D1602" t="str">
            <v>NFW</v>
          </cell>
          <cell r="E1602">
            <v>12.4</v>
          </cell>
          <cell r="F1602">
            <v>1.9</v>
          </cell>
          <cell r="G1602">
            <v>0.77</v>
          </cell>
          <cell r="H1602">
            <v>1.5</v>
          </cell>
          <cell r="I1602">
            <v>54.41</v>
          </cell>
          <cell r="J1602" t="str">
            <v>NA</v>
          </cell>
          <cell r="K1602" t="str">
            <v>NA</v>
          </cell>
          <cell r="L1602">
            <v>105.4</v>
          </cell>
          <cell r="M1602" t="str">
            <v>E:4</v>
          </cell>
          <cell r="N1602" t="str">
            <v>UDP0021</v>
          </cell>
          <cell r="O1602">
            <v>14.3</v>
          </cell>
          <cell r="P1602">
            <v>278</v>
          </cell>
          <cell r="Q1602">
            <v>0.24</v>
          </cell>
          <cell r="R1602" t="str">
            <v>no</v>
          </cell>
          <cell r="S1602" t="str">
            <v>StdNorm</v>
          </cell>
          <cell r="T1602" t="str">
            <v>yes</v>
          </cell>
          <cell r="U1602">
            <v>45100</v>
          </cell>
          <cell r="V1602" t="str">
            <v>230623_A01564_0163_AH7JVNDRX3</v>
          </cell>
          <cell r="W1602"/>
        </row>
        <row r="1603">
          <cell r="B1603" t="str">
            <v>IPD0955-D01-P01-A29</v>
          </cell>
          <cell r="C1603" t="str">
            <v>FFPE DNA</v>
          </cell>
          <cell r="D1603" t="str">
            <v>ATE</v>
          </cell>
          <cell r="E1603">
            <v>3</v>
          </cell>
          <cell r="F1603">
            <v>1.88</v>
          </cell>
          <cell r="G1603">
            <v>2.36</v>
          </cell>
          <cell r="H1603" t="str">
            <v>NA</v>
          </cell>
          <cell r="I1603" t="str">
            <v>NA</v>
          </cell>
          <cell r="J1603">
            <v>1.3</v>
          </cell>
          <cell r="K1603">
            <v>262</v>
          </cell>
          <cell r="L1603">
            <v>50</v>
          </cell>
          <cell r="M1603" t="str">
            <v>A:1</v>
          </cell>
          <cell r="N1603" t="str">
            <v>UDP0025</v>
          </cell>
          <cell r="O1603">
            <v>50.6</v>
          </cell>
          <cell r="P1603">
            <v>300</v>
          </cell>
          <cell r="Q1603">
            <v>0.27</v>
          </cell>
          <cell r="R1603" t="str">
            <v>no</v>
          </cell>
          <cell r="S1603" t="str">
            <v>StdNorm</v>
          </cell>
          <cell r="T1603" t="str">
            <v>yes</v>
          </cell>
          <cell r="U1603">
            <v>45107</v>
          </cell>
          <cell r="V1603" t="str">
            <v>230630_A01564_0165_BH7JTCDRX3</v>
          </cell>
        </row>
        <row r="1604">
          <cell r="B1604" t="str">
            <v>IPD0962-D01-R01-A19</v>
          </cell>
          <cell r="C1604" t="str">
            <v>FFPE DNA</v>
          </cell>
          <cell r="D1604" t="str">
            <v>ATE</v>
          </cell>
          <cell r="E1604">
            <v>3</v>
          </cell>
          <cell r="F1604">
            <v>1.85</v>
          </cell>
          <cell r="G1604">
            <v>2.4</v>
          </cell>
          <cell r="H1604" t="str">
            <v>NA</v>
          </cell>
          <cell r="I1604" t="str">
            <v>NA</v>
          </cell>
          <cell r="J1604">
            <v>0.91800000000000004</v>
          </cell>
          <cell r="K1604">
            <v>243</v>
          </cell>
          <cell r="L1604">
            <v>41.493600000000008</v>
          </cell>
          <cell r="M1604" t="str">
            <v>B:1</v>
          </cell>
          <cell r="N1604" t="str">
            <v>UDP0026</v>
          </cell>
          <cell r="O1604">
            <v>45.6</v>
          </cell>
          <cell r="P1604">
            <v>288</v>
          </cell>
          <cell r="Q1604">
            <v>0.5</v>
          </cell>
          <cell r="R1604" t="str">
            <v>no</v>
          </cell>
          <cell r="S1604" t="str">
            <v>StdNorm</v>
          </cell>
          <cell r="T1604" t="str">
            <v>yes</v>
          </cell>
          <cell r="U1604">
            <v>45107</v>
          </cell>
          <cell r="V1604" t="str">
            <v>230630_A01564_0165_BH7JTCDRX4</v>
          </cell>
        </row>
        <row r="1605">
          <cell r="B1605" t="str">
            <v>IPD0967-D01-D01-A23</v>
          </cell>
          <cell r="C1605" t="str">
            <v>FFPE DNA</v>
          </cell>
          <cell r="D1605" t="str">
            <v>ATE</v>
          </cell>
          <cell r="E1605">
            <v>3</v>
          </cell>
          <cell r="F1605">
            <v>1.9</v>
          </cell>
          <cell r="G1605">
            <v>2.37</v>
          </cell>
          <cell r="H1605" t="str">
            <v>NA</v>
          </cell>
          <cell r="I1605" t="str">
            <v>NA</v>
          </cell>
          <cell r="J1605">
            <v>1.36</v>
          </cell>
          <cell r="K1605">
            <v>231</v>
          </cell>
          <cell r="L1605">
            <v>50</v>
          </cell>
          <cell r="M1605" t="str">
            <v>C:1</v>
          </cell>
          <cell r="N1605" t="str">
            <v>UDP0027</v>
          </cell>
          <cell r="O1605">
            <v>58.8</v>
          </cell>
          <cell r="P1605">
            <v>318</v>
          </cell>
          <cell r="Q1605">
            <v>0.23</v>
          </cell>
          <cell r="R1605" t="str">
            <v>no</v>
          </cell>
          <cell r="S1605" t="str">
            <v>StdNorm</v>
          </cell>
          <cell r="T1605" t="str">
            <v>yes</v>
          </cell>
          <cell r="U1605">
            <v>45107</v>
          </cell>
          <cell r="V1605" t="str">
            <v>230630_A01564_0165_BH7JTCDRX5</v>
          </cell>
        </row>
        <row r="1606">
          <cell r="B1606" t="str">
            <v>IPD0970-D01-P01-A09</v>
          </cell>
          <cell r="C1606" t="str">
            <v>FFPE DNA</v>
          </cell>
          <cell r="D1606" t="str">
            <v>ATE</v>
          </cell>
          <cell r="E1606">
            <v>2.9586799999999998</v>
          </cell>
          <cell r="F1606">
            <v>1.78</v>
          </cell>
          <cell r="G1606">
            <v>1.51</v>
          </cell>
          <cell r="H1606" t="str">
            <v>NA</v>
          </cell>
          <cell r="I1606" t="str">
            <v>NA</v>
          </cell>
          <cell r="J1606">
            <v>3.68</v>
          </cell>
          <cell r="K1606">
            <v>219</v>
          </cell>
          <cell r="L1606">
            <v>50</v>
          </cell>
          <cell r="M1606" t="str">
            <v>D:1</v>
          </cell>
          <cell r="N1606" t="str">
            <v>UDP0028</v>
          </cell>
          <cell r="O1606">
            <v>45.6</v>
          </cell>
          <cell r="P1606">
            <v>307</v>
          </cell>
          <cell r="Q1606">
            <v>0.23</v>
          </cell>
          <cell r="R1606" t="str">
            <v>no</v>
          </cell>
          <cell r="S1606" t="str">
            <v>StdNorm</v>
          </cell>
          <cell r="T1606" t="str">
            <v>yes</v>
          </cell>
          <cell r="U1606">
            <v>45107</v>
          </cell>
          <cell r="V1606" t="str">
            <v>230630_A01564_0165_BH7JTCDRX6</v>
          </cell>
        </row>
        <row r="1607">
          <cell r="B1607" t="str">
            <v>IPD0963-D01-X02-AXX</v>
          </cell>
          <cell r="C1607" t="str">
            <v>FFPE DNA</v>
          </cell>
          <cell r="D1607" t="str">
            <v>ATE</v>
          </cell>
          <cell r="E1607">
            <v>3</v>
          </cell>
          <cell r="F1607">
            <v>1.86</v>
          </cell>
          <cell r="G1607">
            <v>2.42</v>
          </cell>
          <cell r="H1607" t="str">
            <v>NA</v>
          </cell>
          <cell r="I1607" t="str">
            <v>NA</v>
          </cell>
          <cell r="J1607">
            <v>1.02</v>
          </cell>
          <cell r="K1607">
            <v>214</v>
          </cell>
          <cell r="L1607">
            <v>43.86</v>
          </cell>
          <cell r="M1607" t="str">
            <v>E:1</v>
          </cell>
          <cell r="N1607" t="str">
            <v>UDP0029</v>
          </cell>
          <cell r="O1607">
            <v>36.6</v>
          </cell>
          <cell r="P1607">
            <v>286</v>
          </cell>
          <cell r="Q1607">
            <v>0.62</v>
          </cell>
          <cell r="R1607" t="str">
            <v>no</v>
          </cell>
          <cell r="S1607" t="str">
            <v>StdNorm</v>
          </cell>
          <cell r="T1607" t="str">
            <v>yes</v>
          </cell>
          <cell r="U1607">
            <v>45107</v>
          </cell>
          <cell r="V1607" t="str">
            <v>230630_A01564_0165_BH7JTCDRX7</v>
          </cell>
        </row>
        <row r="1608">
          <cell r="B1608" t="str">
            <v>IPD0972-D01-r01-AXX</v>
          </cell>
          <cell r="C1608" t="str">
            <v>FFPE DNA</v>
          </cell>
          <cell r="D1608" t="str">
            <v>ATE</v>
          </cell>
          <cell r="E1608">
            <v>3</v>
          </cell>
          <cell r="F1608">
            <v>1.85</v>
          </cell>
          <cell r="G1608">
            <v>2.65</v>
          </cell>
          <cell r="H1608" t="str">
            <v>NA</v>
          </cell>
          <cell r="I1608" t="str">
            <v>NA</v>
          </cell>
          <cell r="J1608">
            <v>2.44</v>
          </cell>
          <cell r="K1608">
            <v>203</v>
          </cell>
          <cell r="L1608">
            <v>50</v>
          </cell>
          <cell r="M1608" t="str">
            <v>F:1</v>
          </cell>
          <cell r="N1608" t="str">
            <v>UDP0030</v>
          </cell>
          <cell r="O1608">
            <v>48</v>
          </cell>
          <cell r="P1608">
            <v>307</v>
          </cell>
          <cell r="Q1608">
            <v>0.56999999999999995</v>
          </cell>
          <cell r="R1608" t="str">
            <v>no</v>
          </cell>
          <cell r="S1608" t="str">
            <v>StdNorm</v>
          </cell>
          <cell r="T1608" t="str">
            <v>yes</v>
          </cell>
          <cell r="U1608">
            <v>45107</v>
          </cell>
          <cell r="V1608" t="str">
            <v>230630_A01564_0165_BH7JTCDRX8</v>
          </cell>
        </row>
        <row r="1609">
          <cell r="B1609" t="str">
            <v>IPD0973-D01-d01-A19</v>
          </cell>
          <cell r="C1609" t="str">
            <v>FFPE DNA</v>
          </cell>
          <cell r="D1609" t="str">
            <v>ATE</v>
          </cell>
          <cell r="E1609">
            <v>3</v>
          </cell>
          <cell r="F1609">
            <v>1.86</v>
          </cell>
          <cell r="G1609">
            <v>2.4</v>
          </cell>
          <cell r="H1609" t="str">
            <v>NA</v>
          </cell>
          <cell r="I1609" t="str">
            <v>NA</v>
          </cell>
          <cell r="J1609">
            <v>1.18</v>
          </cell>
          <cell r="K1609">
            <v>203</v>
          </cell>
          <cell r="L1609">
            <v>50</v>
          </cell>
          <cell r="M1609" t="str">
            <v>G:1</v>
          </cell>
          <cell r="N1609" t="str">
            <v>UDP0031</v>
          </cell>
          <cell r="O1609">
            <v>40.200000000000003</v>
          </cell>
          <cell r="P1609">
            <v>287</v>
          </cell>
          <cell r="Q1609">
            <v>0.31</v>
          </cell>
          <cell r="R1609" t="str">
            <v>no</v>
          </cell>
          <cell r="S1609" t="str">
            <v>StdNorm</v>
          </cell>
          <cell r="T1609" t="str">
            <v>yes</v>
          </cell>
          <cell r="U1609">
            <v>45107</v>
          </cell>
          <cell r="V1609" t="str">
            <v>230630_A01564_0165_BH7JTCDRX9</v>
          </cell>
        </row>
        <row r="1610">
          <cell r="B1610" t="str">
            <v>IPD0974-D01-d01-A18</v>
          </cell>
          <cell r="C1610" t="str">
            <v>FFPE DNA</v>
          </cell>
          <cell r="D1610" t="str">
            <v>ATE</v>
          </cell>
          <cell r="E1610">
            <v>2.4952799999999997</v>
          </cell>
          <cell r="F1610">
            <v>1.84</v>
          </cell>
          <cell r="G1610">
            <v>2.21</v>
          </cell>
          <cell r="H1610" t="str">
            <v>NA</v>
          </cell>
          <cell r="I1610" t="str">
            <v>NA</v>
          </cell>
          <cell r="J1610">
            <v>4.12</v>
          </cell>
          <cell r="K1610">
            <v>316</v>
          </cell>
          <cell r="L1610">
            <v>50</v>
          </cell>
          <cell r="M1610" t="str">
            <v>H:1</v>
          </cell>
          <cell r="N1610" t="str">
            <v>UDP0032</v>
          </cell>
          <cell r="O1610">
            <v>40.200000000000003</v>
          </cell>
          <cell r="P1610">
            <v>274</v>
          </cell>
          <cell r="Q1610">
            <v>0.53</v>
          </cell>
          <cell r="R1610" t="str">
            <v>no</v>
          </cell>
          <cell r="S1610" t="str">
            <v>StdNorm</v>
          </cell>
          <cell r="T1610" t="str">
            <v>yes</v>
          </cell>
          <cell r="U1610">
            <v>45107</v>
          </cell>
          <cell r="V1610" t="str">
            <v>230630_A01564_0165_BH7JTCDRX10</v>
          </cell>
        </row>
        <row r="1611">
          <cell r="B1611" t="str">
            <v>IPD0882-D01-d02-A12</v>
          </cell>
          <cell r="C1611" t="str">
            <v>FFPE DNA</v>
          </cell>
          <cell r="D1611" t="str">
            <v>NA</v>
          </cell>
          <cell r="E1611">
            <v>3</v>
          </cell>
          <cell r="F1611">
            <v>1.88</v>
          </cell>
          <cell r="G1611">
            <v>1.54</v>
          </cell>
          <cell r="H1611" t="str">
            <v>NA</v>
          </cell>
          <cell r="I1611" t="str">
            <v>NA</v>
          </cell>
          <cell r="J1611">
            <v>2.2799999999999998</v>
          </cell>
          <cell r="K1611">
            <v>206</v>
          </cell>
          <cell r="L1611">
            <v>50</v>
          </cell>
          <cell r="M1611" t="str">
            <v>A:2</v>
          </cell>
          <cell r="N1611" t="str">
            <v>UDP0004</v>
          </cell>
          <cell r="O1611">
            <v>65.2</v>
          </cell>
          <cell r="P1611">
            <v>331</v>
          </cell>
          <cell r="Q1611">
            <v>7.0000000000000007E-2</v>
          </cell>
          <cell r="R1611" t="str">
            <v>no</v>
          </cell>
          <cell r="S1611" t="str">
            <v>StdNorm</v>
          </cell>
          <cell r="T1611" t="str">
            <v>yes</v>
          </cell>
          <cell r="U1611">
            <v>45107</v>
          </cell>
          <cell r="V1611" t="str">
            <v>230630_A01564_0165_BH7JTCDRX11</v>
          </cell>
        </row>
        <row r="1612">
          <cell r="B1612" t="str">
            <v>IPD0980-D01-P01-A08</v>
          </cell>
          <cell r="C1612" t="str">
            <v>FFPE DNA</v>
          </cell>
          <cell r="D1612" t="str">
            <v>NA</v>
          </cell>
          <cell r="E1612">
            <v>3</v>
          </cell>
          <cell r="F1612">
            <v>1.92</v>
          </cell>
          <cell r="G1612">
            <v>1.34</v>
          </cell>
          <cell r="H1612" t="str">
            <v>NA</v>
          </cell>
          <cell r="I1612" t="str">
            <v>NA</v>
          </cell>
          <cell r="J1612">
            <v>7</v>
          </cell>
          <cell r="K1612">
            <v>215</v>
          </cell>
          <cell r="L1612">
            <v>50</v>
          </cell>
          <cell r="M1612" t="str">
            <v>B:2</v>
          </cell>
          <cell r="N1612" t="str">
            <v>UDP0005</v>
          </cell>
          <cell r="O1612">
            <v>58.2</v>
          </cell>
          <cell r="P1612">
            <v>324</v>
          </cell>
          <cell r="Q1612">
            <v>0.05</v>
          </cell>
          <cell r="R1612" t="str">
            <v>no</v>
          </cell>
          <cell r="S1612" t="str">
            <v>StdNorm</v>
          </cell>
          <cell r="T1612" t="str">
            <v>yes</v>
          </cell>
          <cell r="U1612">
            <v>45107</v>
          </cell>
          <cell r="V1612" t="str">
            <v>230630_A01564_0165_BH7JTCDRX12</v>
          </cell>
        </row>
        <row r="1613">
          <cell r="B1613" t="str">
            <v>IPD0882-D01-d01-F12</v>
          </cell>
          <cell r="C1613" t="str">
            <v>gDNA</v>
          </cell>
          <cell r="D1613" t="str">
            <v>NA</v>
          </cell>
          <cell r="E1613">
            <v>3</v>
          </cell>
          <cell r="F1613">
            <v>1.8</v>
          </cell>
          <cell r="G1613">
            <v>1.45</v>
          </cell>
          <cell r="H1613" t="str">
            <v>NA</v>
          </cell>
          <cell r="I1613" t="str">
            <v>NA</v>
          </cell>
          <cell r="J1613">
            <v>0.83</v>
          </cell>
          <cell r="K1613">
            <v>232</v>
          </cell>
          <cell r="L1613">
            <v>37.35</v>
          </cell>
          <cell r="M1613" t="str">
            <v>C:2</v>
          </cell>
          <cell r="N1613" t="str">
            <v>UDP0006</v>
          </cell>
          <cell r="O1613">
            <v>46.6</v>
          </cell>
          <cell r="P1613">
            <v>348</v>
          </cell>
          <cell r="Q1613">
            <v>0.88</v>
          </cell>
          <cell r="R1613" t="str">
            <v>no</v>
          </cell>
          <cell r="S1613" t="str">
            <v>StdNorm</v>
          </cell>
          <cell r="T1613" t="str">
            <v>yes</v>
          </cell>
          <cell r="U1613">
            <v>45107</v>
          </cell>
          <cell r="V1613" t="str">
            <v>230630_A01564_0165_BH7JTCDRX13</v>
          </cell>
        </row>
        <row r="1614">
          <cell r="B1614" t="str">
            <v>IPD0955-R03-P01-A29</v>
          </cell>
          <cell r="C1614" t="str">
            <v>totalRNA</v>
          </cell>
          <cell r="D1614" t="str">
            <v>NFW</v>
          </cell>
          <cell r="E1614">
            <v>11.5</v>
          </cell>
          <cell r="F1614">
            <v>1.97</v>
          </cell>
          <cell r="G1614">
            <v>1.72</v>
          </cell>
          <cell r="H1614">
            <v>1.3</v>
          </cell>
          <cell r="I1614">
            <v>55</v>
          </cell>
          <cell r="J1614" t="str">
            <v>NA</v>
          </cell>
          <cell r="K1614" t="str">
            <v>NA</v>
          </cell>
          <cell r="L1614">
            <v>97.75</v>
          </cell>
          <cell r="M1614" t="str">
            <v>D:2</v>
          </cell>
          <cell r="N1614" t="str">
            <v>UDP0007</v>
          </cell>
          <cell r="O1614">
            <v>25.2</v>
          </cell>
          <cell r="P1614">
            <v>296</v>
          </cell>
          <cell r="Q1614">
            <v>0.16</v>
          </cell>
          <cell r="R1614" t="str">
            <v>no</v>
          </cell>
          <cell r="S1614" t="str">
            <v>StdNorm</v>
          </cell>
          <cell r="T1614" t="str">
            <v>yes</v>
          </cell>
          <cell r="U1614">
            <v>45107</v>
          </cell>
          <cell r="V1614" t="str">
            <v>230630_A01564_0165_BH7JTCDRX14</v>
          </cell>
        </row>
        <row r="1615">
          <cell r="B1615" t="str">
            <v>IPD0962-R03-R01-A19</v>
          </cell>
          <cell r="C1615" t="str">
            <v>totalRNA</v>
          </cell>
          <cell r="D1615" t="str">
            <v>NFW</v>
          </cell>
          <cell r="E1615">
            <v>11.6</v>
          </cell>
          <cell r="F1615">
            <v>1.94</v>
          </cell>
          <cell r="G1615">
            <v>1.8</v>
          </cell>
          <cell r="H1615">
            <v>2.2000000000000002</v>
          </cell>
          <cell r="I1615">
            <v>63.84</v>
          </cell>
          <cell r="J1615" t="str">
            <v>NA</v>
          </cell>
          <cell r="K1615" t="str">
            <v>NA</v>
          </cell>
          <cell r="L1615">
            <v>98.6</v>
          </cell>
          <cell r="M1615" t="str">
            <v>E:2</v>
          </cell>
          <cell r="N1615" t="str">
            <v>UDP0008</v>
          </cell>
          <cell r="O1615">
            <v>18.100000000000001</v>
          </cell>
          <cell r="P1615">
            <v>294</v>
          </cell>
          <cell r="Q1615">
            <v>0.47</v>
          </cell>
          <cell r="R1615" t="str">
            <v>no</v>
          </cell>
          <cell r="S1615" t="str">
            <v>StdNorm</v>
          </cell>
          <cell r="T1615" t="str">
            <v>yes</v>
          </cell>
          <cell r="U1615">
            <v>45107</v>
          </cell>
          <cell r="V1615" t="str">
            <v>230630_A01564_0165_BH7JTCDRX15</v>
          </cell>
        </row>
        <row r="1616">
          <cell r="B1616" t="str">
            <v>IPD0967-R03-D01-A23</v>
          </cell>
          <cell r="C1616" t="str">
            <v>totalRNA</v>
          </cell>
          <cell r="D1616" t="str">
            <v>NFW</v>
          </cell>
          <cell r="E1616">
            <v>9.48</v>
          </cell>
          <cell r="F1616">
            <v>2.0099999999999998</v>
          </cell>
          <cell r="G1616">
            <v>1.9</v>
          </cell>
          <cell r="H1616">
            <v>1.7</v>
          </cell>
          <cell r="I1616">
            <v>68.7</v>
          </cell>
          <cell r="J1616" t="str">
            <v>NA</v>
          </cell>
          <cell r="K1616" t="str">
            <v>NA</v>
          </cell>
          <cell r="L1616">
            <v>80.58</v>
          </cell>
          <cell r="M1616" t="str">
            <v>A:3</v>
          </cell>
          <cell r="N1616" t="str">
            <v>UDP0033</v>
          </cell>
          <cell r="O1616">
            <v>24.8</v>
          </cell>
          <cell r="P1616">
            <v>303</v>
          </cell>
          <cell r="Q1616">
            <v>0.14000000000000001</v>
          </cell>
          <cell r="R1616" t="str">
            <v>no</v>
          </cell>
          <cell r="S1616" t="str">
            <v>StdNorm</v>
          </cell>
          <cell r="T1616" t="str">
            <v>yes</v>
          </cell>
          <cell r="U1616">
            <v>45107</v>
          </cell>
          <cell r="V1616" t="str">
            <v>230630_A01564_0165_BH7JTCDRX16</v>
          </cell>
        </row>
        <row r="1617">
          <cell r="B1617" t="str">
            <v>IPD0970-R03-P01-A09</v>
          </cell>
          <cell r="C1617" t="str">
            <v>totalRNA</v>
          </cell>
          <cell r="D1617" t="str">
            <v>NFW</v>
          </cell>
          <cell r="E1617">
            <v>11.9</v>
          </cell>
          <cell r="F1617">
            <v>1.78</v>
          </cell>
          <cell r="G1617">
            <v>1.05</v>
          </cell>
          <cell r="H1617">
            <v>1</v>
          </cell>
          <cell r="I1617">
            <v>50.24</v>
          </cell>
          <cell r="J1617" t="str">
            <v>NA</v>
          </cell>
          <cell r="K1617" t="str">
            <v>NA</v>
          </cell>
          <cell r="L1617">
            <v>101.15</v>
          </cell>
          <cell r="M1617" t="str">
            <v>B:3</v>
          </cell>
          <cell r="N1617" t="str">
            <v>UDP0034</v>
          </cell>
          <cell r="O1617">
            <v>15.8</v>
          </cell>
          <cell r="P1617">
            <v>300</v>
          </cell>
          <cell r="Q1617">
            <v>0.55000000000000004</v>
          </cell>
          <cell r="R1617" t="str">
            <v>no</v>
          </cell>
          <cell r="S1617" t="str">
            <v>StdNorm</v>
          </cell>
          <cell r="T1617" t="str">
            <v>yes</v>
          </cell>
          <cell r="U1617">
            <v>45107</v>
          </cell>
          <cell r="V1617" t="str">
            <v>230630_A01564_0165_BH7JTCDRX17</v>
          </cell>
        </row>
        <row r="1618">
          <cell r="B1618" t="str">
            <v>IPD0963-R03-X02-AXX</v>
          </cell>
          <cell r="C1618" t="str">
            <v>totalRNA</v>
          </cell>
          <cell r="D1618" t="str">
            <v>NFW</v>
          </cell>
          <cell r="E1618">
            <v>13</v>
          </cell>
          <cell r="F1618">
            <v>1.91</v>
          </cell>
          <cell r="G1618">
            <v>1.7</v>
          </cell>
          <cell r="H1618">
            <v>2.8</v>
          </cell>
          <cell r="I1618">
            <v>83.51</v>
          </cell>
          <cell r="J1618" t="str">
            <v>NA</v>
          </cell>
          <cell r="K1618" t="str">
            <v>NA</v>
          </cell>
          <cell r="L1618">
            <v>110.5</v>
          </cell>
          <cell r="M1618" t="str">
            <v>C:3</v>
          </cell>
          <cell r="N1618" t="str">
            <v>UDP0035</v>
          </cell>
          <cell r="O1618">
            <v>28.2</v>
          </cell>
          <cell r="P1618">
            <v>287</v>
          </cell>
          <cell r="Q1618">
            <v>0.18</v>
          </cell>
          <cell r="R1618" t="str">
            <v>no</v>
          </cell>
          <cell r="S1618" t="str">
            <v>StdNorm</v>
          </cell>
          <cell r="T1618" t="str">
            <v>yes</v>
          </cell>
          <cell r="U1618">
            <v>45107</v>
          </cell>
          <cell r="V1618" t="str">
            <v>230630_A01564_0165_BH7JTCDRX18</v>
          </cell>
        </row>
        <row r="1619">
          <cell r="B1619" t="str">
            <v>IPD0972-R03-r01-AXX</v>
          </cell>
          <cell r="C1619" t="str">
            <v>totalRNA</v>
          </cell>
          <cell r="D1619" t="str">
            <v>NFW</v>
          </cell>
          <cell r="E1619">
            <v>9.7799999999999994</v>
          </cell>
          <cell r="F1619">
            <v>1.79</v>
          </cell>
          <cell r="G1619">
            <v>1.08</v>
          </cell>
          <cell r="H1619">
            <v>3.4</v>
          </cell>
          <cell r="I1619">
            <v>86.83</v>
          </cell>
          <cell r="J1619" t="str">
            <v>NA</v>
          </cell>
          <cell r="K1619" t="str">
            <v>NA</v>
          </cell>
          <cell r="L1619">
            <v>83.13</v>
          </cell>
          <cell r="M1619" t="str">
            <v>D:3</v>
          </cell>
          <cell r="N1619" t="str">
            <v>UDP0036</v>
          </cell>
          <cell r="O1619">
            <v>31.6</v>
          </cell>
          <cell r="P1619">
            <v>304</v>
          </cell>
          <cell r="Q1619">
            <v>0.31</v>
          </cell>
          <cell r="R1619" t="str">
            <v>no</v>
          </cell>
          <cell r="S1619" t="str">
            <v>StdNorm</v>
          </cell>
          <cell r="T1619" t="str">
            <v>yes</v>
          </cell>
          <cell r="U1619">
            <v>45107</v>
          </cell>
          <cell r="V1619" t="str">
            <v>230630_A01564_0165_BH7JTCDRX19</v>
          </cell>
        </row>
        <row r="1620">
          <cell r="B1620" t="str">
            <v>IPD0973-R03-d01-A19</v>
          </cell>
          <cell r="C1620" t="str">
            <v>totalRNA</v>
          </cell>
          <cell r="D1620" t="str">
            <v>NFW</v>
          </cell>
          <cell r="E1620">
            <v>19.5</v>
          </cell>
          <cell r="F1620">
            <v>1.86</v>
          </cell>
          <cell r="G1620">
            <v>1.44</v>
          </cell>
          <cell r="H1620">
            <v>4.5999999999999996</v>
          </cell>
          <cell r="I1620">
            <v>62.3</v>
          </cell>
          <cell r="J1620" t="str">
            <v>NA</v>
          </cell>
          <cell r="K1620" t="str">
            <v>NA</v>
          </cell>
          <cell r="L1620">
            <v>165.75</v>
          </cell>
          <cell r="M1620" t="str">
            <v>E:3</v>
          </cell>
          <cell r="N1620" t="str">
            <v>UDP0037</v>
          </cell>
          <cell r="O1620">
            <v>5</v>
          </cell>
          <cell r="P1620">
            <v>276</v>
          </cell>
          <cell r="Q1620">
            <v>2.0299999999999998</v>
          </cell>
          <cell r="R1620" t="str">
            <v>no</v>
          </cell>
          <cell r="S1620" t="str">
            <v>StdNorm</v>
          </cell>
          <cell r="T1620" t="str">
            <v>yes</v>
          </cell>
          <cell r="U1620">
            <v>45107</v>
          </cell>
          <cell r="V1620" t="str">
            <v>230630_A01564_0165_BH7JTCDRX20</v>
          </cell>
        </row>
        <row r="1621">
          <cell r="B1621" t="str">
            <v>IPD0974-R03-d01-A18</v>
          </cell>
          <cell r="C1621" t="str">
            <v>totalRNA</v>
          </cell>
          <cell r="D1621" t="str">
            <v>NFW</v>
          </cell>
          <cell r="E1621">
            <v>23.6</v>
          </cell>
          <cell r="F1621">
            <v>1.92</v>
          </cell>
          <cell r="G1621">
            <v>1.43</v>
          </cell>
          <cell r="H1621">
            <v>2.1</v>
          </cell>
          <cell r="I1621">
            <v>63.35</v>
          </cell>
          <cell r="J1621" t="str">
            <v>NA</v>
          </cell>
          <cell r="K1621" t="str">
            <v>NA</v>
          </cell>
          <cell r="L1621">
            <v>200.60000000000002</v>
          </cell>
          <cell r="M1621" t="str">
            <v>F:3</v>
          </cell>
          <cell r="N1621" t="str">
            <v>UDP0038</v>
          </cell>
          <cell r="O1621">
            <v>31.2</v>
          </cell>
          <cell r="P1621">
            <v>305</v>
          </cell>
          <cell r="Q1621">
            <v>0.3</v>
          </cell>
          <cell r="R1621" t="str">
            <v>no</v>
          </cell>
          <cell r="S1621" t="str">
            <v>StdNorm</v>
          </cell>
          <cell r="T1621" t="str">
            <v>yes</v>
          </cell>
          <cell r="U1621">
            <v>45107</v>
          </cell>
          <cell r="V1621" t="str">
            <v>230630_A01564_0165_BH7JTCDRX21</v>
          </cell>
        </row>
        <row r="1622">
          <cell r="B1622" t="str">
            <v>IPD0980-R03-P01-A08</v>
          </cell>
          <cell r="C1622" t="str">
            <v>totalRNA</v>
          </cell>
          <cell r="D1622" t="str">
            <v>NFW</v>
          </cell>
          <cell r="E1622">
            <v>14</v>
          </cell>
          <cell r="F1622">
            <v>0</v>
          </cell>
          <cell r="G1622">
            <v>0</v>
          </cell>
          <cell r="H1622">
            <v>1.7</v>
          </cell>
          <cell r="I1622">
            <v>79.88</v>
          </cell>
          <cell r="J1622" t="str">
            <v>NA</v>
          </cell>
          <cell r="K1622" t="str">
            <v>NA</v>
          </cell>
          <cell r="L1622">
            <v>119</v>
          </cell>
          <cell r="M1622" t="str">
            <v>G:3</v>
          </cell>
          <cell r="N1622" t="str">
            <v>UDP0039</v>
          </cell>
          <cell r="O1622">
            <v>51</v>
          </cell>
          <cell r="P1622">
            <v>343</v>
          </cell>
          <cell r="Q1622">
            <v>0.18</v>
          </cell>
          <cell r="R1622" t="str">
            <v>no</v>
          </cell>
          <cell r="S1622" t="str">
            <v>StdNorm</v>
          </cell>
          <cell r="T1622" t="str">
            <v>yes</v>
          </cell>
          <cell r="U1622">
            <v>45107</v>
          </cell>
          <cell r="V1622" t="str">
            <v>230630_A01564_0165_BH7JTCDRX22</v>
          </cell>
        </row>
        <row r="1623">
          <cell r="B1623" t="str">
            <v>IPD0882-R03-d01-F12</v>
          </cell>
          <cell r="C1623" t="str">
            <v>totalRNA</v>
          </cell>
          <cell r="D1623" t="str">
            <v>NFW</v>
          </cell>
          <cell r="E1623">
            <v>9.4600000000000009</v>
          </cell>
          <cell r="F1623">
            <v>1.95</v>
          </cell>
          <cell r="G1623">
            <v>1.44</v>
          </cell>
          <cell r="H1623">
            <v>3.3</v>
          </cell>
          <cell r="I1623">
            <v>86.02</v>
          </cell>
          <cell r="J1623" t="str">
            <v>NA</v>
          </cell>
          <cell r="K1623" t="str">
            <v>NA</v>
          </cell>
          <cell r="L1623">
            <v>80.410000000000011</v>
          </cell>
          <cell r="M1623" t="str">
            <v>H:3</v>
          </cell>
          <cell r="N1623" t="str">
            <v>UDP0040</v>
          </cell>
          <cell r="O1623">
            <v>68.2</v>
          </cell>
          <cell r="P1623">
            <v>416</v>
          </cell>
          <cell r="Q1623">
            <v>0.34</v>
          </cell>
          <cell r="R1623" t="str">
            <v>no</v>
          </cell>
          <cell r="S1623" t="str">
            <v>StdNorm</v>
          </cell>
          <cell r="T1623" t="str">
            <v>yes</v>
          </cell>
          <cell r="U1623">
            <v>45107</v>
          </cell>
          <cell r="V1623" t="str">
            <v>230630_A01564_0165_BH7JTCDRX23</v>
          </cell>
          <cell r="W1623"/>
        </row>
        <row r="1624">
          <cell r="B1624" t="str">
            <v>IPD0971-D01-P01-A08</v>
          </cell>
          <cell r="C1624" t="str">
            <v>FFPE DNA</v>
          </cell>
          <cell r="D1624" t="str">
            <v>ATE</v>
          </cell>
          <cell r="E1624">
            <v>2.7864000000000004</v>
          </cell>
          <cell r="F1624">
            <v>1.81</v>
          </cell>
          <cell r="G1624">
            <v>1.95</v>
          </cell>
          <cell r="H1624" t="str">
            <v>NA</v>
          </cell>
          <cell r="I1624" t="str">
            <v>NA</v>
          </cell>
          <cell r="J1624">
            <v>2.88</v>
          </cell>
          <cell r="K1624">
            <v>381</v>
          </cell>
          <cell r="L1624">
            <v>50</v>
          </cell>
          <cell r="M1624" t="str">
            <v>A:1</v>
          </cell>
          <cell r="N1624" t="str">
            <v>UDP0041</v>
          </cell>
          <cell r="O1624">
            <v>29.6</v>
          </cell>
          <cell r="P1624">
            <v>268</v>
          </cell>
          <cell r="Q1624">
            <v>0.53</v>
          </cell>
          <cell r="R1624" t="str">
            <v>no</v>
          </cell>
          <cell r="S1624" t="str">
            <v>StdNorm</v>
          </cell>
          <cell r="T1624" t="str">
            <v>yes</v>
          </cell>
          <cell r="U1624">
            <v>45114</v>
          </cell>
          <cell r="V1624" t="str">
            <v>230707_A01564_0167_BH5F3WDRX3</v>
          </cell>
        </row>
        <row r="1625">
          <cell r="B1625" t="str">
            <v>IPD0975-D01-X01-A17</v>
          </cell>
          <cell r="C1625" t="str">
            <v>FFPE DNA</v>
          </cell>
          <cell r="D1625" t="str">
            <v>ATE</v>
          </cell>
          <cell r="E1625">
            <v>3</v>
          </cell>
          <cell r="F1625">
            <v>1.86</v>
          </cell>
          <cell r="G1625">
            <v>2.2200000000000002</v>
          </cell>
          <cell r="H1625" t="str">
            <v>NA</v>
          </cell>
          <cell r="I1625" t="str">
            <v>NA</v>
          </cell>
          <cell r="J1625">
            <v>2.08</v>
          </cell>
          <cell r="K1625">
            <v>258</v>
          </cell>
          <cell r="L1625">
            <v>50</v>
          </cell>
          <cell r="M1625" t="str">
            <v>B:1</v>
          </cell>
          <cell r="N1625" t="str">
            <v>UDP0042</v>
          </cell>
          <cell r="O1625">
            <v>34.6</v>
          </cell>
          <cell r="P1625">
            <v>291</v>
          </cell>
          <cell r="Q1625">
            <v>0.31</v>
          </cell>
          <cell r="R1625" t="str">
            <v>no</v>
          </cell>
          <cell r="S1625" t="str">
            <v>StdNorm</v>
          </cell>
          <cell r="T1625" t="str">
            <v>yes</v>
          </cell>
          <cell r="U1625">
            <v>45114</v>
          </cell>
          <cell r="V1625" t="str">
            <v>230707_A01564_0167_BH5F3WDRX3</v>
          </cell>
        </row>
        <row r="1626">
          <cell r="B1626" t="str">
            <v>IPD0978-D01-R01-A18</v>
          </cell>
          <cell r="C1626" t="str">
            <v>FFPE DNA</v>
          </cell>
          <cell r="D1626" t="str">
            <v>ATE</v>
          </cell>
          <cell r="E1626">
            <v>3</v>
          </cell>
          <cell r="F1626">
            <v>1.87</v>
          </cell>
          <cell r="G1626">
            <v>2.2200000000000002</v>
          </cell>
          <cell r="H1626" t="str">
            <v>NA</v>
          </cell>
          <cell r="I1626" t="str">
            <v>NA</v>
          </cell>
          <cell r="J1626">
            <v>2.2599999999999998</v>
          </cell>
          <cell r="K1626">
            <v>253</v>
          </cell>
          <cell r="L1626">
            <v>50</v>
          </cell>
          <cell r="M1626" t="str">
            <v>C:1</v>
          </cell>
          <cell r="N1626" t="str">
            <v>UDP0043</v>
          </cell>
          <cell r="O1626">
            <v>38.6</v>
          </cell>
          <cell r="P1626">
            <v>297</v>
          </cell>
          <cell r="Q1626">
            <v>1.08</v>
          </cell>
          <cell r="R1626" t="str">
            <v>no</v>
          </cell>
          <cell r="S1626" t="str">
            <v>StdNorm</v>
          </cell>
          <cell r="T1626" t="str">
            <v>yes</v>
          </cell>
          <cell r="U1626">
            <v>45114</v>
          </cell>
          <cell r="V1626" t="str">
            <v>230707_A01564_0167_BH5F3WDRX3</v>
          </cell>
        </row>
        <row r="1627">
          <cell r="B1627" t="str">
            <v>IPD0551-D01-p11-A08</v>
          </cell>
          <cell r="C1627" t="str">
            <v>FFPE DNA</v>
          </cell>
          <cell r="D1627" t="str">
            <v>ATE</v>
          </cell>
          <cell r="E1627">
            <v>1.9487999999999999</v>
          </cell>
          <cell r="F1627">
            <v>1.77</v>
          </cell>
          <cell r="G1627">
            <v>1.43</v>
          </cell>
          <cell r="H1627" t="str">
            <v>NA</v>
          </cell>
          <cell r="I1627" t="str">
            <v>NA</v>
          </cell>
          <cell r="J1627">
            <v>1.68</v>
          </cell>
          <cell r="K1627">
            <v>269</v>
          </cell>
          <cell r="L1627">
            <v>50</v>
          </cell>
          <cell r="M1627" t="str">
            <v>D:1</v>
          </cell>
          <cell r="N1627" t="str">
            <v>UDP0044</v>
          </cell>
          <cell r="O1627">
            <v>34.200000000000003</v>
          </cell>
          <cell r="P1627">
            <v>296</v>
          </cell>
          <cell r="Q1627">
            <v>0.79</v>
          </cell>
          <cell r="R1627" t="str">
            <v>no</v>
          </cell>
          <cell r="S1627" t="str">
            <v>StdNorm</v>
          </cell>
          <cell r="T1627" t="str">
            <v>yes</v>
          </cell>
          <cell r="U1627">
            <v>45114</v>
          </cell>
          <cell r="V1627" t="str">
            <v>230707_A01564_0167_BH5F3WDRX3</v>
          </cell>
        </row>
        <row r="1628">
          <cell r="B1628" t="str">
            <v>IPD0979-D01-D01-A13</v>
          </cell>
          <cell r="C1628" t="str">
            <v>FFPE DNA</v>
          </cell>
          <cell r="D1628" t="str">
            <v>ATE</v>
          </cell>
          <cell r="E1628">
            <v>2.0855999999999999</v>
          </cell>
          <cell r="F1628">
            <v>1.79</v>
          </cell>
          <cell r="G1628">
            <v>1.56</v>
          </cell>
          <cell r="H1628" t="str">
            <v>NA</v>
          </cell>
          <cell r="I1628" t="str">
            <v>NA</v>
          </cell>
          <cell r="J1628">
            <v>2.1</v>
          </cell>
          <cell r="K1628">
            <v>346</v>
          </cell>
          <cell r="L1628">
            <v>50</v>
          </cell>
          <cell r="M1628" t="str">
            <v>E:1</v>
          </cell>
          <cell r="N1628" t="str">
            <v>UDP0045</v>
          </cell>
          <cell r="O1628">
            <v>36.6</v>
          </cell>
          <cell r="P1628">
            <v>277</v>
          </cell>
          <cell r="Q1628">
            <v>0.24</v>
          </cell>
          <cell r="R1628" t="str">
            <v>no</v>
          </cell>
          <cell r="S1628" t="str">
            <v>StdNorm</v>
          </cell>
          <cell r="T1628" t="str">
            <v>yes</v>
          </cell>
          <cell r="U1628">
            <v>45114</v>
          </cell>
          <cell r="V1628" t="str">
            <v>230707_A01564_0167_BH5F3WDRX3</v>
          </cell>
        </row>
        <row r="1629">
          <cell r="B1629" t="str">
            <v>IPD0981-D01-r01-A12</v>
          </cell>
          <cell r="C1629" t="str">
            <v>FFPE DNA</v>
          </cell>
          <cell r="D1629" t="str">
            <v>ATE</v>
          </cell>
          <cell r="E1629">
            <v>3</v>
          </cell>
          <cell r="F1629">
            <v>1.86</v>
          </cell>
          <cell r="G1629">
            <v>2.25</v>
          </cell>
          <cell r="H1629" t="str">
            <v>NA</v>
          </cell>
          <cell r="I1629" t="str">
            <v>NA</v>
          </cell>
          <cell r="J1629">
            <v>2.48</v>
          </cell>
          <cell r="K1629">
            <v>263</v>
          </cell>
          <cell r="L1629">
            <v>50</v>
          </cell>
          <cell r="M1629" t="str">
            <v>F:1</v>
          </cell>
          <cell r="N1629" t="str">
            <v>UDP0046</v>
          </cell>
          <cell r="O1629">
            <v>45.6</v>
          </cell>
          <cell r="P1629">
            <v>291</v>
          </cell>
          <cell r="Q1629">
            <v>0.27</v>
          </cell>
          <cell r="R1629" t="str">
            <v>no</v>
          </cell>
          <cell r="S1629" t="str">
            <v>StdNorm</v>
          </cell>
          <cell r="T1629" t="str">
            <v>yes</v>
          </cell>
          <cell r="U1629">
            <v>45114</v>
          </cell>
          <cell r="V1629" t="str">
            <v>230707_A01564_0167_BH5F3WDRX3</v>
          </cell>
        </row>
        <row r="1630">
          <cell r="B1630" t="str">
            <v>IPD0983-D01-P01-A07</v>
          </cell>
          <cell r="C1630" t="str">
            <v>FFPE DNA</v>
          </cell>
          <cell r="D1630" t="str">
            <v>ATE</v>
          </cell>
          <cell r="E1630">
            <v>3</v>
          </cell>
          <cell r="F1630">
            <v>1.89</v>
          </cell>
          <cell r="G1630">
            <v>1.98</v>
          </cell>
          <cell r="H1630" t="str">
            <v>NA</v>
          </cell>
          <cell r="I1630" t="str">
            <v>NA</v>
          </cell>
          <cell r="J1630">
            <v>3.9</v>
          </cell>
          <cell r="K1630">
            <v>205</v>
          </cell>
          <cell r="L1630">
            <v>50</v>
          </cell>
          <cell r="M1630" t="str">
            <v>G:1</v>
          </cell>
          <cell r="N1630" t="str">
            <v>UDP0047</v>
          </cell>
          <cell r="O1630">
            <v>43.4</v>
          </cell>
          <cell r="P1630">
            <v>312</v>
          </cell>
          <cell r="Q1630">
            <v>0.28999999999999998</v>
          </cell>
          <cell r="R1630" t="str">
            <v>no</v>
          </cell>
          <cell r="S1630" t="str">
            <v>StdNorm</v>
          </cell>
          <cell r="T1630" t="str">
            <v>yes</v>
          </cell>
          <cell r="U1630">
            <v>45114</v>
          </cell>
          <cell r="V1630" t="str">
            <v>230707_A01564_0167_BH5F3WDRX3</v>
          </cell>
        </row>
        <row r="1631">
          <cell r="B1631" t="str">
            <v>IPD0989-D01-d01-A15</v>
          </cell>
          <cell r="C1631" t="str">
            <v>FFPE DNA</v>
          </cell>
          <cell r="D1631" t="str">
            <v>NA</v>
          </cell>
          <cell r="E1631">
            <v>3</v>
          </cell>
          <cell r="F1631">
            <v>1.94</v>
          </cell>
          <cell r="G1631">
            <v>2.15</v>
          </cell>
          <cell r="H1631" t="str">
            <v>NA</v>
          </cell>
          <cell r="I1631" t="str">
            <v>NA</v>
          </cell>
          <cell r="J1631">
            <v>3.6</v>
          </cell>
          <cell r="K1631">
            <v>267</v>
          </cell>
          <cell r="L1631">
            <v>50</v>
          </cell>
          <cell r="M1631" t="str">
            <v>H:1</v>
          </cell>
          <cell r="N1631" t="str">
            <v>UDP0048</v>
          </cell>
          <cell r="O1631">
            <v>37.4</v>
          </cell>
          <cell r="P1631">
            <v>297</v>
          </cell>
          <cell r="Q1631">
            <v>0.74</v>
          </cell>
          <cell r="R1631" t="str">
            <v>no</v>
          </cell>
          <cell r="S1631" t="str">
            <v>StdNorm</v>
          </cell>
          <cell r="T1631" t="str">
            <v>yes</v>
          </cell>
          <cell r="U1631">
            <v>45114</v>
          </cell>
          <cell r="V1631" t="str">
            <v>230707_A01564_0167_BH5F3WDRX3</v>
          </cell>
        </row>
        <row r="1632">
          <cell r="B1632" t="str">
            <v>IPD0540-D01-X02-A08</v>
          </cell>
          <cell r="C1632" t="str">
            <v>FFPE DNA</v>
          </cell>
          <cell r="D1632" t="str">
            <v>NA</v>
          </cell>
          <cell r="E1632">
            <v>3</v>
          </cell>
          <cell r="F1632">
            <v>1.95</v>
          </cell>
          <cell r="G1632">
            <v>2.16</v>
          </cell>
          <cell r="H1632" t="str">
            <v>NA</v>
          </cell>
          <cell r="I1632" t="str">
            <v>NA</v>
          </cell>
          <cell r="J1632">
            <v>2.2000000000000002</v>
          </cell>
          <cell r="K1632">
            <v>215</v>
          </cell>
          <cell r="L1632">
            <v>50</v>
          </cell>
          <cell r="M1632" t="str">
            <v>A:2</v>
          </cell>
          <cell r="N1632" t="str">
            <v>UDP0095</v>
          </cell>
          <cell r="O1632">
            <v>41.2</v>
          </cell>
          <cell r="P1632">
            <v>309</v>
          </cell>
          <cell r="Q1632">
            <v>0.34</v>
          </cell>
          <cell r="R1632" t="str">
            <v>no</v>
          </cell>
          <cell r="S1632" t="str">
            <v>StdNorm</v>
          </cell>
          <cell r="T1632" t="str">
            <v>yes</v>
          </cell>
          <cell r="U1632">
            <v>45114</v>
          </cell>
          <cell r="V1632" t="str">
            <v>230707_A01564_0167_BH5F3WDRX3</v>
          </cell>
        </row>
        <row r="1633">
          <cell r="B1633" t="str">
            <v>IPD0957-D01-X02-A03</v>
          </cell>
          <cell r="C1633" t="str">
            <v>FFPE DNA</v>
          </cell>
          <cell r="D1633" t="str">
            <v>NA</v>
          </cell>
          <cell r="E1633">
            <v>3</v>
          </cell>
          <cell r="F1633">
            <v>0</v>
          </cell>
          <cell r="G1633">
            <v>0</v>
          </cell>
          <cell r="H1633" t="str">
            <v>NA</v>
          </cell>
          <cell r="I1633" t="str">
            <v>NA</v>
          </cell>
          <cell r="J1633">
            <v>3.36</v>
          </cell>
          <cell r="K1633">
            <v>224</v>
          </cell>
          <cell r="L1633">
            <v>50</v>
          </cell>
          <cell r="M1633" t="str">
            <v>B:2</v>
          </cell>
          <cell r="N1633" t="str">
            <v>UDP0096</v>
          </cell>
          <cell r="O1633">
            <v>36.799999999999997</v>
          </cell>
          <cell r="P1633">
            <v>302</v>
          </cell>
          <cell r="Q1633">
            <v>0.41</v>
          </cell>
          <cell r="R1633" t="str">
            <v>no</v>
          </cell>
          <cell r="S1633" t="str">
            <v>StdNorm</v>
          </cell>
          <cell r="T1633" t="str">
            <v>yes</v>
          </cell>
          <cell r="U1633">
            <v>45114</v>
          </cell>
          <cell r="V1633" t="str">
            <v>230707_A01564_0167_BH5F3WDRX3</v>
          </cell>
        </row>
        <row r="1634">
          <cell r="B1634" t="str">
            <v>IPD0971-R03-P01-A08</v>
          </cell>
          <cell r="C1634" t="str">
            <v>totalRNA</v>
          </cell>
          <cell r="D1634" t="str">
            <v>NFW</v>
          </cell>
          <cell r="E1634">
            <v>15.3</v>
          </cell>
          <cell r="F1634">
            <v>1.9</v>
          </cell>
          <cell r="G1634">
            <v>1.67</v>
          </cell>
          <cell r="H1634">
            <v>1</v>
          </cell>
          <cell r="I1634">
            <v>35.08</v>
          </cell>
          <cell r="J1634" t="str">
            <v>NA</v>
          </cell>
          <cell r="K1634" t="str">
            <v>NA</v>
          </cell>
          <cell r="L1634">
            <v>130.05000000000001</v>
          </cell>
          <cell r="M1634" t="str">
            <v>A:3</v>
          </cell>
          <cell r="N1634" t="str">
            <v>UPD0049</v>
          </cell>
          <cell r="O1634">
            <v>11.3</v>
          </cell>
          <cell r="P1634">
            <v>278</v>
          </cell>
          <cell r="Q1634">
            <v>1.26</v>
          </cell>
          <cell r="R1634" t="str">
            <v>no</v>
          </cell>
          <cell r="S1634" t="str">
            <v>StdNorm</v>
          </cell>
          <cell r="T1634" t="str">
            <v>yes</v>
          </cell>
          <cell r="U1634">
            <v>45114</v>
          </cell>
          <cell r="V1634" t="str">
            <v>230707_A01564_0167_BH5F3WDRX3</v>
          </cell>
        </row>
        <row r="1635">
          <cell r="B1635" t="str">
            <v>IPD0975-R03-X01-A17</v>
          </cell>
          <cell r="C1635" t="str">
            <v>totalRNA</v>
          </cell>
          <cell r="D1635" t="str">
            <v>NFW</v>
          </cell>
          <cell r="E1635">
            <v>13.6</v>
          </cell>
          <cell r="F1635">
            <v>1.96</v>
          </cell>
          <cell r="G1635">
            <v>1.56</v>
          </cell>
          <cell r="H1635">
            <v>2.9</v>
          </cell>
          <cell r="I1635">
            <v>83.77</v>
          </cell>
          <cell r="J1635" t="str">
            <v>NA</v>
          </cell>
          <cell r="K1635" t="str">
            <v>NA</v>
          </cell>
          <cell r="L1635">
            <v>115.6</v>
          </cell>
          <cell r="M1635" t="str">
            <v>B:3</v>
          </cell>
          <cell r="N1635" t="str">
            <v>UPD0050</v>
          </cell>
          <cell r="O1635">
            <v>26</v>
          </cell>
          <cell r="P1635">
            <v>296</v>
          </cell>
          <cell r="Q1635">
            <v>0.17</v>
          </cell>
          <cell r="R1635" t="str">
            <v>no</v>
          </cell>
          <cell r="S1635" t="str">
            <v>StdNorm</v>
          </cell>
          <cell r="T1635" t="str">
            <v>yes</v>
          </cell>
          <cell r="U1635">
            <v>45114</v>
          </cell>
          <cell r="V1635" t="str">
            <v>230707_A01564_0167_BH5F3WDRX3</v>
          </cell>
        </row>
        <row r="1636">
          <cell r="B1636" t="str">
            <v>IPD0978-R03-R01-A18</v>
          </cell>
          <cell r="C1636" t="str">
            <v>totalRNA</v>
          </cell>
          <cell r="D1636" t="str">
            <v>NFW</v>
          </cell>
          <cell r="E1636">
            <v>14.7</v>
          </cell>
          <cell r="F1636">
            <v>2</v>
          </cell>
          <cell r="G1636">
            <v>1.92</v>
          </cell>
          <cell r="H1636">
            <v>1.4</v>
          </cell>
          <cell r="I1636">
            <v>48.61</v>
          </cell>
          <cell r="J1636" t="str">
            <v>NA</v>
          </cell>
          <cell r="K1636" t="str">
            <v>NA</v>
          </cell>
          <cell r="L1636">
            <v>124.94999999999999</v>
          </cell>
          <cell r="M1636" t="str">
            <v>C:3</v>
          </cell>
          <cell r="N1636" t="str">
            <v>UPD0051</v>
          </cell>
          <cell r="O1636">
            <v>19.600000000000001</v>
          </cell>
          <cell r="P1636">
            <v>297</v>
          </cell>
          <cell r="Q1636">
            <v>0.37</v>
          </cell>
          <cell r="R1636" t="str">
            <v>no</v>
          </cell>
          <cell r="S1636" t="str">
            <v>StdNorm</v>
          </cell>
          <cell r="T1636" t="str">
            <v>yes</v>
          </cell>
          <cell r="U1636">
            <v>45114</v>
          </cell>
          <cell r="V1636" t="str">
            <v>230707_A01564_0167_BH5F3WDRX3</v>
          </cell>
        </row>
        <row r="1637">
          <cell r="B1637" t="str">
            <v>IPD0979-R03-D01-A13</v>
          </cell>
          <cell r="C1637" t="str">
            <v>totalRNA</v>
          </cell>
          <cell r="D1637" t="str">
            <v>NFW</v>
          </cell>
          <cell r="E1637">
            <v>9.9</v>
          </cell>
          <cell r="F1637">
            <v>1.72</v>
          </cell>
          <cell r="G1637">
            <v>0.65</v>
          </cell>
          <cell r="H1637">
            <v>2.2999999999999998</v>
          </cell>
          <cell r="I1637">
            <v>55.9</v>
          </cell>
          <cell r="J1637" t="str">
            <v>NA</v>
          </cell>
          <cell r="K1637" t="str">
            <v>NA</v>
          </cell>
          <cell r="L1637">
            <v>84.15</v>
          </cell>
          <cell r="M1637" t="str">
            <v>D:3</v>
          </cell>
          <cell r="N1637" t="str">
            <v>UPD0052</v>
          </cell>
          <cell r="O1637">
            <v>7.16</v>
          </cell>
          <cell r="P1637">
            <v>285</v>
          </cell>
          <cell r="Q1637">
            <v>1.3</v>
          </cell>
          <cell r="R1637" t="str">
            <v>no</v>
          </cell>
          <cell r="S1637" t="str">
            <v>StdNorm</v>
          </cell>
          <cell r="T1637" t="str">
            <v>yes</v>
          </cell>
          <cell r="U1637">
            <v>45114</v>
          </cell>
          <cell r="V1637" t="str">
            <v>230707_A01564_0167_BH5F3WDRX3</v>
          </cell>
        </row>
        <row r="1638">
          <cell r="B1638" t="str">
            <v>IPD0981-R03-r01-A12</v>
          </cell>
          <cell r="C1638" t="str">
            <v>totalRNA</v>
          </cell>
          <cell r="D1638" t="str">
            <v>NFW</v>
          </cell>
          <cell r="E1638">
            <v>13</v>
          </cell>
          <cell r="F1638">
            <v>1.96</v>
          </cell>
          <cell r="G1638">
            <v>1.76</v>
          </cell>
          <cell r="H1638">
            <v>2.4</v>
          </cell>
          <cell r="I1638">
            <v>76.58</v>
          </cell>
          <cell r="J1638" t="str">
            <v>NA</v>
          </cell>
          <cell r="K1638" t="str">
            <v>NA</v>
          </cell>
          <cell r="L1638">
            <v>110.5</v>
          </cell>
          <cell r="M1638" t="str">
            <v>E:3</v>
          </cell>
          <cell r="N1638" t="str">
            <v>UPD0053</v>
          </cell>
          <cell r="O1638">
            <v>16.600000000000001</v>
          </cell>
          <cell r="P1638">
            <v>295</v>
          </cell>
          <cell r="Q1638">
            <v>0.38</v>
          </cell>
          <cell r="R1638" t="str">
            <v>no</v>
          </cell>
          <cell r="S1638" t="str">
            <v>StdNorm</v>
          </cell>
          <cell r="T1638" t="str">
            <v>yes</v>
          </cell>
          <cell r="U1638">
            <v>45114</v>
          </cell>
          <cell r="V1638" t="str">
            <v>230707_A01564_0167_BH5F3WDRX3</v>
          </cell>
        </row>
        <row r="1639">
          <cell r="B1639" t="str">
            <v>IPD0983-R03-P01-A07</v>
          </cell>
          <cell r="C1639" t="str">
            <v>totalRNA</v>
          </cell>
          <cell r="D1639" t="str">
            <v>NFW</v>
          </cell>
          <cell r="E1639">
            <v>14.4</v>
          </cell>
          <cell r="F1639">
            <v>2.0499999999999998</v>
          </cell>
          <cell r="G1639">
            <v>2</v>
          </cell>
          <cell r="H1639">
            <v>1.1000000000000001</v>
          </cell>
          <cell r="I1639">
            <v>58.41</v>
          </cell>
          <cell r="J1639" t="str">
            <v>NA</v>
          </cell>
          <cell r="K1639" t="str">
            <v>NA</v>
          </cell>
          <cell r="L1639">
            <v>122.4</v>
          </cell>
          <cell r="M1639" t="str">
            <v>F:3</v>
          </cell>
          <cell r="N1639" t="str">
            <v>UPD0054</v>
          </cell>
          <cell r="O1639">
            <v>25</v>
          </cell>
          <cell r="P1639">
            <v>311</v>
          </cell>
          <cell r="Q1639">
            <v>0.12</v>
          </cell>
          <cell r="R1639" t="str">
            <v>no</v>
          </cell>
          <cell r="S1639" t="str">
            <v>StdNorm</v>
          </cell>
          <cell r="T1639" t="str">
            <v>yes</v>
          </cell>
          <cell r="U1639">
            <v>45114</v>
          </cell>
          <cell r="V1639" t="str">
            <v>230707_A01564_0167_BH5F3WDRX3</v>
          </cell>
        </row>
        <row r="1640">
          <cell r="B1640" t="str">
            <v>IPD0989-R03-d01-A15</v>
          </cell>
          <cell r="C1640" t="str">
            <v>totalRNA</v>
          </cell>
          <cell r="D1640" t="str">
            <v>NFW</v>
          </cell>
          <cell r="E1640">
            <v>11.3</v>
          </cell>
          <cell r="F1640">
            <v>0</v>
          </cell>
          <cell r="G1640">
            <v>0</v>
          </cell>
          <cell r="H1640">
            <v>1.5</v>
          </cell>
          <cell r="I1640">
            <v>81.19</v>
          </cell>
          <cell r="J1640" t="str">
            <v>NA</v>
          </cell>
          <cell r="K1640" t="str">
            <v>NA</v>
          </cell>
          <cell r="L1640">
            <v>96.050000000000011</v>
          </cell>
          <cell r="M1640" t="str">
            <v>G:3</v>
          </cell>
          <cell r="N1640" t="str">
            <v>UPD0055</v>
          </cell>
          <cell r="O1640">
            <v>27.8</v>
          </cell>
          <cell r="P1640">
            <v>337</v>
          </cell>
          <cell r="Q1640">
            <v>7.0000000000000007E-2</v>
          </cell>
          <cell r="R1640" t="str">
            <v>no</v>
          </cell>
          <cell r="S1640" t="str">
            <v>StdNorm</v>
          </cell>
          <cell r="T1640" t="str">
            <v>yes</v>
          </cell>
          <cell r="U1640">
            <v>45114</v>
          </cell>
          <cell r="V1640" t="str">
            <v>230707_A01564_0167_BH5F3WDRX3</v>
          </cell>
        </row>
        <row r="1641">
          <cell r="B1641" t="str">
            <v>IPD0540-R03-X02-A08</v>
          </cell>
          <cell r="C1641" t="str">
            <v>totalRNA</v>
          </cell>
          <cell r="D1641" t="str">
            <v>NFW</v>
          </cell>
          <cell r="E1641">
            <v>11.9</v>
          </cell>
          <cell r="F1641">
            <v>2.08</v>
          </cell>
          <cell r="G1641">
            <v>2.0099999999999998</v>
          </cell>
          <cell r="H1641">
            <v>2.6</v>
          </cell>
          <cell r="I1641">
            <v>83.57</v>
          </cell>
          <cell r="J1641" t="str">
            <v>NA</v>
          </cell>
          <cell r="K1641" t="str">
            <v>NA</v>
          </cell>
          <cell r="L1641">
            <v>101.15</v>
          </cell>
          <cell r="M1641" t="str">
            <v>H:3</v>
          </cell>
          <cell r="N1641" t="str">
            <v>UPD0056</v>
          </cell>
          <cell r="O1641">
            <v>36.799999999999997</v>
          </cell>
          <cell r="P1641">
            <v>359</v>
          </cell>
          <cell r="Q1641">
            <v>0.15</v>
          </cell>
          <cell r="R1641" t="str">
            <v>no</v>
          </cell>
          <cell r="S1641" t="str">
            <v>StdNorm</v>
          </cell>
          <cell r="T1641" t="str">
            <v>yes</v>
          </cell>
          <cell r="U1641">
            <v>45114</v>
          </cell>
          <cell r="V1641" t="str">
            <v>230707_A01564_0167_BH5F3WDRX3</v>
          </cell>
          <cell r="W1641"/>
        </row>
        <row r="1642">
          <cell r="B1642" t="str">
            <v>IPD0936-D01-d02-A09</v>
          </cell>
          <cell r="C1642" t="str">
            <v>FFPE DNA</v>
          </cell>
          <cell r="D1642" t="str">
            <v>ATE</v>
          </cell>
          <cell r="E1642">
            <v>3</v>
          </cell>
          <cell r="F1642">
            <v>1.77</v>
          </cell>
          <cell r="G1642">
            <v>2.0299999999999998</v>
          </cell>
          <cell r="H1642" t="str">
            <v>NA</v>
          </cell>
          <cell r="I1642" t="str">
            <v>NA</v>
          </cell>
          <cell r="J1642">
            <v>3.56</v>
          </cell>
          <cell r="K1642">
            <v>214</v>
          </cell>
          <cell r="L1642">
            <v>50</v>
          </cell>
          <cell r="M1642" t="str">
            <v>A:1</v>
          </cell>
          <cell r="N1642" t="str">
            <v>UPD0057</v>
          </cell>
          <cell r="O1642">
            <v>54</v>
          </cell>
          <cell r="P1642">
            <v>312</v>
          </cell>
          <cell r="Q1642">
            <v>0.35</v>
          </cell>
          <cell r="R1642" t="str">
            <v>no</v>
          </cell>
          <cell r="S1642" t="str">
            <v>StdNorm</v>
          </cell>
          <cell r="T1642" t="str">
            <v>yes</v>
          </cell>
          <cell r="U1642">
            <v>45149</v>
          </cell>
          <cell r="V1642" t="str">
            <v>230811_A01564_0169_BH5CJNDRX3</v>
          </cell>
        </row>
        <row r="1643">
          <cell r="B1643" t="str">
            <v>IPD0961-D01-P02-A19</v>
          </cell>
          <cell r="C1643" t="str">
            <v>FFPE DNA</v>
          </cell>
          <cell r="D1643" t="str">
            <v>ATE</v>
          </cell>
          <cell r="E1643">
            <v>3</v>
          </cell>
          <cell r="F1643">
            <v>1.83</v>
          </cell>
          <cell r="G1643">
            <v>2.15</v>
          </cell>
          <cell r="H1643" t="str">
            <v>NA</v>
          </cell>
          <cell r="I1643" t="str">
            <v>NA</v>
          </cell>
          <cell r="J1643">
            <v>1.9</v>
          </cell>
          <cell r="K1643">
            <v>256</v>
          </cell>
          <cell r="L1643">
            <v>50</v>
          </cell>
          <cell r="M1643" t="str">
            <v>B:1</v>
          </cell>
          <cell r="N1643" t="str">
            <v>UPD0058</v>
          </cell>
          <cell r="O1643">
            <v>49.6</v>
          </cell>
          <cell r="P1643">
            <v>288</v>
          </cell>
          <cell r="Q1643">
            <v>0.28999999999999998</v>
          </cell>
          <cell r="R1643" t="str">
            <v>no</v>
          </cell>
          <cell r="S1643" t="str">
            <v>StdNorm</v>
          </cell>
          <cell r="T1643" t="str">
            <v>Yes</v>
          </cell>
          <cell r="U1643">
            <v>45149</v>
          </cell>
          <cell r="V1643" t="str">
            <v>230811_A01564_0169_BH5CJNDRX3</v>
          </cell>
        </row>
        <row r="1644">
          <cell r="B1644" t="str">
            <v>IPD0968-D01-P01-A08</v>
          </cell>
          <cell r="C1644" t="str">
            <v>FFPE DNA</v>
          </cell>
          <cell r="D1644" t="str">
            <v>ATE</v>
          </cell>
          <cell r="E1644">
            <v>3</v>
          </cell>
          <cell r="F1644">
            <v>1.82</v>
          </cell>
          <cell r="G1644">
            <v>2.35</v>
          </cell>
          <cell r="H1644" t="str">
            <v>NA</v>
          </cell>
          <cell r="I1644" t="str">
            <v>NA</v>
          </cell>
          <cell r="J1644">
            <v>2.7</v>
          </cell>
          <cell r="K1644">
            <v>234</v>
          </cell>
          <cell r="L1644">
            <v>50</v>
          </cell>
          <cell r="M1644" t="str">
            <v>C:1</v>
          </cell>
          <cell r="N1644" t="str">
            <v>UPD0059</v>
          </cell>
          <cell r="O1644">
            <v>56.4</v>
          </cell>
          <cell r="P1644">
            <v>302</v>
          </cell>
          <cell r="Q1644">
            <v>0.32</v>
          </cell>
          <cell r="R1644" t="str">
            <v>no</v>
          </cell>
          <cell r="S1644" t="str">
            <v>StdNorm</v>
          </cell>
          <cell r="T1644" t="str">
            <v>yes</v>
          </cell>
          <cell r="U1644">
            <v>45149</v>
          </cell>
          <cell r="V1644" t="str">
            <v>230811_A01564_0169_BH5CJNDRX3</v>
          </cell>
        </row>
        <row r="1645">
          <cell r="B1645" t="str">
            <v>IPD0982-D01-R01-A19</v>
          </cell>
          <cell r="C1645" t="str">
            <v>FFPE DNA</v>
          </cell>
          <cell r="D1645" t="str">
            <v>ATE</v>
          </cell>
          <cell r="E1645">
            <v>3</v>
          </cell>
          <cell r="F1645">
            <v>1.78</v>
          </cell>
          <cell r="G1645">
            <v>2.38</v>
          </cell>
          <cell r="H1645" t="str">
            <v>NA</v>
          </cell>
          <cell r="I1645" t="str">
            <v>NA</v>
          </cell>
          <cell r="J1645">
            <v>3.52</v>
          </cell>
          <cell r="K1645">
            <v>243</v>
          </cell>
          <cell r="L1645">
            <v>50</v>
          </cell>
          <cell r="M1645" t="str">
            <v>D:1</v>
          </cell>
          <cell r="N1645" t="str">
            <v>UPD0060</v>
          </cell>
          <cell r="O1645">
            <v>52</v>
          </cell>
          <cell r="P1645">
            <v>297</v>
          </cell>
          <cell r="Q1645">
            <v>0.18</v>
          </cell>
          <cell r="R1645" t="str">
            <v>no</v>
          </cell>
          <cell r="S1645" t="str">
            <v>StdNorm</v>
          </cell>
          <cell r="T1645" t="str">
            <v>Yes</v>
          </cell>
          <cell r="U1645">
            <v>45149</v>
          </cell>
          <cell r="V1645" t="str">
            <v>230811_A01564_0169_BH5CJNDRX3</v>
          </cell>
        </row>
        <row r="1646">
          <cell r="B1646" t="str">
            <v>IPD0986-D01-P01-A09</v>
          </cell>
          <cell r="C1646" t="str">
            <v>FFPE DNA</v>
          </cell>
          <cell r="D1646" t="str">
            <v>ATE</v>
          </cell>
          <cell r="E1646">
            <v>3</v>
          </cell>
          <cell r="F1646">
            <v>1.86</v>
          </cell>
          <cell r="G1646">
            <v>2.4</v>
          </cell>
          <cell r="H1646" t="str">
            <v>NA</v>
          </cell>
          <cell r="I1646" t="str">
            <v>NA</v>
          </cell>
          <cell r="J1646">
            <v>1.49</v>
          </cell>
          <cell r="K1646">
            <v>238</v>
          </cell>
          <cell r="L1646">
            <v>50</v>
          </cell>
          <cell r="M1646" t="str">
            <v>E:1</v>
          </cell>
          <cell r="N1646" t="str">
            <v>UPD0061</v>
          </cell>
          <cell r="O1646">
            <v>55.2</v>
          </cell>
          <cell r="P1646">
            <v>304</v>
          </cell>
          <cell r="Q1646">
            <v>0.23</v>
          </cell>
          <cell r="R1646" t="str">
            <v>no</v>
          </cell>
          <cell r="S1646" t="str">
            <v>StdNorm</v>
          </cell>
          <cell r="T1646" t="str">
            <v>Yes</v>
          </cell>
          <cell r="U1646">
            <v>45149</v>
          </cell>
          <cell r="V1646" t="str">
            <v>230811_A01564_0169_BH5CJNDRX3</v>
          </cell>
        </row>
        <row r="1647">
          <cell r="B1647" t="str">
            <v>IPD0987-D01-P01-A09</v>
          </cell>
          <cell r="C1647" t="str">
            <v>FFPE DNA</v>
          </cell>
          <cell r="D1647" t="str">
            <v>ATE</v>
          </cell>
          <cell r="E1647">
            <v>3</v>
          </cell>
          <cell r="F1647">
            <v>1.86</v>
          </cell>
          <cell r="G1647">
            <v>2.37</v>
          </cell>
          <cell r="H1647" t="str">
            <v>NA</v>
          </cell>
          <cell r="I1647" t="str">
            <v>NA</v>
          </cell>
          <cell r="J1647">
            <v>1.99</v>
          </cell>
          <cell r="K1647">
            <v>229</v>
          </cell>
          <cell r="L1647">
            <v>50</v>
          </cell>
          <cell r="M1647" t="str">
            <v>F:1</v>
          </cell>
          <cell r="N1647" t="str">
            <v>UPD0062</v>
          </cell>
          <cell r="O1647">
            <v>51.2</v>
          </cell>
          <cell r="P1647">
            <v>287</v>
          </cell>
          <cell r="Q1647">
            <v>0.37</v>
          </cell>
          <cell r="R1647" t="str">
            <v>no</v>
          </cell>
          <cell r="S1647" t="str">
            <v>StdNorm</v>
          </cell>
          <cell r="T1647" t="str">
            <v>Yes</v>
          </cell>
          <cell r="U1647">
            <v>45149</v>
          </cell>
          <cell r="V1647" t="str">
            <v>230811_A01564_0169_BH5CJNDRX3</v>
          </cell>
        </row>
        <row r="1648">
          <cell r="B1648" t="str">
            <v>IPD0988-D01-d01-A09</v>
          </cell>
          <cell r="C1648" t="str">
            <v>FFPE DNA</v>
          </cell>
          <cell r="D1648" t="str">
            <v>ATE</v>
          </cell>
          <cell r="E1648">
            <v>3</v>
          </cell>
          <cell r="F1648">
            <v>1.86</v>
          </cell>
          <cell r="G1648">
            <v>2.34</v>
          </cell>
          <cell r="H1648" t="str">
            <v>NA</v>
          </cell>
          <cell r="I1648" t="str">
            <v>NA</v>
          </cell>
          <cell r="J1648">
            <v>2.16</v>
          </cell>
          <cell r="K1648">
            <v>216</v>
          </cell>
          <cell r="L1648">
            <v>50</v>
          </cell>
          <cell r="M1648" t="str">
            <v>G:1</v>
          </cell>
          <cell r="N1648" t="str">
            <v>UPD0063</v>
          </cell>
          <cell r="O1648">
            <v>42</v>
          </cell>
          <cell r="P1648">
            <v>290</v>
          </cell>
          <cell r="Q1648">
            <v>1.08</v>
          </cell>
          <cell r="R1648" t="str">
            <v>no</v>
          </cell>
          <cell r="S1648" t="str">
            <v>StdNorm</v>
          </cell>
          <cell r="T1648" t="str">
            <v>Yes</v>
          </cell>
          <cell r="U1648">
            <v>45149</v>
          </cell>
          <cell r="V1648" t="str">
            <v>230811_A01564_0169_BH5CJNDRX3</v>
          </cell>
        </row>
        <row r="1649">
          <cell r="B1649" t="str">
            <v>IPD0949-D01-N02-B19</v>
          </cell>
          <cell r="C1649" t="str">
            <v>gDNA</v>
          </cell>
          <cell r="E1649">
            <v>3</v>
          </cell>
          <cell r="H1649" t="str">
            <v>NA</v>
          </cell>
          <cell r="I1649" t="str">
            <v>NA</v>
          </cell>
          <cell r="J1649">
            <v>9.98</v>
          </cell>
          <cell r="K1649">
            <v>246</v>
          </cell>
          <cell r="L1649">
            <v>50</v>
          </cell>
          <cell r="M1649" t="str">
            <v>H:1</v>
          </cell>
          <cell r="N1649" t="str">
            <v>UPD0064</v>
          </cell>
          <cell r="O1649">
            <v>53.4</v>
          </cell>
          <cell r="P1649">
            <v>332</v>
          </cell>
          <cell r="Q1649">
            <v>1.64</v>
          </cell>
          <cell r="R1649" t="str">
            <v>no</v>
          </cell>
          <cell r="S1649" t="str">
            <v>StdNorm</v>
          </cell>
          <cell r="T1649" t="str">
            <v>Yes</v>
          </cell>
          <cell r="U1649">
            <v>45149</v>
          </cell>
          <cell r="V1649" t="str">
            <v>230811_A01564_0169_BH5CJNDRX3</v>
          </cell>
        </row>
        <row r="1650">
          <cell r="B1650" t="str">
            <v>IPD0936-R03-d02-A09</v>
          </cell>
          <cell r="C1650" t="str">
            <v>totalRNA</v>
          </cell>
          <cell r="D1650" t="str">
            <v>NFW</v>
          </cell>
          <cell r="E1650">
            <v>11.5</v>
          </cell>
          <cell r="F1650">
            <v>1.99</v>
          </cell>
          <cell r="G1650">
            <v>1.1100000000000001</v>
          </cell>
          <cell r="H1650">
            <v>2.9</v>
          </cell>
          <cell r="I1650">
            <v>84.88</v>
          </cell>
          <cell r="J1650" t="str">
            <v>NA</v>
          </cell>
          <cell r="K1650" t="str">
            <v>NA</v>
          </cell>
          <cell r="L1650">
            <v>97.75</v>
          </cell>
          <cell r="M1650" t="str">
            <v>A:2</v>
          </cell>
          <cell r="N1650" t="str">
            <v>UPD0065</v>
          </cell>
          <cell r="O1650">
            <v>39.799999999999997</v>
          </cell>
          <cell r="P1650">
            <v>314</v>
          </cell>
          <cell r="Q1650">
            <v>0.13</v>
          </cell>
          <cell r="R1650" t="str">
            <v>no</v>
          </cell>
          <cell r="S1650" t="str">
            <v>StdNorm</v>
          </cell>
          <cell r="T1650" t="str">
            <v>Yes</v>
          </cell>
          <cell r="U1650">
            <v>45149</v>
          </cell>
          <cell r="V1650" t="str">
            <v>230811_A01564_0169_BH5CJNDRX3</v>
          </cell>
        </row>
        <row r="1651">
          <cell r="B1651" t="str">
            <v>IPD0961-R03-P02-A19</v>
          </cell>
          <cell r="C1651" t="str">
            <v>totalRNA</v>
          </cell>
          <cell r="D1651" t="str">
            <v>NFW</v>
          </cell>
          <cell r="E1651">
            <v>11</v>
          </cell>
          <cell r="F1651">
            <v>1.89</v>
          </cell>
          <cell r="G1651">
            <v>1.39</v>
          </cell>
          <cell r="H1651">
            <v>2.7</v>
          </cell>
          <cell r="I1651">
            <v>74.28</v>
          </cell>
          <cell r="J1651" t="str">
            <v>NA</v>
          </cell>
          <cell r="K1651" t="str">
            <v>NA</v>
          </cell>
          <cell r="L1651">
            <v>93.5</v>
          </cell>
          <cell r="M1651" t="str">
            <v>B:2</v>
          </cell>
          <cell r="N1651" t="str">
            <v>UPD0066</v>
          </cell>
          <cell r="O1651">
            <v>13.3</v>
          </cell>
          <cell r="P1651">
            <v>281</v>
          </cell>
          <cell r="Q1651">
            <v>0.69</v>
          </cell>
          <cell r="R1651" t="str">
            <v>no</v>
          </cell>
          <cell r="S1651" t="str">
            <v>StdNorm</v>
          </cell>
          <cell r="T1651" t="str">
            <v>Yes</v>
          </cell>
          <cell r="U1651">
            <v>45149</v>
          </cell>
          <cell r="V1651" t="str">
            <v>230811_A01564_0169_BH5CJNDRX3</v>
          </cell>
        </row>
        <row r="1652">
          <cell r="B1652" t="str">
            <v>IPD0968-R03-P01-A08</v>
          </cell>
          <cell r="C1652" t="str">
            <v>totalRNA</v>
          </cell>
          <cell r="D1652" t="str">
            <v>NFW</v>
          </cell>
          <cell r="E1652">
            <v>8.92</v>
          </cell>
          <cell r="F1652">
            <v>1.99</v>
          </cell>
          <cell r="G1652">
            <v>1.74</v>
          </cell>
          <cell r="H1652">
            <v>2.1</v>
          </cell>
          <cell r="I1652">
            <v>73.599999999999994</v>
          </cell>
          <cell r="J1652" t="str">
            <v>NA</v>
          </cell>
          <cell r="K1652" t="str">
            <v>NA</v>
          </cell>
          <cell r="L1652">
            <v>75.819999999999993</v>
          </cell>
          <cell r="M1652" t="str">
            <v>C:2</v>
          </cell>
          <cell r="N1652" t="str">
            <v>UPD0067</v>
          </cell>
          <cell r="O1652">
            <v>13.9</v>
          </cell>
          <cell r="P1652">
            <v>300</v>
          </cell>
          <cell r="Q1652">
            <v>0.4</v>
          </cell>
          <cell r="R1652" t="str">
            <v>no</v>
          </cell>
          <cell r="S1652" t="str">
            <v>StdNorm</v>
          </cell>
          <cell r="T1652" t="str">
            <v>Yes</v>
          </cell>
          <cell r="U1652">
            <v>45149</v>
          </cell>
          <cell r="V1652" t="str">
            <v>230811_A01564_0169_BH5CJNDRX3</v>
          </cell>
        </row>
        <row r="1653">
          <cell r="B1653" t="str">
            <v>IPD0982-R03-R01-A19</v>
          </cell>
          <cell r="C1653" t="str">
            <v>totalRNA</v>
          </cell>
          <cell r="D1653" t="str">
            <v>NFW</v>
          </cell>
          <cell r="E1653">
            <v>10.5</v>
          </cell>
          <cell r="F1653">
            <v>1.27</v>
          </cell>
          <cell r="G1653">
            <v>0.69</v>
          </cell>
          <cell r="H1653">
            <v>2.4</v>
          </cell>
          <cell r="I1653">
            <v>66.010000000000005</v>
          </cell>
          <cell r="J1653" t="str">
            <v>NA</v>
          </cell>
          <cell r="K1653" t="str">
            <v>NA</v>
          </cell>
          <cell r="L1653">
            <v>89.25</v>
          </cell>
          <cell r="M1653" t="str">
            <v>D:2</v>
          </cell>
          <cell r="N1653" t="str">
            <v>UPD0068</v>
          </cell>
          <cell r="O1653">
            <v>28.4</v>
          </cell>
          <cell r="P1653">
            <v>305</v>
          </cell>
          <cell r="Q1653">
            <v>0.28000000000000003</v>
          </cell>
          <cell r="R1653" t="str">
            <v>no</v>
          </cell>
          <cell r="S1653" t="str">
            <v>StdNorm</v>
          </cell>
          <cell r="T1653" t="str">
            <v>Yes</v>
          </cell>
          <cell r="U1653">
            <v>45149</v>
          </cell>
          <cell r="V1653" t="str">
            <v>230811_A01564_0169_BH5CJNDRX3</v>
          </cell>
        </row>
        <row r="1654">
          <cell r="B1654" t="str">
            <v>IPD0986-R03-P01-A09</v>
          </cell>
          <cell r="C1654" t="str">
            <v>totalRNA</v>
          </cell>
          <cell r="D1654" t="str">
            <v>NFW</v>
          </cell>
          <cell r="E1654">
            <v>12</v>
          </cell>
          <cell r="F1654">
            <v>2.02</v>
          </cell>
          <cell r="G1654">
            <v>1.92</v>
          </cell>
          <cell r="H1654">
            <v>2.2000000000000002</v>
          </cell>
          <cell r="I1654">
            <v>75.37</v>
          </cell>
          <cell r="J1654" t="str">
            <v>NA</v>
          </cell>
          <cell r="K1654" t="str">
            <v>NA</v>
          </cell>
          <cell r="L1654">
            <v>102</v>
          </cell>
          <cell r="M1654" t="str">
            <v>E:2</v>
          </cell>
          <cell r="N1654" t="str">
            <v>UPD0069</v>
          </cell>
          <cell r="O1654">
            <v>29</v>
          </cell>
          <cell r="P1654">
            <v>303</v>
          </cell>
          <cell r="Q1654">
            <v>0.2</v>
          </cell>
          <cell r="R1654" t="str">
            <v>no</v>
          </cell>
          <cell r="S1654" t="str">
            <v>StdNorm</v>
          </cell>
          <cell r="T1654" t="str">
            <v>Yes</v>
          </cell>
          <cell r="U1654">
            <v>45149</v>
          </cell>
          <cell r="V1654" t="str">
            <v>230811_A01564_0169_BH5CJNDRX3</v>
          </cell>
        </row>
        <row r="1655">
          <cell r="B1655" t="str">
            <v>IPD0987-R03-P01-A09</v>
          </cell>
          <cell r="C1655" t="str">
            <v>totalRNA</v>
          </cell>
          <cell r="D1655" t="str">
            <v>NFW</v>
          </cell>
          <cell r="E1655">
            <v>9.6199999999999992</v>
          </cell>
          <cell r="F1655">
            <v>2.0099999999999998</v>
          </cell>
          <cell r="G1655">
            <v>1.81</v>
          </cell>
          <cell r="H1655">
            <v>3.2</v>
          </cell>
          <cell r="I1655">
            <v>77.44</v>
          </cell>
          <cell r="J1655" t="str">
            <v>NA</v>
          </cell>
          <cell r="K1655" t="str">
            <v>NA</v>
          </cell>
          <cell r="L1655">
            <v>81.77</v>
          </cell>
          <cell r="M1655" t="str">
            <v>F:2</v>
          </cell>
          <cell r="N1655" t="str">
            <v>UPD0070</v>
          </cell>
          <cell r="O1655">
            <v>18</v>
          </cell>
          <cell r="P1655">
            <v>293</v>
          </cell>
          <cell r="Q1655">
            <v>0.22</v>
          </cell>
          <cell r="R1655" t="str">
            <v>no</v>
          </cell>
          <cell r="S1655" t="str">
            <v>StdNorm</v>
          </cell>
          <cell r="T1655" t="str">
            <v>Yes</v>
          </cell>
          <cell r="U1655">
            <v>45149</v>
          </cell>
          <cell r="V1655" t="str">
            <v>230811_A01564_0169_BH5CJNDRX3</v>
          </cell>
        </row>
        <row r="1656">
          <cell r="B1656" t="str">
            <v>IPD0988-R03-d01-A09</v>
          </cell>
          <cell r="C1656" t="str">
            <v>totalRNA</v>
          </cell>
          <cell r="D1656" t="str">
            <v>NFW</v>
          </cell>
          <cell r="E1656">
            <v>10.6</v>
          </cell>
          <cell r="F1656"/>
          <cell r="G1656"/>
          <cell r="H1656">
            <v>4</v>
          </cell>
          <cell r="I1656">
            <v>77.83</v>
          </cell>
          <cell r="J1656" t="str">
            <v>NA</v>
          </cell>
          <cell r="K1656" t="str">
            <v>NA</v>
          </cell>
          <cell r="L1656">
            <v>90.1</v>
          </cell>
          <cell r="M1656" t="str">
            <v>G:2</v>
          </cell>
          <cell r="N1656" t="str">
            <v>UPD0072</v>
          </cell>
          <cell r="O1656">
            <v>11.9</v>
          </cell>
          <cell r="P1656">
            <v>293</v>
          </cell>
          <cell r="Q1656">
            <v>0.68</v>
          </cell>
          <cell r="R1656" t="str">
            <v>no</v>
          </cell>
          <cell r="S1656" t="str">
            <v>StdNorm</v>
          </cell>
          <cell r="T1656" t="str">
            <v>yes</v>
          </cell>
          <cell r="U1656">
            <v>45149</v>
          </cell>
          <cell r="V1656" t="str">
            <v>230811_A01564_0169_BH5CJNDRX3</v>
          </cell>
          <cell r="W1656"/>
        </row>
        <row r="1657">
          <cell r="B1657" t="str">
            <v>IPD0985-D01-D01-A00</v>
          </cell>
          <cell r="C1657" t="str">
            <v>FFPE DNA</v>
          </cell>
          <cell r="D1657" t="str">
            <v>ATE</v>
          </cell>
          <cell r="E1657">
            <v>3</v>
          </cell>
          <cell r="F1657">
            <v>2.2599999999999998</v>
          </cell>
          <cell r="G1657">
            <v>0.16</v>
          </cell>
          <cell r="H1657" t="str">
            <v>NA</v>
          </cell>
          <cell r="I1657" t="str">
            <v>NA</v>
          </cell>
          <cell r="J1657">
            <v>2.48</v>
          </cell>
          <cell r="K1657">
            <v>237</v>
          </cell>
          <cell r="L1657">
            <v>50</v>
          </cell>
          <cell r="O1657">
            <v>29.8</v>
          </cell>
          <cell r="P1657">
            <v>310</v>
          </cell>
          <cell r="Q1657">
            <v>0.31</v>
          </cell>
        </row>
        <row r="1658">
          <cell r="B1658" t="str">
            <v>IPD0990-D01-P01-AXX</v>
          </cell>
          <cell r="C1658" t="str">
            <v>FFPE DNA</v>
          </cell>
          <cell r="D1658" t="str">
            <v>ATE</v>
          </cell>
          <cell r="E1658">
            <v>3</v>
          </cell>
          <cell r="F1658">
            <v>1.94</v>
          </cell>
          <cell r="G1658">
            <v>1.08</v>
          </cell>
          <cell r="H1658" t="str">
            <v>NA</v>
          </cell>
          <cell r="I1658" t="str">
            <v>NA</v>
          </cell>
          <cell r="J1658">
            <v>1.67</v>
          </cell>
          <cell r="K1658">
            <v>238</v>
          </cell>
          <cell r="L1658">
            <v>50</v>
          </cell>
          <cell r="O1658">
            <v>40.200000000000003</v>
          </cell>
          <cell r="P1658">
            <v>303</v>
          </cell>
          <cell r="Q1658">
            <v>0.2</v>
          </cell>
        </row>
        <row r="1659">
          <cell r="B1659" t="str">
            <v>IPD0991-D01-d01-A07</v>
          </cell>
          <cell r="C1659" t="str">
            <v>FFPE DNA</v>
          </cell>
          <cell r="D1659" t="str">
            <v>ATE</v>
          </cell>
          <cell r="E1659">
            <v>3</v>
          </cell>
          <cell r="F1659">
            <v>2.08</v>
          </cell>
          <cell r="G1659">
            <v>0.32</v>
          </cell>
          <cell r="H1659" t="str">
            <v>NA</v>
          </cell>
          <cell r="I1659" t="str">
            <v>NA</v>
          </cell>
          <cell r="J1659">
            <v>2.08</v>
          </cell>
          <cell r="K1659">
            <v>229</v>
          </cell>
          <cell r="L1659">
            <v>50</v>
          </cell>
          <cell r="O1659">
            <v>30.6</v>
          </cell>
          <cell r="P1659">
            <v>298</v>
          </cell>
          <cell r="Q1659">
            <v>0.32</v>
          </cell>
        </row>
        <row r="1660">
          <cell r="B1660" t="str">
            <v>IPD0993-D01-p01-A08</v>
          </cell>
          <cell r="C1660" t="str">
            <v>FFPE DNA</v>
          </cell>
          <cell r="D1660" t="str">
            <v>ATE</v>
          </cell>
          <cell r="E1660">
            <v>3</v>
          </cell>
          <cell r="F1660">
            <v>1.93</v>
          </cell>
          <cell r="G1660">
            <v>0.89</v>
          </cell>
          <cell r="H1660" t="str">
            <v>NA</v>
          </cell>
          <cell r="I1660" t="str">
            <v>NA</v>
          </cell>
          <cell r="J1660">
            <v>1.82</v>
          </cell>
          <cell r="K1660">
            <v>230</v>
          </cell>
          <cell r="L1660">
            <v>50</v>
          </cell>
          <cell r="O1660">
            <v>40.4</v>
          </cell>
          <cell r="P1660">
            <v>302</v>
          </cell>
          <cell r="Q1660">
            <v>0.67</v>
          </cell>
        </row>
        <row r="1661">
          <cell r="B1661" t="str">
            <v>IPD0994-D01-X01-A16</v>
          </cell>
          <cell r="C1661" t="str">
            <v>FFPE DNA</v>
          </cell>
          <cell r="D1661" t="str">
            <v>ATE</v>
          </cell>
          <cell r="E1661">
            <v>3</v>
          </cell>
          <cell r="F1661">
            <v>2.25</v>
          </cell>
          <cell r="G1661">
            <v>0.21</v>
          </cell>
          <cell r="H1661" t="str">
            <v>NA</v>
          </cell>
          <cell r="I1661" t="str">
            <v>NA</v>
          </cell>
          <cell r="J1661">
            <v>2.14</v>
          </cell>
          <cell r="K1661">
            <v>224</v>
          </cell>
          <cell r="L1661">
            <v>50</v>
          </cell>
          <cell r="O1661">
            <v>47.2</v>
          </cell>
          <cell r="P1661">
            <v>306</v>
          </cell>
          <cell r="Q1661">
            <v>0.46</v>
          </cell>
        </row>
        <row r="1662">
          <cell r="B1662" t="str">
            <v>IPD0995-D01-P01-A08</v>
          </cell>
          <cell r="C1662" t="str">
            <v>FFPE DNA</v>
          </cell>
          <cell r="D1662" t="str">
            <v>ATE</v>
          </cell>
          <cell r="E1662">
            <v>3</v>
          </cell>
          <cell r="F1662">
            <v>1.97</v>
          </cell>
          <cell r="G1662">
            <v>0.51</v>
          </cell>
          <cell r="H1662" t="str">
            <v>NA</v>
          </cell>
          <cell r="I1662" t="str">
            <v>NA</v>
          </cell>
          <cell r="J1662">
            <v>2.52</v>
          </cell>
          <cell r="K1662">
            <v>253</v>
          </cell>
          <cell r="L1662">
            <v>50</v>
          </cell>
          <cell r="O1662">
            <v>38.6</v>
          </cell>
          <cell r="P1662">
            <v>291</v>
          </cell>
          <cell r="Q1662">
            <v>0.38</v>
          </cell>
        </row>
        <row r="1663">
          <cell r="B1663" t="str">
            <v>IPD0984-D01-p02-A24</v>
          </cell>
          <cell r="C1663" t="str">
            <v>FFPE DNA</v>
          </cell>
          <cell r="D1663" t="str">
            <v>ATE</v>
          </cell>
          <cell r="E1663">
            <v>3</v>
          </cell>
          <cell r="F1663">
            <v>1.9</v>
          </cell>
          <cell r="G1663">
            <v>0.78</v>
          </cell>
          <cell r="H1663" t="str">
            <v>NA</v>
          </cell>
          <cell r="I1663" t="str">
            <v>NA</v>
          </cell>
          <cell r="J1663">
            <v>1.9</v>
          </cell>
          <cell r="K1663">
            <v>252</v>
          </cell>
          <cell r="L1663">
            <v>50</v>
          </cell>
          <cell r="O1663">
            <v>25.4</v>
          </cell>
          <cell r="P1663">
            <v>274</v>
          </cell>
          <cell r="Q1663">
            <v>0.67</v>
          </cell>
        </row>
        <row r="1664">
          <cell r="B1664" t="str">
            <v>IPD0971-D01-p02-A08</v>
          </cell>
          <cell r="C1664" t="str">
            <v>FFPE DNA</v>
          </cell>
          <cell r="D1664" t="str">
            <v>ATE</v>
          </cell>
          <cell r="E1664">
            <v>3</v>
          </cell>
          <cell r="F1664">
            <v>2</v>
          </cell>
          <cell r="G1664">
            <v>0.34</v>
          </cell>
          <cell r="H1664" t="str">
            <v>NA</v>
          </cell>
          <cell r="I1664" t="str">
            <v>NA</v>
          </cell>
          <cell r="J1664">
            <v>2.14</v>
          </cell>
          <cell r="K1664">
            <v>188</v>
          </cell>
          <cell r="L1664">
            <v>50</v>
          </cell>
          <cell r="O1664">
            <v>26.8</v>
          </cell>
          <cell r="P1664">
            <v>274</v>
          </cell>
          <cell r="Q1664">
            <v>0.56999999999999995</v>
          </cell>
        </row>
        <row r="1665">
          <cell r="B1665" t="str">
            <v>IPD0975-D01-X02-M17</v>
          </cell>
          <cell r="C1665" t="str">
            <v>gDNA</v>
          </cell>
          <cell r="D1665" t="str">
            <v>NA</v>
          </cell>
          <cell r="E1665">
            <v>3</v>
          </cell>
          <cell r="F1665">
            <v>1.8</v>
          </cell>
          <cell r="G1665">
            <v>0.8</v>
          </cell>
          <cell r="H1665" t="str">
            <v>NA</v>
          </cell>
          <cell r="I1665" t="str">
            <v>NA</v>
          </cell>
          <cell r="J1665">
            <v>2.2799999999999998</v>
          </cell>
          <cell r="K1665">
            <v>256</v>
          </cell>
          <cell r="L1665">
            <v>50</v>
          </cell>
          <cell r="O1665">
            <v>46</v>
          </cell>
          <cell r="P1665">
            <v>338</v>
          </cell>
          <cell r="Q1665">
            <v>0.19</v>
          </cell>
        </row>
        <row r="1666">
          <cell r="B1666" t="str">
            <v>IPD0985-R03-D01-A00</v>
          </cell>
          <cell r="C1666" t="str">
            <v>totalRNA</v>
          </cell>
          <cell r="D1666" t="str">
            <v>NFW</v>
          </cell>
          <cell r="E1666">
            <v>13.4</v>
          </cell>
          <cell r="F1666">
            <v>2.0099999999999998</v>
          </cell>
          <cell r="G1666">
            <v>1.71</v>
          </cell>
          <cell r="H1666">
            <v>2.2999999999999998</v>
          </cell>
          <cell r="I1666">
            <v>86</v>
          </cell>
          <cell r="J1666" t="str">
            <v>NA</v>
          </cell>
          <cell r="K1666" t="str">
            <v>NA</v>
          </cell>
          <cell r="L1666">
            <v>113.9</v>
          </cell>
          <cell r="O1666">
            <v>39</v>
          </cell>
          <cell r="P1666">
            <v>307</v>
          </cell>
          <cell r="Q1666">
            <v>0.14000000000000001</v>
          </cell>
        </row>
        <row r="1667">
          <cell r="B1667" t="str">
            <v>IPD0990-R03-P01-AXX</v>
          </cell>
          <cell r="C1667" t="str">
            <v>totalRNA</v>
          </cell>
          <cell r="D1667" t="str">
            <v>NFW</v>
          </cell>
          <cell r="E1667">
            <v>14.3</v>
          </cell>
          <cell r="F1667">
            <v>2.0499999999999998</v>
          </cell>
          <cell r="G1667">
            <v>2.0099999999999998</v>
          </cell>
          <cell r="H1667">
            <v>1</v>
          </cell>
          <cell r="I1667">
            <v>42.72</v>
          </cell>
          <cell r="J1667" t="str">
            <v>NA</v>
          </cell>
          <cell r="K1667" t="str">
            <v>NA</v>
          </cell>
          <cell r="L1667">
            <v>121.55000000000001</v>
          </cell>
          <cell r="O1667">
            <v>25.2</v>
          </cell>
          <cell r="P1667">
            <v>302</v>
          </cell>
          <cell r="Q1667">
            <v>0.22</v>
          </cell>
        </row>
        <row r="1668">
          <cell r="B1668" t="str">
            <v>IPD0991-R03-d01-A07</v>
          </cell>
          <cell r="C1668" t="str">
            <v>totalRNA</v>
          </cell>
          <cell r="D1668" t="str">
            <v>NFW</v>
          </cell>
          <cell r="E1668">
            <v>14.8</v>
          </cell>
          <cell r="F1668">
            <v>1.97</v>
          </cell>
          <cell r="G1668">
            <v>1.48</v>
          </cell>
          <cell r="H1668">
            <v>1.8</v>
          </cell>
          <cell r="I1668">
            <v>74.569999999999993</v>
          </cell>
          <cell r="J1668" t="str">
            <v>NA</v>
          </cell>
          <cell r="K1668" t="str">
            <v>NA</v>
          </cell>
          <cell r="L1668">
            <v>125.80000000000001</v>
          </cell>
          <cell r="O1668">
            <v>26.4</v>
          </cell>
          <cell r="P1668">
            <v>315</v>
          </cell>
          <cell r="Q1668">
            <v>0.7</v>
          </cell>
        </row>
        <row r="1669">
          <cell r="B1669" t="str">
            <v>IPD0993-R03-p01-A08</v>
          </cell>
          <cell r="C1669" t="str">
            <v>totalRNA</v>
          </cell>
          <cell r="D1669" t="str">
            <v>NFW</v>
          </cell>
          <cell r="E1669">
            <v>14.2</v>
          </cell>
          <cell r="F1669">
            <v>2.0299999999999998</v>
          </cell>
          <cell r="G1669">
            <v>1.97</v>
          </cell>
          <cell r="H1669">
            <v>1.4</v>
          </cell>
          <cell r="I1669">
            <v>61.3</v>
          </cell>
          <cell r="J1669" t="str">
            <v>NA</v>
          </cell>
          <cell r="K1669" t="str">
            <v>NA</v>
          </cell>
          <cell r="L1669">
            <v>120.69999999999999</v>
          </cell>
          <cell r="O1669">
            <v>33.799999999999997</v>
          </cell>
          <cell r="P1669">
            <v>307</v>
          </cell>
          <cell r="Q1669">
            <v>0.08</v>
          </cell>
        </row>
        <row r="1670">
          <cell r="B1670" t="str">
            <v>IPD0994-R03-X01-A16</v>
          </cell>
          <cell r="C1670" t="str">
            <v>totalRNA</v>
          </cell>
          <cell r="D1670" t="str">
            <v>NFW</v>
          </cell>
          <cell r="E1670">
            <v>11.4</v>
          </cell>
          <cell r="F1670">
            <v>1.92</v>
          </cell>
          <cell r="G1670">
            <v>1.04</v>
          </cell>
          <cell r="H1670">
            <v>1.7</v>
          </cell>
          <cell r="I1670">
            <v>69.67</v>
          </cell>
          <cell r="J1670" t="str">
            <v>NA</v>
          </cell>
          <cell r="K1670" t="str">
            <v>NA</v>
          </cell>
          <cell r="L1670">
            <v>96.9</v>
          </cell>
          <cell r="O1670">
            <v>32.799999999999997</v>
          </cell>
          <cell r="P1670">
            <v>311</v>
          </cell>
          <cell r="Q1670">
            <v>0.24</v>
          </cell>
        </row>
        <row r="1671">
          <cell r="B1671" t="str">
            <v>IPD0995-R03-P01-A08</v>
          </cell>
          <cell r="C1671" t="str">
            <v>totalRNA</v>
          </cell>
          <cell r="D1671" t="str">
            <v>NFW</v>
          </cell>
          <cell r="E1671">
            <v>13.3</v>
          </cell>
          <cell r="F1671">
            <v>2.0099999999999998</v>
          </cell>
          <cell r="G1671">
            <v>1.87</v>
          </cell>
          <cell r="H1671">
            <v>2</v>
          </cell>
          <cell r="I1671">
            <v>71.64</v>
          </cell>
          <cell r="J1671" t="str">
            <v>NA</v>
          </cell>
          <cell r="K1671" t="str">
            <v>NA</v>
          </cell>
          <cell r="L1671">
            <v>113.05000000000001</v>
          </cell>
          <cell r="O1671">
            <v>29.2</v>
          </cell>
          <cell r="P1671">
            <v>301</v>
          </cell>
          <cell r="Q1671">
            <v>0.17</v>
          </cell>
        </row>
        <row r="1672">
          <cell r="B1672" t="str">
            <v>IPD0984-R03-p02-A24</v>
          </cell>
          <cell r="C1672" t="str">
            <v>totalRNA</v>
          </cell>
          <cell r="D1672" t="str">
            <v>NFW</v>
          </cell>
          <cell r="E1672">
            <v>13.6</v>
          </cell>
          <cell r="F1672">
            <v>1.96</v>
          </cell>
          <cell r="G1672">
            <v>1.86</v>
          </cell>
          <cell r="H1672">
            <v>2.7</v>
          </cell>
          <cell r="I1672">
            <v>64.52</v>
          </cell>
          <cell r="J1672" t="str">
            <v>NA</v>
          </cell>
          <cell r="K1672" t="str">
            <v>NA</v>
          </cell>
          <cell r="L1672">
            <v>115.6</v>
          </cell>
          <cell r="M1672"/>
          <cell r="N1672"/>
          <cell r="O1672">
            <v>14.4</v>
          </cell>
          <cell r="P1672">
            <v>285</v>
          </cell>
          <cell r="Q1672">
            <v>0.45</v>
          </cell>
          <cell r="R1672"/>
          <cell r="S1672"/>
          <cell r="T1672"/>
          <cell r="U1672"/>
          <cell r="V1672"/>
          <cell r="W1672"/>
        </row>
        <row r="1673">
          <cell r="B1673" t="str">
            <v>IPD0971-R03-p02-A08</v>
          </cell>
          <cell r="C1673" t="str">
            <v>totalRNA</v>
          </cell>
          <cell r="D1673" t="str">
            <v>NFW</v>
          </cell>
          <cell r="E1673">
            <v>11.5</v>
          </cell>
          <cell r="F1673">
            <v>1.95</v>
          </cell>
          <cell r="G1673">
            <v>1.06</v>
          </cell>
          <cell r="H1673">
            <v>2.7</v>
          </cell>
          <cell r="I1673">
            <v>76.75</v>
          </cell>
          <cell r="J1673" t="str">
            <v>NA</v>
          </cell>
          <cell r="K1673" t="str">
            <v>NA</v>
          </cell>
          <cell r="L1673">
            <v>97.75</v>
          </cell>
          <cell r="M1673"/>
          <cell r="N1673"/>
          <cell r="O1673">
            <v>10.7</v>
          </cell>
          <cell r="P1673">
            <v>301</v>
          </cell>
          <cell r="Q1673">
            <v>0.52</v>
          </cell>
          <cell r="R1673"/>
          <cell r="S1673"/>
          <cell r="T1673"/>
          <cell r="U1673"/>
          <cell r="V1673"/>
          <cell r="W1673"/>
        </row>
        <row r="1674">
          <cell r="B1674" t="str">
            <v>IPD0975-R03-X02-M17</v>
          </cell>
          <cell r="C1674" t="str">
            <v>totalRNA</v>
          </cell>
          <cell r="D1674" t="str">
            <v>NA</v>
          </cell>
          <cell r="E1674">
            <v>9.82</v>
          </cell>
          <cell r="F1674">
            <v>1.9</v>
          </cell>
          <cell r="G1674">
            <v>1.3</v>
          </cell>
          <cell r="H1674">
            <v>8.6999999999999993</v>
          </cell>
          <cell r="I1674">
            <v>95.98</v>
          </cell>
          <cell r="J1674" t="str">
            <v>NA</v>
          </cell>
          <cell r="K1674" t="str">
            <v>NA</v>
          </cell>
          <cell r="L1674">
            <v>83.47</v>
          </cell>
          <cell r="M1674"/>
          <cell r="N1674"/>
          <cell r="O1674">
            <v>26.4</v>
          </cell>
          <cell r="P1674">
            <v>312</v>
          </cell>
          <cell r="Q1674">
            <v>0.13</v>
          </cell>
          <cell r="R1674"/>
          <cell r="S1674"/>
          <cell r="T1674"/>
          <cell r="U1674"/>
          <cell r="V1674"/>
          <cell r="W1674"/>
        </row>
        <row r="1675">
          <cell r="B1675" t="str">
            <v>IPD0996-D01-P01-A15</v>
          </cell>
          <cell r="C1675" t="str">
            <v>FFPE DNA</v>
          </cell>
          <cell r="D1675" t="str">
            <v>ATE</v>
          </cell>
          <cell r="E1675">
            <v>3</v>
          </cell>
          <cell r="F1675">
            <v>1.91</v>
          </cell>
          <cell r="G1675">
            <v>2.52</v>
          </cell>
          <cell r="H1675" t="str">
            <v>NA</v>
          </cell>
          <cell r="I1675" t="str">
            <v>NA</v>
          </cell>
          <cell r="J1675">
            <v>2.2599999999999998</v>
          </cell>
          <cell r="K1675">
            <v>209</v>
          </cell>
          <cell r="L1675">
            <v>50</v>
          </cell>
          <cell r="M1675" t="str">
            <v>A:1</v>
          </cell>
          <cell r="N1675" t="str">
            <v>UDP0089</v>
          </cell>
          <cell r="O1675">
            <v>52.2</v>
          </cell>
          <cell r="P1675">
            <v>322</v>
          </cell>
          <cell r="Q1675">
            <v>0.21</v>
          </cell>
          <cell r="R1675" t="str">
            <v>No</v>
          </cell>
          <cell r="S1675" t="str">
            <v>StdNorm</v>
          </cell>
          <cell r="T1675" t="str">
            <v>yes</v>
          </cell>
          <cell r="U1675">
            <v>45163</v>
          </cell>
          <cell r="V1675" t="str">
            <v>230825_A01038_0059_AHGCTMDRX3</v>
          </cell>
          <cell r="W1675" t="str">
            <v>Satt på hos nyfødtscreening</v>
          </cell>
        </row>
        <row r="1676">
          <cell r="B1676" t="str">
            <v>IPD0997-D01-X01-A27</v>
          </cell>
          <cell r="C1676" t="str">
            <v>FFPE DNA</v>
          </cell>
          <cell r="D1676" t="str">
            <v>ATE</v>
          </cell>
          <cell r="E1676">
            <v>1.1315999999999999</v>
          </cell>
          <cell r="F1676">
            <v>1.76</v>
          </cell>
          <cell r="G1676">
            <v>1.61</v>
          </cell>
          <cell r="H1676" t="str">
            <v>NA</v>
          </cell>
          <cell r="I1676" t="str">
            <v>NA</v>
          </cell>
          <cell r="J1676">
            <v>0.69199999999999995</v>
          </cell>
          <cell r="K1676">
            <v>229</v>
          </cell>
          <cell r="L1676">
            <v>31.416799999999995</v>
          </cell>
          <cell r="M1676" t="str">
            <v>B:1</v>
          </cell>
          <cell r="N1676" t="str">
            <v>UDP0090</v>
          </cell>
          <cell r="O1676">
            <v>44.8</v>
          </cell>
          <cell r="P1676">
            <v>298</v>
          </cell>
          <cell r="Q1676">
            <v>0.35</v>
          </cell>
          <cell r="R1676" t="str">
            <v>No</v>
          </cell>
          <cell r="S1676" t="str">
            <v>StdNorm</v>
          </cell>
          <cell r="T1676" t="str">
            <v>yes</v>
          </cell>
          <cell r="U1676">
            <v>45163</v>
          </cell>
          <cell r="V1676" t="str">
            <v>230825_A01038_0059_AHGCTMDRX3</v>
          </cell>
          <cell r="W1676" t="str">
            <v>Satt på hos nyfødtscreening</v>
          </cell>
        </row>
        <row r="1677">
          <cell r="B1677" t="str">
            <v>IPD0998-D01-r01-A19</v>
          </cell>
          <cell r="C1677" t="str">
            <v>FFPE DNA</v>
          </cell>
          <cell r="D1677" t="str">
            <v>ATE</v>
          </cell>
          <cell r="E1677">
            <v>3</v>
          </cell>
          <cell r="F1677">
            <v>1.84</v>
          </cell>
          <cell r="G1677">
            <v>2.27</v>
          </cell>
          <cell r="H1677" t="str">
            <v>NA</v>
          </cell>
          <cell r="I1677" t="str">
            <v>NA</v>
          </cell>
          <cell r="J1677">
            <v>2.8</v>
          </cell>
          <cell r="K1677">
            <v>228</v>
          </cell>
          <cell r="L1677">
            <v>50</v>
          </cell>
          <cell r="M1677" t="str">
            <v>C:1</v>
          </cell>
          <cell r="N1677" t="str">
            <v>UDP0091</v>
          </cell>
          <cell r="O1677">
            <v>43</v>
          </cell>
          <cell r="P1677">
            <v>279</v>
          </cell>
          <cell r="Q1677">
            <v>0.62</v>
          </cell>
          <cell r="R1677" t="str">
            <v>No</v>
          </cell>
          <cell r="S1677" t="str">
            <v>StdNorm</v>
          </cell>
          <cell r="T1677" t="str">
            <v>yes</v>
          </cell>
          <cell r="U1677">
            <v>45163</v>
          </cell>
          <cell r="V1677" t="str">
            <v>230825_A01038_0059_AHGCTMDRX3</v>
          </cell>
          <cell r="W1677" t="str">
            <v>Satt på hos nyfødtscreening</v>
          </cell>
        </row>
        <row r="1678">
          <cell r="B1678" t="str">
            <v>IPD0996-D01-P02-A15</v>
          </cell>
          <cell r="C1678" t="str">
            <v>FFPE DNA</v>
          </cell>
          <cell r="D1678" t="str">
            <v>ATE</v>
          </cell>
          <cell r="E1678">
            <v>1.9024399999999999</v>
          </cell>
          <cell r="F1678">
            <v>1.76</v>
          </cell>
          <cell r="G1678">
            <v>1.41</v>
          </cell>
          <cell r="H1678" t="str">
            <v>NA</v>
          </cell>
          <cell r="I1678" t="str">
            <v>NA</v>
          </cell>
          <cell r="J1678">
            <v>1.81</v>
          </cell>
          <cell r="K1678">
            <v>300</v>
          </cell>
          <cell r="L1678">
            <v>50</v>
          </cell>
          <cell r="M1678" t="str">
            <v>D:1</v>
          </cell>
          <cell r="N1678" t="str">
            <v>UDP0092</v>
          </cell>
          <cell r="O1678">
            <v>29.4</v>
          </cell>
          <cell r="P1678">
            <v>254</v>
          </cell>
          <cell r="Q1678">
            <v>0.53</v>
          </cell>
          <cell r="R1678" t="str">
            <v>No</v>
          </cell>
          <cell r="S1678" t="str">
            <v>StdNorm</v>
          </cell>
          <cell r="T1678" t="str">
            <v>yes</v>
          </cell>
          <cell r="U1678">
            <v>45163</v>
          </cell>
          <cell r="V1678" t="str">
            <v>230825_A01038_0059_AHGCTMDRX3</v>
          </cell>
          <cell r="W1678" t="str">
            <v>Satt på hos nyfødtscreening</v>
          </cell>
        </row>
        <row r="1679">
          <cell r="B1679" t="str">
            <v>IPD0999-D01-P01-A08</v>
          </cell>
          <cell r="C1679" t="str">
            <v>FFPE DNA</v>
          </cell>
          <cell r="D1679" t="str">
            <v>-</v>
          </cell>
          <cell r="E1679">
            <v>3</v>
          </cell>
          <cell r="F1679">
            <v>1.89</v>
          </cell>
          <cell r="G1679">
            <v>2.14</v>
          </cell>
          <cell r="H1679" t="str">
            <v>NA</v>
          </cell>
          <cell r="I1679" t="str">
            <v>NA</v>
          </cell>
          <cell r="J1679">
            <v>1.38</v>
          </cell>
          <cell r="K1679">
            <v>213</v>
          </cell>
          <cell r="L1679">
            <v>50</v>
          </cell>
          <cell r="M1679" t="str">
            <v>E:1</v>
          </cell>
          <cell r="N1679" t="str">
            <v>UDP0093</v>
          </cell>
          <cell r="O1679">
            <v>55.6</v>
          </cell>
          <cell r="P1679">
            <v>304</v>
          </cell>
          <cell r="Q1679">
            <v>0.16</v>
          </cell>
          <cell r="R1679" t="str">
            <v>No</v>
          </cell>
          <cell r="S1679" t="str">
            <v>StdNorm</v>
          </cell>
          <cell r="T1679" t="str">
            <v>yes</v>
          </cell>
          <cell r="U1679">
            <v>45163</v>
          </cell>
          <cell r="V1679" t="str">
            <v>230825_A01038_0059_AHGCTMDRX3</v>
          </cell>
          <cell r="W1679" t="str">
            <v>Satt på hos nyfødtscreening</v>
          </cell>
        </row>
        <row r="1680">
          <cell r="B1680" t="str">
            <v>IPD1000-D01-P01-A08</v>
          </cell>
          <cell r="C1680" t="str">
            <v>FFPE DNA</v>
          </cell>
          <cell r="D1680" t="str">
            <v>-</v>
          </cell>
          <cell r="E1680">
            <v>3</v>
          </cell>
          <cell r="F1680">
            <v>1.94</v>
          </cell>
          <cell r="G1680">
            <v>2.1</v>
          </cell>
          <cell r="H1680" t="str">
            <v>NA</v>
          </cell>
          <cell r="I1680" t="str">
            <v>NA</v>
          </cell>
          <cell r="J1680">
            <v>2.16</v>
          </cell>
          <cell r="K1680">
            <v>208</v>
          </cell>
          <cell r="L1680">
            <v>50</v>
          </cell>
          <cell r="M1680" t="str">
            <v>F:1</v>
          </cell>
          <cell r="N1680" t="str">
            <v>UDP0094</v>
          </cell>
          <cell r="O1680">
            <v>54.2</v>
          </cell>
          <cell r="P1680">
            <v>298</v>
          </cell>
          <cell r="Q1680">
            <v>0.19</v>
          </cell>
          <cell r="R1680" t="str">
            <v>No</v>
          </cell>
          <cell r="S1680" t="str">
            <v>StdNorm</v>
          </cell>
          <cell r="T1680" t="str">
            <v>yes</v>
          </cell>
          <cell r="U1680">
            <v>45163</v>
          </cell>
          <cell r="V1680" t="str">
            <v>230825_A01038_0059_AHGCTMDRX3</v>
          </cell>
          <cell r="W1680" t="str">
            <v>Satt på hos nyfødtscreening</v>
          </cell>
        </row>
        <row r="1681">
          <cell r="B1681" t="str">
            <v>IPD1001-D01-D01-A00</v>
          </cell>
          <cell r="C1681" t="str">
            <v>FFPE DNA</v>
          </cell>
          <cell r="D1681" t="str">
            <v>-</v>
          </cell>
          <cell r="E1681" t="str">
            <v>NA</v>
          </cell>
          <cell r="F1681">
            <v>1.8</v>
          </cell>
          <cell r="G1681">
            <v>0.6</v>
          </cell>
          <cell r="H1681" t="str">
            <v>NA</v>
          </cell>
          <cell r="I1681" t="str">
            <v>NA</v>
          </cell>
          <cell r="J1681">
            <v>0.22600000000000001</v>
          </cell>
          <cell r="K1681">
            <v>184</v>
          </cell>
          <cell r="L1681">
            <v>10.260400000000001</v>
          </cell>
          <cell r="M1681" t="str">
            <v>G:1</v>
          </cell>
          <cell r="N1681" t="str">
            <v>UDP0095</v>
          </cell>
          <cell r="O1681">
            <v>25.4</v>
          </cell>
          <cell r="P1681">
            <v>266</v>
          </cell>
          <cell r="Q1681">
            <v>0.48</v>
          </cell>
          <cell r="R1681" t="str">
            <v>No</v>
          </cell>
          <cell r="S1681" t="str">
            <v>StdNorm</v>
          </cell>
          <cell r="T1681" t="str">
            <v>yes</v>
          </cell>
          <cell r="U1681">
            <v>45163</v>
          </cell>
          <cell r="V1681" t="str">
            <v>230825_A01038_0059_AHGCTMDRX3</v>
          </cell>
          <cell r="W1681" t="str">
            <v>Satt på hos nyfødtscreening</v>
          </cell>
        </row>
        <row r="1682">
          <cell r="B1682" t="str">
            <v>IPD0996-R03-P01-A15</v>
          </cell>
          <cell r="C1682" t="str">
            <v>totalRNA</v>
          </cell>
          <cell r="D1682" t="str">
            <v>NFW</v>
          </cell>
          <cell r="E1682">
            <v>10.199999999999999</v>
          </cell>
          <cell r="F1682">
            <v>1.82</v>
          </cell>
          <cell r="G1682">
            <v>1.06</v>
          </cell>
          <cell r="H1682">
            <v>2.4</v>
          </cell>
          <cell r="I1682">
            <v>23.89</v>
          </cell>
          <cell r="J1682" t="str">
            <v>NA</v>
          </cell>
          <cell r="K1682" t="str">
            <v>NA</v>
          </cell>
          <cell r="L1682">
            <v>86.699999999999989</v>
          </cell>
          <cell r="M1682" t="str">
            <v>A:3</v>
          </cell>
          <cell r="N1682" t="str">
            <v>UDP0001</v>
          </cell>
          <cell r="O1682">
            <v>1.64</v>
          </cell>
          <cell r="P1682">
            <v>288</v>
          </cell>
          <cell r="Q1682">
            <v>5.66</v>
          </cell>
          <cell r="R1682" t="str">
            <v>No</v>
          </cell>
          <cell r="S1682" t="str">
            <v>StdNorm</v>
          </cell>
          <cell r="T1682" t="str">
            <v>yes</v>
          </cell>
          <cell r="U1682">
            <v>45163</v>
          </cell>
          <cell r="V1682" t="str">
            <v>230825_A01038_0059_AHGCTMDRX3</v>
          </cell>
          <cell r="W1682" t="str">
            <v>Satt på hos nyfødtscreening</v>
          </cell>
        </row>
        <row r="1683">
          <cell r="B1683" t="str">
            <v>IPD0997-R03-X01-A27</v>
          </cell>
          <cell r="C1683" t="str">
            <v>totalRNA</v>
          </cell>
          <cell r="D1683" t="str">
            <v>NFW</v>
          </cell>
          <cell r="E1683">
            <v>11.3</v>
          </cell>
          <cell r="F1683">
            <v>1.59</v>
          </cell>
          <cell r="G1683">
            <v>0.64</v>
          </cell>
          <cell r="H1683">
            <v>1.9</v>
          </cell>
          <cell r="I1683">
            <v>70.989999999999995</v>
          </cell>
          <cell r="J1683" t="str">
            <v>NA</v>
          </cell>
          <cell r="K1683" t="str">
            <v>NA</v>
          </cell>
          <cell r="L1683">
            <v>96.050000000000011</v>
          </cell>
          <cell r="M1683" t="str">
            <v>B:3</v>
          </cell>
          <cell r="N1683" t="str">
            <v>UDP0002</v>
          </cell>
          <cell r="O1683">
            <v>29.4</v>
          </cell>
          <cell r="P1683">
            <v>304</v>
          </cell>
          <cell r="Q1683">
            <v>0.12</v>
          </cell>
          <cell r="R1683" t="str">
            <v>No</v>
          </cell>
          <cell r="S1683" t="str">
            <v>StdNorm</v>
          </cell>
          <cell r="T1683" t="str">
            <v>yes</v>
          </cell>
          <cell r="U1683">
            <v>45163</v>
          </cell>
          <cell r="V1683" t="str">
            <v>230825_A01038_0059_AHGCTMDRX3</v>
          </cell>
          <cell r="W1683" t="str">
            <v>Satt på hos nyfødtscreening</v>
          </cell>
        </row>
        <row r="1684">
          <cell r="B1684" t="str">
            <v>IPD0998-R03-r01-A19</v>
          </cell>
          <cell r="C1684" t="str">
            <v>totalRNA</v>
          </cell>
          <cell r="D1684" t="str">
            <v>NFW</v>
          </cell>
          <cell r="E1684">
            <v>15.8</v>
          </cell>
          <cell r="F1684">
            <v>1.92</v>
          </cell>
          <cell r="G1684">
            <v>1.94</v>
          </cell>
          <cell r="H1684">
            <v>3.5</v>
          </cell>
          <cell r="I1684">
            <v>68.41</v>
          </cell>
          <cell r="J1684" t="str">
            <v>NA</v>
          </cell>
          <cell r="K1684" t="str">
            <v>NA</v>
          </cell>
          <cell r="L1684">
            <v>134.30000000000001</v>
          </cell>
          <cell r="M1684" t="str">
            <v>C:3</v>
          </cell>
          <cell r="N1684" t="str">
            <v>UDP0003</v>
          </cell>
          <cell r="O1684">
            <v>1.89</v>
          </cell>
          <cell r="P1684">
            <v>268</v>
          </cell>
          <cell r="Q1684">
            <v>6.57</v>
          </cell>
          <cell r="R1684" t="str">
            <v>No</v>
          </cell>
          <cell r="U1684"/>
          <cell r="V1684"/>
        </row>
        <row r="1685">
          <cell r="B1685" t="str">
            <v>IPD0996-R03-P02-A15</v>
          </cell>
          <cell r="C1685" t="str">
            <v>totalRNA</v>
          </cell>
          <cell r="D1685" t="str">
            <v>NFW</v>
          </cell>
          <cell r="E1685">
            <v>6.12</v>
          </cell>
          <cell r="F1685">
            <v>1.67</v>
          </cell>
          <cell r="G1685">
            <v>0.62</v>
          </cell>
          <cell r="H1685">
            <v>2</v>
          </cell>
          <cell r="I1685">
            <v>57.53</v>
          </cell>
          <cell r="J1685" t="str">
            <v>NA</v>
          </cell>
          <cell r="K1685" t="str">
            <v>NA</v>
          </cell>
          <cell r="L1685">
            <v>52.02</v>
          </cell>
          <cell r="M1685" t="str">
            <v>D:3</v>
          </cell>
          <cell r="N1685" t="str">
            <v>UDP0004</v>
          </cell>
          <cell r="O1685">
            <v>0.86399999999999999</v>
          </cell>
          <cell r="P1685">
            <v>255</v>
          </cell>
          <cell r="Q1685">
            <v>9.82</v>
          </cell>
          <cell r="R1685" t="str">
            <v>No</v>
          </cell>
          <cell r="U1685"/>
          <cell r="V1685"/>
        </row>
        <row r="1686">
          <cell r="B1686" t="str">
            <v>IPD0999-R03-P01-A08</v>
          </cell>
          <cell r="C1686" t="str">
            <v>totalRNA</v>
          </cell>
          <cell r="D1686" t="str">
            <v>NFW</v>
          </cell>
          <cell r="E1686">
            <v>12.1</v>
          </cell>
          <cell r="F1686">
            <v>1.91</v>
          </cell>
          <cell r="G1686">
            <v>1.98</v>
          </cell>
          <cell r="H1686">
            <v>2</v>
          </cell>
          <cell r="I1686">
            <v>12.31</v>
          </cell>
          <cell r="J1686" t="str">
            <v>NA</v>
          </cell>
          <cell r="K1686" t="str">
            <v>NA</v>
          </cell>
          <cell r="L1686">
            <v>102.85</v>
          </cell>
          <cell r="M1686" t="str">
            <v>E:3</v>
          </cell>
          <cell r="N1686" t="str">
            <v>UDP0005</v>
          </cell>
          <cell r="O1686">
            <v>33.6</v>
          </cell>
          <cell r="P1686">
            <v>296</v>
          </cell>
          <cell r="Q1686">
            <v>0.21</v>
          </cell>
          <cell r="R1686" t="str">
            <v>No</v>
          </cell>
          <cell r="S1686" t="str">
            <v>StdNorm</v>
          </cell>
          <cell r="T1686" t="str">
            <v>yes</v>
          </cell>
          <cell r="U1686">
            <v>45163</v>
          </cell>
          <cell r="V1686" t="str">
            <v>230825_A01038_0059_AHGCTMDRX3</v>
          </cell>
          <cell r="W1686" t="str">
            <v>Satt på hos nyfødtscreening</v>
          </cell>
        </row>
        <row r="1687">
          <cell r="B1687" t="str">
            <v>IPD1002-D01-P01-A08</v>
          </cell>
          <cell r="C1687" t="str">
            <v>FFPE DNA</v>
          </cell>
          <cell r="D1687" t="str">
            <v>ATE</v>
          </cell>
          <cell r="E1687">
            <v>3</v>
          </cell>
          <cell r="F1687">
            <v>1.9</v>
          </cell>
          <cell r="G1687">
            <v>2.4300000000000002</v>
          </cell>
          <cell r="H1687" t="str">
            <v>NA</v>
          </cell>
          <cell r="I1687" t="str">
            <v>NA</v>
          </cell>
          <cell r="J1687">
            <v>2.2000000000000002</v>
          </cell>
          <cell r="K1687">
            <v>207</v>
          </cell>
          <cell r="L1687">
            <v>50</v>
          </cell>
          <cell r="M1687" t="str">
            <v>A:1</v>
          </cell>
          <cell r="N1687" t="str">
            <v>UDP0009</v>
          </cell>
          <cell r="O1687">
            <v>49</v>
          </cell>
          <cell r="P1687">
            <v>311</v>
          </cell>
          <cell r="Q1687">
            <v>0.21</v>
          </cell>
          <cell r="R1687" t="str">
            <v>no</v>
          </cell>
          <cell r="S1687" t="str">
            <v>StdNorm</v>
          </cell>
          <cell r="T1687" t="str">
            <v>yes</v>
          </cell>
          <cell r="U1687">
            <v>45170</v>
          </cell>
          <cell r="V1687" t="str">
            <v>230901_A01038_0060_AHGC3YDRX3</v>
          </cell>
          <cell r="W1687" t="str">
            <v>Satt på hos nyfødtscreening</v>
          </cell>
        </row>
        <row r="1688">
          <cell r="B1688" t="str">
            <v>IPD1004-D01-P01-A04</v>
          </cell>
          <cell r="C1688" t="str">
            <v>FFPE DNA</v>
          </cell>
          <cell r="D1688" t="str">
            <v>ATE</v>
          </cell>
          <cell r="E1688">
            <v>3</v>
          </cell>
          <cell r="F1688">
            <v>1.9</v>
          </cell>
          <cell r="G1688">
            <v>2.37</v>
          </cell>
          <cell r="H1688" t="str">
            <v>NA</v>
          </cell>
          <cell r="I1688" t="str">
            <v>NA</v>
          </cell>
          <cell r="J1688">
            <v>1.66</v>
          </cell>
          <cell r="K1688">
            <v>198</v>
          </cell>
          <cell r="L1688">
            <v>50</v>
          </cell>
          <cell r="M1688" t="str">
            <v>B:1</v>
          </cell>
          <cell r="N1688" t="str">
            <v>UDP0010</v>
          </cell>
          <cell r="O1688">
            <v>39.200000000000003</v>
          </cell>
          <cell r="P1688">
            <v>309</v>
          </cell>
          <cell r="Q1688">
            <v>0.62</v>
          </cell>
          <cell r="R1688" t="str">
            <v>no</v>
          </cell>
          <cell r="S1688" t="str">
            <v>StdNorm</v>
          </cell>
          <cell r="T1688" t="str">
            <v>yes</v>
          </cell>
          <cell r="U1688">
            <v>45170</v>
          </cell>
          <cell r="V1688" t="str">
            <v>230901_A01038_0060_AHGC3YDRX3</v>
          </cell>
          <cell r="W1688" t="str">
            <v>Satt på hos nyfødtscreening</v>
          </cell>
        </row>
        <row r="1689">
          <cell r="B1689" t="str">
            <v>IPD1005-D01-D01-A29</v>
          </cell>
          <cell r="C1689" t="str">
            <v>FFPE DNA</v>
          </cell>
          <cell r="D1689" t="str">
            <v>ATE</v>
          </cell>
          <cell r="E1689">
            <v>3</v>
          </cell>
          <cell r="F1689">
            <v>1.84</v>
          </cell>
          <cell r="G1689">
            <v>2.33</v>
          </cell>
          <cell r="H1689" t="str">
            <v>NA</v>
          </cell>
          <cell r="I1689" t="str">
            <v>NA</v>
          </cell>
          <cell r="J1689">
            <v>2.44</v>
          </cell>
          <cell r="K1689">
            <v>243</v>
          </cell>
          <cell r="L1689">
            <v>50</v>
          </cell>
          <cell r="M1689" t="str">
            <v>C:1</v>
          </cell>
          <cell r="N1689" t="str">
            <v>UDP0011</v>
          </cell>
          <cell r="O1689">
            <v>45</v>
          </cell>
          <cell r="P1689">
            <v>292</v>
          </cell>
          <cell r="Q1689">
            <v>0.28999999999999998</v>
          </cell>
          <cell r="R1689" t="str">
            <v>no</v>
          </cell>
          <cell r="S1689" t="str">
            <v>StdNorm</v>
          </cell>
          <cell r="T1689" t="str">
            <v>yes</v>
          </cell>
          <cell r="U1689">
            <v>45170</v>
          </cell>
          <cell r="V1689" t="str">
            <v>230901_A01038_0060_AHGC3YDRX3</v>
          </cell>
          <cell r="W1689" t="str">
            <v>Satt på hos nyfødtscreening</v>
          </cell>
        </row>
        <row r="1690">
          <cell r="B1690" t="str">
            <v>IPD1017-D01-P01-A08</v>
          </cell>
          <cell r="C1690" t="str">
            <v>FFPE DNA</v>
          </cell>
          <cell r="D1690" t="str">
            <v>na</v>
          </cell>
          <cell r="E1690">
            <v>3</v>
          </cell>
          <cell r="F1690">
            <v>1.94</v>
          </cell>
          <cell r="G1690">
            <v>1.95</v>
          </cell>
          <cell r="H1690" t="str">
            <v>NA</v>
          </cell>
          <cell r="I1690" t="str">
            <v>NA</v>
          </cell>
          <cell r="J1690">
            <v>1.64</v>
          </cell>
          <cell r="K1690">
            <v>219</v>
          </cell>
          <cell r="L1690">
            <v>50</v>
          </cell>
          <cell r="M1690" t="str">
            <v>D:1</v>
          </cell>
          <cell r="N1690" t="str">
            <v>UDP0012</v>
          </cell>
          <cell r="O1690">
            <v>44.6</v>
          </cell>
          <cell r="P1690">
            <v>306</v>
          </cell>
          <cell r="Q1690">
            <v>0.26</v>
          </cell>
          <cell r="R1690" t="str">
            <v>no</v>
          </cell>
          <cell r="S1690" t="str">
            <v>StdNorm</v>
          </cell>
          <cell r="T1690" t="str">
            <v>yes</v>
          </cell>
          <cell r="U1690">
            <v>45170</v>
          </cell>
          <cell r="V1690" t="str">
            <v>230901_A01038_0060_AHGC3YDRX3</v>
          </cell>
          <cell r="W1690" t="str">
            <v>Satt på hos nyfødtscreening</v>
          </cell>
        </row>
        <row r="1691">
          <cell r="B1691" t="str">
            <v>IPD0683-D01-X02-F04</v>
          </cell>
          <cell r="C1691" t="str">
            <v>gDNA</v>
          </cell>
          <cell r="D1691" t="str">
            <v>na</v>
          </cell>
          <cell r="E1691">
            <v>3</v>
          </cell>
          <cell r="F1691">
            <v>1.7</v>
          </cell>
          <cell r="G1691">
            <v>0.9</v>
          </cell>
          <cell r="H1691" t="str">
            <v>NA</v>
          </cell>
          <cell r="I1691" t="str">
            <v>NA</v>
          </cell>
          <cell r="J1691">
            <v>4.24</v>
          </cell>
          <cell r="K1691">
            <v>267</v>
          </cell>
          <cell r="L1691">
            <v>50</v>
          </cell>
          <cell r="M1691" t="str">
            <v>E:1</v>
          </cell>
          <cell r="N1691" t="str">
            <v>UDP0013</v>
          </cell>
          <cell r="O1691">
            <v>57.6</v>
          </cell>
          <cell r="P1691">
            <v>351</v>
          </cell>
          <cell r="Q1691">
            <v>0.43</v>
          </cell>
          <cell r="R1691" t="str">
            <v>no</v>
          </cell>
          <cell r="S1691" t="str">
            <v>StdNorm</v>
          </cell>
          <cell r="T1691" t="str">
            <v>yes</v>
          </cell>
          <cell r="U1691">
            <v>45170</v>
          </cell>
          <cell r="V1691" t="str">
            <v>230901_A01038_0060_AHGC3YDRX3</v>
          </cell>
          <cell r="W1691" t="str">
            <v>Satt på hos nyfødtscreening</v>
          </cell>
        </row>
        <row r="1692">
          <cell r="B1692" t="str">
            <v>IPD0823-D01-X02-F28</v>
          </cell>
          <cell r="C1692" t="str">
            <v>gDNA</v>
          </cell>
          <cell r="D1692" t="str">
            <v>na</v>
          </cell>
          <cell r="E1692">
            <v>3</v>
          </cell>
          <cell r="F1692">
            <v>1.9</v>
          </cell>
          <cell r="G1692">
            <v>1.8</v>
          </cell>
          <cell r="H1692" t="str">
            <v>NA</v>
          </cell>
          <cell r="I1692" t="str">
            <v>NA</v>
          </cell>
          <cell r="J1692">
            <v>5.26</v>
          </cell>
          <cell r="K1692">
            <v>244</v>
          </cell>
          <cell r="L1692">
            <v>50</v>
          </cell>
          <cell r="M1692" t="str">
            <v>F:1</v>
          </cell>
          <cell r="N1692" t="str">
            <v>UDP0014</v>
          </cell>
          <cell r="O1692">
            <v>50</v>
          </cell>
          <cell r="P1692">
            <v>383</v>
          </cell>
          <cell r="Q1692">
            <v>0.31</v>
          </cell>
          <cell r="R1692" t="str">
            <v>no</v>
          </cell>
          <cell r="S1692" t="str">
            <v>StdNorm</v>
          </cell>
          <cell r="T1692" t="str">
            <v>yes</v>
          </cell>
          <cell r="U1692">
            <v>45170</v>
          </cell>
          <cell r="V1692" t="str">
            <v>230901_A01038_0060_AHGC3YDRX3</v>
          </cell>
          <cell r="W1692" t="str">
            <v>Satt på hos nyfødtscreening</v>
          </cell>
        </row>
        <row r="1693">
          <cell r="B1693" t="str">
            <v>IPD0892-D01-X02-F15</v>
          </cell>
          <cell r="C1693" t="str">
            <v>gDNA</v>
          </cell>
          <cell r="D1693" t="str">
            <v>na</v>
          </cell>
          <cell r="E1693">
            <v>3</v>
          </cell>
          <cell r="F1693">
            <v>1.9</v>
          </cell>
          <cell r="G1693">
            <v>1.7</v>
          </cell>
          <cell r="H1693" t="str">
            <v>NA</v>
          </cell>
          <cell r="I1693" t="str">
            <v>NA</v>
          </cell>
          <cell r="J1693">
            <v>5.14</v>
          </cell>
          <cell r="K1693">
            <v>226</v>
          </cell>
          <cell r="L1693">
            <v>50</v>
          </cell>
          <cell r="M1693" t="str">
            <v>G:1</v>
          </cell>
          <cell r="N1693" t="str">
            <v>UDP0015</v>
          </cell>
          <cell r="O1693">
            <v>54.2</v>
          </cell>
          <cell r="P1693">
            <v>339</v>
          </cell>
          <cell r="Q1693">
            <v>1.01</v>
          </cell>
          <cell r="R1693" t="str">
            <v>no</v>
          </cell>
          <cell r="S1693" t="str">
            <v>StdNorm</v>
          </cell>
          <cell r="T1693" t="str">
            <v>yes</v>
          </cell>
          <cell r="U1693">
            <v>45170</v>
          </cell>
          <cell r="V1693" t="str">
            <v>230901_A01038_0060_AHGC3YDRX3</v>
          </cell>
          <cell r="W1693" t="str">
            <v>Satt på hos nyfødtscreening</v>
          </cell>
        </row>
        <row r="1694">
          <cell r="B1694" t="str">
            <v>IPD1002-R03-P01-A08</v>
          </cell>
          <cell r="C1694" t="str">
            <v>totalRNA</v>
          </cell>
          <cell r="D1694" t="str">
            <v>NFW</v>
          </cell>
          <cell r="E1694">
            <v>12.1</v>
          </cell>
          <cell r="F1694">
            <v>2.0499999999999998</v>
          </cell>
          <cell r="G1694">
            <v>1.98</v>
          </cell>
          <cell r="H1694">
            <v>2.9</v>
          </cell>
          <cell r="I1694">
            <v>38.08</v>
          </cell>
          <cell r="J1694" t="str">
            <v>NA</v>
          </cell>
          <cell r="K1694" t="str">
            <v>NA</v>
          </cell>
          <cell r="L1694">
            <v>102.85</v>
          </cell>
          <cell r="M1694" t="str">
            <v>A:2</v>
          </cell>
          <cell r="N1694" t="str">
            <v>UDP0017</v>
          </cell>
          <cell r="O1694">
            <v>35</v>
          </cell>
          <cell r="P1694">
            <v>315</v>
          </cell>
          <cell r="Q1694">
            <v>0.24</v>
          </cell>
          <cell r="R1694" t="str">
            <v>no</v>
          </cell>
          <cell r="S1694" t="str">
            <v>StdNorm</v>
          </cell>
          <cell r="T1694" t="str">
            <v>yes</v>
          </cell>
          <cell r="U1694">
            <v>45170</v>
          </cell>
          <cell r="V1694" t="str">
            <v>230901_A01038_0060_AHGC3YDRX3</v>
          </cell>
          <cell r="W1694" t="str">
            <v>Satt på hos nyfødtscreening</v>
          </cell>
        </row>
        <row r="1695">
          <cell r="B1695" t="str">
            <v>IPD1004-R03-P01-A04</v>
          </cell>
          <cell r="C1695" t="str">
            <v>totalRNA</v>
          </cell>
          <cell r="D1695" t="str">
            <v>NFW</v>
          </cell>
          <cell r="E1695">
            <v>12.7</v>
          </cell>
          <cell r="F1695">
            <v>2.02</v>
          </cell>
          <cell r="G1695">
            <v>2.08</v>
          </cell>
          <cell r="H1695">
            <v>1</v>
          </cell>
          <cell r="I1695">
            <v>41.4</v>
          </cell>
          <cell r="J1695" t="str">
            <v>NA</v>
          </cell>
          <cell r="K1695" t="str">
            <v>NA</v>
          </cell>
          <cell r="L1695">
            <v>107.94999999999999</v>
          </cell>
          <cell r="M1695" t="str">
            <v>B:2</v>
          </cell>
          <cell r="N1695" t="str">
            <v>UDP0018</v>
          </cell>
          <cell r="O1695">
            <v>11.2</v>
          </cell>
          <cell r="P1695">
            <v>297</v>
          </cell>
          <cell r="Q1695">
            <v>0.97</v>
          </cell>
          <cell r="R1695" t="str">
            <v>no</v>
          </cell>
          <cell r="S1695" t="str">
            <v>StdNorm</v>
          </cell>
          <cell r="T1695" t="str">
            <v>yes</v>
          </cell>
          <cell r="U1695">
            <v>45170</v>
          </cell>
          <cell r="V1695" t="str">
            <v>230901_A01038_0060_AHGC3YDRX3</v>
          </cell>
          <cell r="W1695" t="str">
            <v>Satt på hos nyfødtscreening</v>
          </cell>
        </row>
        <row r="1696">
          <cell r="B1696" t="str">
            <v>IPD1005-R03-D01-A29</v>
          </cell>
          <cell r="C1696" t="str">
            <v>totalRNA</v>
          </cell>
          <cell r="D1696" t="str">
            <v>NFW</v>
          </cell>
          <cell r="E1696">
            <v>16.3</v>
          </cell>
          <cell r="F1696">
            <v>1.97</v>
          </cell>
          <cell r="G1696">
            <v>1.92</v>
          </cell>
          <cell r="H1696">
            <v>1.5</v>
          </cell>
          <cell r="I1696">
            <v>49.23</v>
          </cell>
          <cell r="J1696" t="str">
            <v>NA</v>
          </cell>
          <cell r="K1696" t="str">
            <v>NA</v>
          </cell>
          <cell r="L1696">
            <v>138.55000000000001</v>
          </cell>
          <cell r="M1696" t="str">
            <v>C:2</v>
          </cell>
          <cell r="N1696" t="str">
            <v>UDP0019</v>
          </cell>
          <cell r="O1696">
            <v>10.7</v>
          </cell>
          <cell r="P1696">
            <v>286</v>
          </cell>
          <cell r="Q1696">
            <v>0.56000000000000005</v>
          </cell>
          <cell r="R1696" t="str">
            <v>no</v>
          </cell>
          <cell r="S1696" t="str">
            <v>StdNorm</v>
          </cell>
          <cell r="T1696" t="str">
            <v>yes</v>
          </cell>
          <cell r="U1696">
            <v>45170</v>
          </cell>
          <cell r="V1696" t="str">
            <v>230901_A01038_0060_AHGC3YDRX3</v>
          </cell>
          <cell r="W1696" t="str">
            <v>Satt på hos nyfødtscreening</v>
          </cell>
        </row>
        <row r="1697">
          <cell r="B1697" t="str">
            <v>IPD1000-R03-P11-A08</v>
          </cell>
          <cell r="C1697" t="str">
            <v>totalRNA</v>
          </cell>
          <cell r="D1697" t="str">
            <v>NFW</v>
          </cell>
          <cell r="E1697">
            <v>14.7</v>
          </cell>
          <cell r="F1697">
            <v>1.97</v>
          </cell>
          <cell r="G1697">
            <v>1.1599999999999999</v>
          </cell>
          <cell r="H1697">
            <v>2.7</v>
          </cell>
          <cell r="I1697">
            <v>79.81</v>
          </cell>
          <cell r="J1697" t="str">
            <v>NA</v>
          </cell>
          <cell r="K1697" t="str">
            <v>NA</v>
          </cell>
          <cell r="L1697">
            <v>124.94999999999999</v>
          </cell>
          <cell r="M1697" t="str">
            <v>D:2</v>
          </cell>
          <cell r="N1697" t="str">
            <v>UDP0020</v>
          </cell>
          <cell r="O1697">
            <v>40.799999999999997</v>
          </cell>
          <cell r="P1697">
            <v>314</v>
          </cell>
          <cell r="Q1697">
            <v>0.39</v>
          </cell>
          <cell r="R1697" t="str">
            <v>no</v>
          </cell>
          <cell r="S1697" t="str">
            <v>StdNorm</v>
          </cell>
          <cell r="T1697" t="str">
            <v>yes</v>
          </cell>
          <cell r="U1697">
            <v>45170</v>
          </cell>
          <cell r="V1697" t="str">
            <v>230901_A01038_0060_AHGC3YDRX3</v>
          </cell>
          <cell r="W1697" t="str">
            <v>Satt på hos nyfødtscreening</v>
          </cell>
        </row>
        <row r="1698">
          <cell r="B1698" t="str">
            <v>IPD1017-R03-P01-A08</v>
          </cell>
          <cell r="C1698" t="str">
            <v>totalRNA</v>
          </cell>
          <cell r="D1698" t="str">
            <v>NFW</v>
          </cell>
          <cell r="E1698">
            <v>13.9</v>
          </cell>
          <cell r="F1698">
            <v>0</v>
          </cell>
          <cell r="G1698">
            <v>0</v>
          </cell>
          <cell r="H1698">
            <v>2</v>
          </cell>
          <cell r="I1698">
            <v>79.239999999999995</v>
          </cell>
          <cell r="J1698" t="str">
            <v>NA</v>
          </cell>
          <cell r="K1698" t="str">
            <v>NA</v>
          </cell>
          <cell r="L1698">
            <v>118.15</v>
          </cell>
          <cell r="M1698" t="str">
            <v>E:2</v>
          </cell>
          <cell r="N1698" t="str">
            <v>UDP0021</v>
          </cell>
          <cell r="O1698">
            <v>42.2</v>
          </cell>
          <cell r="P1698">
            <v>307</v>
          </cell>
          <cell r="Q1698">
            <v>0.28000000000000003</v>
          </cell>
          <cell r="R1698" t="str">
            <v>no</v>
          </cell>
          <cell r="S1698" t="str">
            <v>StdNorm</v>
          </cell>
          <cell r="T1698" t="str">
            <v>yes</v>
          </cell>
          <cell r="U1698">
            <v>45170</v>
          </cell>
          <cell r="V1698" t="str">
            <v>230901_A01038_0060_AHGC3YDRX3</v>
          </cell>
          <cell r="W1698" t="str">
            <v>Satt på hos nyfødtscreening</v>
          </cell>
        </row>
        <row r="1699">
          <cell r="B1699" t="str">
            <v>IPD0998-R03-r11-A19</v>
          </cell>
          <cell r="C1699" t="str">
            <v>totalRNA</v>
          </cell>
          <cell r="D1699" t="str">
            <v>NFW</v>
          </cell>
          <cell r="E1699">
            <v>15.6</v>
          </cell>
          <cell r="F1699">
            <v>1.92</v>
          </cell>
          <cell r="G1699">
            <v>1.94</v>
          </cell>
          <cell r="H1699">
            <v>3.5</v>
          </cell>
          <cell r="I1699">
            <v>68.41</v>
          </cell>
          <cell r="J1699" t="str">
            <v>NA</v>
          </cell>
          <cell r="K1699" t="str">
            <v>NA</v>
          </cell>
          <cell r="L1699">
            <v>132.6</v>
          </cell>
          <cell r="M1699" t="str">
            <v>F:2</v>
          </cell>
          <cell r="N1699" t="str">
            <v>UDP0022</v>
          </cell>
          <cell r="O1699">
            <v>1.65</v>
          </cell>
          <cell r="P1699">
            <v>264</v>
          </cell>
          <cell r="Q1699">
            <v>5.78</v>
          </cell>
          <cell r="R1699" t="str">
            <v>no</v>
          </cell>
          <cell r="S1699" t="str">
            <v>StdNorm</v>
          </cell>
          <cell r="T1699" t="str">
            <v>yes</v>
          </cell>
          <cell r="U1699">
            <v>45170</v>
          </cell>
          <cell r="V1699" t="str">
            <v>230901_A01038_0060_AHGC3YDRX3</v>
          </cell>
          <cell r="W1699" t="str">
            <v>Satt på hos nyfødtscreening</v>
          </cell>
        </row>
        <row r="1700">
          <cell r="B1700" t="str">
            <v>IPD0996-R03-P11-A15</v>
          </cell>
          <cell r="C1700" t="str">
            <v>totalRNA</v>
          </cell>
          <cell r="D1700" t="str">
            <v>NFW</v>
          </cell>
          <cell r="E1700">
            <v>14.6</v>
          </cell>
          <cell r="F1700">
            <v>1.82</v>
          </cell>
          <cell r="G1700">
            <v>1.06</v>
          </cell>
          <cell r="H1700">
            <v>2.4</v>
          </cell>
          <cell r="I1700">
            <v>23.89</v>
          </cell>
          <cell r="J1700" t="str">
            <v>NA</v>
          </cell>
          <cell r="K1700" t="str">
            <v>NA</v>
          </cell>
          <cell r="L1700">
            <v>124.1</v>
          </cell>
          <cell r="M1700" t="str">
            <v>G:2</v>
          </cell>
          <cell r="N1700" t="str">
            <v>UDP0023</v>
          </cell>
          <cell r="O1700">
            <v>2</v>
          </cell>
          <cell r="P1700">
            <v>298</v>
          </cell>
          <cell r="Q1700">
            <v>5.79</v>
          </cell>
          <cell r="R1700" t="str">
            <v>no</v>
          </cell>
          <cell r="T1700" t="str">
            <v>no</v>
          </cell>
        </row>
        <row r="1701">
          <cell r="B1701" t="str">
            <v>IPD1007-D01-d01-A05</v>
          </cell>
          <cell r="C1701" t="str">
            <v>FFPE DNA</v>
          </cell>
          <cell r="D1701" t="str">
            <v>ATE</v>
          </cell>
          <cell r="E1701">
            <v>3</v>
          </cell>
          <cell r="F1701">
            <v>1.87</v>
          </cell>
          <cell r="G1701">
            <v>1.85</v>
          </cell>
          <cell r="H1701" t="str">
            <v>NA</v>
          </cell>
          <cell r="I1701" t="str">
            <v>NA</v>
          </cell>
          <cell r="J1701">
            <v>2.2400000000000002</v>
          </cell>
          <cell r="K1701">
            <v>228</v>
          </cell>
          <cell r="L1701">
            <v>50</v>
          </cell>
          <cell r="M1701" t="str">
            <v>A:1</v>
          </cell>
          <cell r="N1701" t="str">
            <v>UDP0025</v>
          </cell>
          <cell r="O1701">
            <v>41.6</v>
          </cell>
          <cell r="P1701">
            <v>320</v>
          </cell>
          <cell r="Q1701">
            <v>0.36</v>
          </cell>
          <cell r="R1701" t="str">
            <v>no</v>
          </cell>
          <cell r="S1701" t="str">
            <v>StdNorm</v>
          </cell>
          <cell r="T1701" t="str">
            <v>Yes</v>
          </cell>
          <cell r="U1701">
            <v>45177</v>
          </cell>
          <cell r="V1701" t="str">
            <v>230908_A01038_0062_BHGCTTDRX3</v>
          </cell>
          <cell r="W1701" t="str">
            <v>Satt på hos nyfødtscreening</v>
          </cell>
        </row>
        <row r="1702">
          <cell r="B1702" t="str">
            <v>IPD1009-D01-p01-A18</v>
          </cell>
          <cell r="C1702" t="str">
            <v>FFPE DNA</v>
          </cell>
          <cell r="D1702" t="str">
            <v>ATE</v>
          </cell>
          <cell r="E1702">
            <v>3</v>
          </cell>
          <cell r="F1702">
            <v>1.82</v>
          </cell>
          <cell r="G1702">
            <v>2.2999999999999998</v>
          </cell>
          <cell r="H1702" t="str">
            <v>NA</v>
          </cell>
          <cell r="I1702" t="str">
            <v>NA</v>
          </cell>
          <cell r="J1702">
            <v>2.5</v>
          </cell>
          <cell r="K1702">
            <v>241</v>
          </cell>
          <cell r="L1702">
            <v>50</v>
          </cell>
          <cell r="M1702" t="str">
            <v>B:1</v>
          </cell>
          <cell r="N1702" t="str">
            <v>UDP0026</v>
          </cell>
          <cell r="O1702">
            <v>38.799999999999997</v>
          </cell>
          <cell r="P1702">
            <v>290</v>
          </cell>
          <cell r="Q1702">
            <v>0.87</v>
          </cell>
          <cell r="R1702" t="str">
            <v>no</v>
          </cell>
          <cell r="S1702" t="str">
            <v>StdNorm</v>
          </cell>
          <cell r="T1702" t="str">
            <v>Yes</v>
          </cell>
          <cell r="U1702">
            <v>45177</v>
          </cell>
          <cell r="V1702" t="str">
            <v>230908_A01038_0062_BHGCTTDRX3</v>
          </cell>
          <cell r="W1702" t="str">
            <v>Satt på hos nyfødtscreening</v>
          </cell>
        </row>
        <row r="1703">
          <cell r="B1703" t="str">
            <v>IPD1014-D01-d01-A09</v>
          </cell>
          <cell r="C1703" t="str">
            <v>FFPE DNA</v>
          </cell>
          <cell r="D1703" t="str">
            <v>ATE</v>
          </cell>
          <cell r="E1703">
            <v>3</v>
          </cell>
          <cell r="F1703">
            <v>1.86</v>
          </cell>
          <cell r="G1703">
            <v>2.1800000000000002</v>
          </cell>
          <cell r="H1703" t="str">
            <v>NA</v>
          </cell>
          <cell r="I1703" t="str">
            <v>NA</v>
          </cell>
          <cell r="J1703">
            <v>3.54</v>
          </cell>
          <cell r="K1703">
            <v>218</v>
          </cell>
          <cell r="L1703">
            <v>50</v>
          </cell>
          <cell r="M1703" t="str">
            <v>C:1</v>
          </cell>
          <cell r="N1703" t="str">
            <v>UDP0027</v>
          </cell>
          <cell r="O1703">
            <v>48.6</v>
          </cell>
          <cell r="P1703">
            <v>305</v>
          </cell>
          <cell r="Q1703">
            <v>0.25</v>
          </cell>
          <cell r="R1703" t="str">
            <v>no</v>
          </cell>
          <cell r="S1703" t="str">
            <v>StdNorm</v>
          </cell>
          <cell r="T1703" t="str">
            <v>Yes</v>
          </cell>
          <cell r="U1703">
            <v>45177</v>
          </cell>
          <cell r="V1703" t="str">
            <v>230908_A01038_0062_BHGCTTDRX3</v>
          </cell>
          <cell r="W1703" t="str">
            <v>Satt på hos nyfødtscreening</v>
          </cell>
        </row>
        <row r="1704">
          <cell r="B1704" t="str">
            <v>IPD1010-D01-R01-AXX</v>
          </cell>
          <cell r="C1704" t="str">
            <v>FFPE DNA</v>
          </cell>
          <cell r="D1704" t="str">
            <v>ATE</v>
          </cell>
          <cell r="E1704">
            <v>3</v>
          </cell>
          <cell r="F1704">
            <v>1.8</v>
          </cell>
          <cell r="G1704">
            <v>2.33</v>
          </cell>
          <cell r="H1704" t="str">
            <v>NA</v>
          </cell>
          <cell r="I1704" t="str">
            <v>NA</v>
          </cell>
          <cell r="J1704">
            <v>2.06</v>
          </cell>
          <cell r="K1704">
            <v>279</v>
          </cell>
          <cell r="L1704">
            <v>50</v>
          </cell>
          <cell r="M1704" t="str">
            <v>D:1</v>
          </cell>
          <cell r="N1704" t="str">
            <v>UDP0028</v>
          </cell>
          <cell r="O1704">
            <v>28.6</v>
          </cell>
          <cell r="P1704">
            <v>267</v>
          </cell>
          <cell r="Q1704">
            <v>0.25</v>
          </cell>
          <cell r="R1704" t="str">
            <v>no</v>
          </cell>
          <cell r="S1704" t="str">
            <v>StdNorm</v>
          </cell>
          <cell r="T1704" t="str">
            <v>Yes</v>
          </cell>
          <cell r="U1704">
            <v>45177</v>
          </cell>
          <cell r="V1704" t="str">
            <v>230908_A01038_0062_BHGCTTDRX3</v>
          </cell>
          <cell r="W1704" t="str">
            <v>Satt på hos nyfødtscreening</v>
          </cell>
        </row>
        <row r="1705">
          <cell r="B1705" t="str">
            <v>IPD1012-D01-r01-A03</v>
          </cell>
          <cell r="C1705" t="str">
            <v>FFPE DNA</v>
          </cell>
          <cell r="D1705" t="str">
            <v>ATE</v>
          </cell>
          <cell r="E1705">
            <v>3</v>
          </cell>
          <cell r="F1705">
            <v>1.88</v>
          </cell>
          <cell r="G1705">
            <v>2.33</v>
          </cell>
          <cell r="H1705" t="str">
            <v>NA</v>
          </cell>
          <cell r="I1705" t="str">
            <v>NA</v>
          </cell>
          <cell r="J1705">
            <v>2.08</v>
          </cell>
          <cell r="K1705">
            <v>223</v>
          </cell>
          <cell r="L1705">
            <v>50</v>
          </cell>
          <cell r="M1705" t="str">
            <v>E:1</v>
          </cell>
          <cell r="N1705" t="str">
            <v>UDP0029</v>
          </cell>
          <cell r="O1705">
            <v>37.4</v>
          </cell>
          <cell r="P1705">
            <v>301</v>
          </cell>
          <cell r="Q1705">
            <v>0.76</v>
          </cell>
          <cell r="R1705" t="str">
            <v>no</v>
          </cell>
          <cell r="S1705" t="str">
            <v>StdNorm</v>
          </cell>
          <cell r="T1705" t="str">
            <v>Yes</v>
          </cell>
          <cell r="U1705">
            <v>45177</v>
          </cell>
          <cell r="V1705" t="str">
            <v>230908_A01038_0062_BHGCTTDRX3</v>
          </cell>
          <cell r="W1705" t="str">
            <v>Satt på hos nyfødtscreening</v>
          </cell>
        </row>
        <row r="1706">
          <cell r="B1706" t="str">
            <v>IPD1024-D01-X01-M17</v>
          </cell>
          <cell r="C1706" t="str">
            <v>gDNA</v>
          </cell>
          <cell r="D1706" t="str">
            <v>NA</v>
          </cell>
          <cell r="E1706">
            <v>3</v>
          </cell>
          <cell r="F1706">
            <v>1.8</v>
          </cell>
          <cell r="G1706">
            <v>2.1</v>
          </cell>
          <cell r="H1706" t="str">
            <v>NA</v>
          </cell>
          <cell r="I1706" t="str">
            <v>NA</v>
          </cell>
          <cell r="J1706">
            <v>2.44</v>
          </cell>
          <cell r="K1706">
            <v>240</v>
          </cell>
          <cell r="L1706">
            <v>50</v>
          </cell>
          <cell r="M1706" t="str">
            <v>F:1</v>
          </cell>
          <cell r="N1706" t="str">
            <v>UDP0030</v>
          </cell>
          <cell r="O1706">
            <v>48.8</v>
          </cell>
          <cell r="P1706">
            <v>339</v>
          </cell>
          <cell r="Q1706">
            <v>0.52</v>
          </cell>
          <cell r="R1706" t="str">
            <v>no</v>
          </cell>
          <cell r="S1706" t="str">
            <v>StdNorm</v>
          </cell>
          <cell r="T1706" t="str">
            <v>Yes</v>
          </cell>
          <cell r="U1706">
            <v>45177</v>
          </cell>
          <cell r="V1706" t="str">
            <v>230908_A01038_0062_BHGCTTDRX3</v>
          </cell>
          <cell r="W1706" t="str">
            <v>Satt på hos nyfødtscreening</v>
          </cell>
        </row>
        <row r="1707">
          <cell r="B1707" t="str">
            <v>IPD1018-D01-P01-F08</v>
          </cell>
          <cell r="C1707" t="str">
            <v>gDNA</v>
          </cell>
          <cell r="D1707" t="str">
            <v>NA</v>
          </cell>
          <cell r="E1707">
            <v>3</v>
          </cell>
          <cell r="F1707">
            <v>1.88</v>
          </cell>
          <cell r="G1707">
            <v>1.81</v>
          </cell>
          <cell r="H1707" t="str">
            <v>NA</v>
          </cell>
          <cell r="I1707" t="str">
            <v>NA</v>
          </cell>
          <cell r="J1707">
            <v>1.57</v>
          </cell>
          <cell r="K1707">
            <v>238</v>
          </cell>
          <cell r="L1707">
            <v>50</v>
          </cell>
          <cell r="M1707" t="str">
            <v>G:1</v>
          </cell>
          <cell r="N1707" t="str">
            <v>UDP0031</v>
          </cell>
          <cell r="O1707">
            <v>52.8</v>
          </cell>
          <cell r="P1707">
            <v>347</v>
          </cell>
          <cell r="Q1707">
            <v>0.89</v>
          </cell>
          <cell r="R1707" t="str">
            <v>no</v>
          </cell>
          <cell r="S1707" t="str">
            <v>StdNorm</v>
          </cell>
          <cell r="T1707" t="str">
            <v>Yes</v>
          </cell>
          <cell r="U1707">
            <v>45177</v>
          </cell>
          <cell r="V1707" t="str">
            <v>230908_A01038_0062_BHGCTTDRX3</v>
          </cell>
          <cell r="W1707" t="str">
            <v>Satt på hos nyfødtscreening</v>
          </cell>
        </row>
        <row r="1708">
          <cell r="B1708" t="str">
            <v>IPD1029-D01-P01-F08</v>
          </cell>
          <cell r="C1708" t="str">
            <v>gDNA</v>
          </cell>
          <cell r="D1708" t="str">
            <v>NA</v>
          </cell>
          <cell r="E1708">
            <v>3</v>
          </cell>
          <cell r="F1708">
            <v>1.871</v>
          </cell>
          <cell r="G1708">
            <v>2.2749999999999999</v>
          </cell>
          <cell r="H1708" t="str">
            <v>NA</v>
          </cell>
          <cell r="I1708" t="str">
            <v>NA</v>
          </cell>
          <cell r="J1708">
            <v>5.54</v>
          </cell>
          <cell r="K1708">
            <v>242</v>
          </cell>
          <cell r="L1708">
            <v>50</v>
          </cell>
          <cell r="M1708" t="str">
            <v>H:1</v>
          </cell>
          <cell r="N1708" t="str">
            <v>UDP0032</v>
          </cell>
          <cell r="O1708">
            <v>50.4</v>
          </cell>
          <cell r="P1708">
            <v>332</v>
          </cell>
          <cell r="Q1708">
            <v>0.78</v>
          </cell>
          <cell r="R1708" t="str">
            <v>no</v>
          </cell>
          <cell r="S1708" t="str">
            <v>StdNorm</v>
          </cell>
          <cell r="T1708" t="str">
            <v>Yes</v>
          </cell>
          <cell r="U1708">
            <v>45177</v>
          </cell>
          <cell r="V1708" t="str">
            <v>230908_A01038_0062_BHGCTTDRX3</v>
          </cell>
          <cell r="W1708" t="str">
            <v>Satt på hos nyfødtscreening</v>
          </cell>
        </row>
        <row r="1709">
          <cell r="B1709" t="str">
            <v>IPD1007-R03-d01-A05</v>
          </cell>
          <cell r="C1709" t="str">
            <v>totalRNA</v>
          </cell>
          <cell r="D1709" t="str">
            <v>NFW</v>
          </cell>
          <cell r="E1709">
            <v>11.9</v>
          </cell>
          <cell r="F1709">
            <v>1.79</v>
          </cell>
          <cell r="G1709">
            <v>0.93</v>
          </cell>
          <cell r="H1709">
            <v>2.2000000000000002</v>
          </cell>
          <cell r="I1709">
            <v>65.59</v>
          </cell>
          <cell r="J1709" t="str">
            <v>NA</v>
          </cell>
          <cell r="K1709" t="str">
            <v>NA</v>
          </cell>
          <cell r="L1709">
            <v>101.15</v>
          </cell>
          <cell r="M1709" t="str">
            <v>A:2</v>
          </cell>
          <cell r="N1709" t="str">
            <v>UDP0033</v>
          </cell>
          <cell r="O1709">
            <v>29.4</v>
          </cell>
          <cell r="P1709">
            <v>325</v>
          </cell>
          <cell r="Q1709">
            <v>0.14000000000000001</v>
          </cell>
          <cell r="R1709" t="str">
            <v>no</v>
          </cell>
          <cell r="S1709" t="str">
            <v>StdNorm</v>
          </cell>
          <cell r="T1709" t="str">
            <v>Yes</v>
          </cell>
          <cell r="U1709">
            <v>45177</v>
          </cell>
          <cell r="V1709" t="str">
            <v>230908_A01038_0062_BHGCTTDRX3</v>
          </cell>
          <cell r="W1709" t="str">
            <v>Satt på hos nyfødtscreening</v>
          </cell>
        </row>
        <row r="1710">
          <cell r="B1710" t="str">
            <v>IPD1009-R03-p01-A18</v>
          </cell>
          <cell r="C1710" t="str">
            <v>totalRNA</v>
          </cell>
          <cell r="D1710" t="str">
            <v>NFW</v>
          </cell>
          <cell r="E1710">
            <v>13.8</v>
          </cell>
          <cell r="F1710">
            <v>1.94</v>
          </cell>
          <cell r="G1710">
            <v>1.63</v>
          </cell>
          <cell r="H1710">
            <v>5.3</v>
          </cell>
          <cell r="I1710">
            <v>78.040000000000006</v>
          </cell>
          <cell r="J1710" t="str">
            <v>NA</v>
          </cell>
          <cell r="K1710" t="str">
            <v>NA</v>
          </cell>
          <cell r="L1710">
            <v>117.30000000000001</v>
          </cell>
          <cell r="M1710" t="str">
            <v>B:2</v>
          </cell>
          <cell r="N1710" t="str">
            <v>UDP0034</v>
          </cell>
          <cell r="O1710">
            <v>10.4</v>
          </cell>
          <cell r="P1710">
            <v>295</v>
          </cell>
          <cell r="Q1710">
            <v>2.12</v>
          </cell>
          <cell r="R1710" t="str">
            <v>no</v>
          </cell>
          <cell r="S1710" t="str">
            <v>StdNorm</v>
          </cell>
          <cell r="T1710" t="str">
            <v>Yes</v>
          </cell>
          <cell r="U1710">
            <v>45177</v>
          </cell>
          <cell r="V1710" t="str">
            <v>230908_A01038_0062_BHGCTTDRX3</v>
          </cell>
          <cell r="W1710" t="str">
            <v>Satt på hos nyfødtscreening</v>
          </cell>
        </row>
        <row r="1711">
          <cell r="B1711" t="str">
            <v>IPD1014-R03-d01-A09</v>
          </cell>
          <cell r="C1711" t="str">
            <v>totalRNA</v>
          </cell>
          <cell r="D1711" t="str">
            <v>NFW</v>
          </cell>
          <cell r="E1711">
            <v>17.100000000000001</v>
          </cell>
          <cell r="F1711">
            <v>2</v>
          </cell>
          <cell r="G1711">
            <v>1.76</v>
          </cell>
          <cell r="H1711">
            <v>1.5</v>
          </cell>
          <cell r="I1711">
            <v>29.47</v>
          </cell>
          <cell r="J1711" t="str">
            <v>NA</v>
          </cell>
          <cell r="K1711" t="str">
            <v>NA</v>
          </cell>
          <cell r="L1711">
            <v>145.35000000000002</v>
          </cell>
          <cell r="M1711" t="str">
            <v>C:2</v>
          </cell>
          <cell r="N1711" t="str">
            <v>UDP0035</v>
          </cell>
          <cell r="O1711">
            <v>0.79</v>
          </cell>
          <cell r="P1711">
            <v>252</v>
          </cell>
          <cell r="Q1711">
            <v>5.49</v>
          </cell>
          <cell r="R1711" t="str">
            <v>no</v>
          </cell>
          <cell r="S1711"/>
          <cell r="T1711" t="str">
            <v>no</v>
          </cell>
          <cell r="U1711"/>
          <cell r="W1711" t="str">
            <v>For lav kons på final libs for sekvensering</v>
          </cell>
        </row>
        <row r="1712">
          <cell r="B1712" t="str">
            <v>IPD1010-R03-R01-AXX</v>
          </cell>
          <cell r="C1712" t="str">
            <v>totalRNA</v>
          </cell>
          <cell r="D1712" t="str">
            <v>NFW</v>
          </cell>
          <cell r="E1712">
            <v>14.8</v>
          </cell>
          <cell r="F1712">
            <v>1.89</v>
          </cell>
          <cell r="G1712">
            <v>1.41</v>
          </cell>
          <cell r="H1712">
            <v>4.7</v>
          </cell>
          <cell r="I1712">
            <v>66.2</v>
          </cell>
          <cell r="J1712" t="str">
            <v>NA</v>
          </cell>
          <cell r="K1712" t="str">
            <v>NA</v>
          </cell>
          <cell r="L1712">
            <v>125.80000000000001</v>
          </cell>
          <cell r="M1712" t="str">
            <v>D:2</v>
          </cell>
          <cell r="N1712" t="str">
            <v>UDP0036</v>
          </cell>
          <cell r="O1712">
            <v>5.64</v>
          </cell>
          <cell r="P1712">
            <v>284</v>
          </cell>
          <cell r="Q1712">
            <v>1.24</v>
          </cell>
          <cell r="R1712" t="str">
            <v>no</v>
          </cell>
          <cell r="S1712" t="str">
            <v>StdNorm</v>
          </cell>
          <cell r="T1712" t="str">
            <v>Yes</v>
          </cell>
          <cell r="U1712">
            <v>45177</v>
          </cell>
          <cell r="V1712" t="str">
            <v>230908_A01038_0062_BHGCTTDRX3</v>
          </cell>
          <cell r="W1712" t="str">
            <v>Satt på hos nyfødtscreening</v>
          </cell>
        </row>
        <row r="1713">
          <cell r="B1713" t="str">
            <v>IPD1012-R03-r01-A03</v>
          </cell>
          <cell r="C1713" t="str">
            <v>totalRNA</v>
          </cell>
          <cell r="D1713" t="str">
            <v>NFW</v>
          </cell>
          <cell r="E1713">
            <v>13.3</v>
          </cell>
          <cell r="F1713">
            <v>1.96</v>
          </cell>
          <cell r="G1713">
            <v>1.67</v>
          </cell>
          <cell r="H1713">
            <v>2.4</v>
          </cell>
          <cell r="I1713">
            <v>77.569999999999993</v>
          </cell>
          <cell r="J1713" t="str">
            <v>NA</v>
          </cell>
          <cell r="K1713" t="str">
            <v>NA</v>
          </cell>
          <cell r="L1713">
            <v>113.05000000000001</v>
          </cell>
          <cell r="M1713" t="str">
            <v>E:2</v>
          </cell>
          <cell r="N1713" t="str">
            <v>UDP0037</v>
          </cell>
          <cell r="O1713">
            <v>7.24</v>
          </cell>
          <cell r="P1713">
            <v>290</v>
          </cell>
          <cell r="Q1713">
            <v>1.29</v>
          </cell>
          <cell r="R1713" t="str">
            <v>no</v>
          </cell>
          <cell r="S1713" t="str">
            <v>StdNorm</v>
          </cell>
          <cell r="T1713" t="str">
            <v>Yes</v>
          </cell>
          <cell r="U1713">
            <v>45177</v>
          </cell>
          <cell r="V1713" t="str">
            <v>230908_A01038_0062_BHGCTTDRX3</v>
          </cell>
          <cell r="W1713" t="str">
            <v>Satt på hos nyfødtscreening</v>
          </cell>
        </row>
        <row r="1714">
          <cell r="B1714" t="str">
            <v>IPD1024-R03-X01-M17</v>
          </cell>
          <cell r="C1714" t="str">
            <v>totalRNA</v>
          </cell>
          <cell r="D1714" t="str">
            <v>NFW</v>
          </cell>
          <cell r="E1714">
            <v>22.2</v>
          </cell>
          <cell r="F1714">
            <v>2.1</v>
          </cell>
          <cell r="G1714">
            <v>2.2000000000000002</v>
          </cell>
          <cell r="H1714">
            <v>6.9</v>
          </cell>
          <cell r="I1714">
            <v>92.51</v>
          </cell>
          <cell r="J1714" t="str">
            <v>NA</v>
          </cell>
          <cell r="K1714" t="str">
            <v>NA</v>
          </cell>
          <cell r="L1714">
            <v>188.7</v>
          </cell>
          <cell r="M1714" t="str">
            <v>F:2</v>
          </cell>
          <cell r="N1714" t="str">
            <v>UDP0038</v>
          </cell>
          <cell r="O1714">
            <v>23</v>
          </cell>
          <cell r="P1714">
            <v>373</v>
          </cell>
          <cell r="Q1714">
            <v>0.2</v>
          </cell>
          <cell r="R1714" t="str">
            <v>no</v>
          </cell>
          <cell r="S1714" t="str">
            <v>StdNorm</v>
          </cell>
          <cell r="T1714" t="str">
            <v>Yes</v>
          </cell>
          <cell r="U1714">
            <v>45177</v>
          </cell>
          <cell r="V1714" t="str">
            <v>230908_A01038_0062_BHGCTTDRX3</v>
          </cell>
          <cell r="W1714" t="str">
            <v>Satt på hos nyfødtscreening</v>
          </cell>
        </row>
        <row r="1715">
          <cell r="B1715" t="str">
            <v>IPD1018-R03-P01-F08</v>
          </cell>
          <cell r="C1715" t="str">
            <v>totalRNA</v>
          </cell>
          <cell r="D1715" t="str">
            <v>NFW</v>
          </cell>
          <cell r="E1715">
            <v>17.5</v>
          </cell>
          <cell r="F1715">
            <v>2.11</v>
          </cell>
          <cell r="G1715">
            <v>1.96</v>
          </cell>
          <cell r="H1715">
            <v>8.3000000000000007</v>
          </cell>
          <cell r="I1715">
            <v>98.27</v>
          </cell>
          <cell r="J1715" t="str">
            <v>NA</v>
          </cell>
          <cell r="K1715" t="str">
            <v>NA</v>
          </cell>
          <cell r="L1715">
            <v>148.75</v>
          </cell>
          <cell r="M1715" t="str">
            <v>G:2</v>
          </cell>
          <cell r="N1715" t="str">
            <v>UDP0039</v>
          </cell>
          <cell r="O1715">
            <v>29.6</v>
          </cell>
          <cell r="P1715">
            <v>299</v>
          </cell>
          <cell r="Q1715">
            <v>0.34</v>
          </cell>
          <cell r="R1715" t="str">
            <v>no</v>
          </cell>
          <cell r="S1715" t="str">
            <v>StdNorm</v>
          </cell>
          <cell r="T1715" t="str">
            <v>Yes</v>
          </cell>
          <cell r="U1715">
            <v>45177</v>
          </cell>
          <cell r="V1715" t="str">
            <v>230908_A01038_0062_BHGCTTDRX3</v>
          </cell>
          <cell r="W1715" t="str">
            <v>Satt på hos nyfødtscreening</v>
          </cell>
        </row>
        <row r="1716">
          <cell r="B1716" t="str">
            <v>IPD1029-R03-P01-F08</v>
          </cell>
          <cell r="C1716" t="str">
            <v>totalRNA</v>
          </cell>
          <cell r="D1716" t="str">
            <v>NFW</v>
          </cell>
          <cell r="E1716">
            <v>11.6</v>
          </cell>
          <cell r="F1716">
            <v>2.093</v>
          </cell>
          <cell r="G1716">
            <v>1.1879999999999999</v>
          </cell>
          <cell r="H1716">
            <v>8.3000000000000007</v>
          </cell>
          <cell r="I1716">
            <v>89.45</v>
          </cell>
          <cell r="J1716" t="str">
            <v>NA</v>
          </cell>
          <cell r="K1716" t="str">
            <v>NA</v>
          </cell>
          <cell r="L1716">
            <v>98.6</v>
          </cell>
          <cell r="M1716" t="str">
            <v>H:2</v>
          </cell>
          <cell r="N1716" t="str">
            <v>UDP0040</v>
          </cell>
          <cell r="O1716">
            <v>22.2</v>
          </cell>
          <cell r="P1716">
            <v>288</v>
          </cell>
          <cell r="Q1716">
            <v>0.34</v>
          </cell>
          <cell r="R1716" t="str">
            <v>no</v>
          </cell>
          <cell r="S1716" t="str">
            <v>StdNorm</v>
          </cell>
          <cell r="T1716" t="str">
            <v>Yes</v>
          </cell>
          <cell r="U1716">
            <v>45177</v>
          </cell>
          <cell r="V1716" t="str">
            <v>230908_A01038_0062_BHGCTTDRX3</v>
          </cell>
          <cell r="W1716" t="str">
            <v>Satt på hos nyfødtscreening</v>
          </cell>
        </row>
        <row r="1717">
          <cell r="B1717" t="str">
            <v>IPD1015-D01-d01-A18</v>
          </cell>
          <cell r="C1717" t="str">
            <v>FFPE DNA</v>
          </cell>
          <cell r="D1717" t="str">
            <v>ATE</v>
          </cell>
          <cell r="E1717">
            <v>3</v>
          </cell>
          <cell r="F1717">
            <v>1.88</v>
          </cell>
          <cell r="G1717">
            <v>2.14</v>
          </cell>
          <cell r="H1717" t="str">
            <v>na</v>
          </cell>
          <cell r="I1717" t="str">
            <v>na</v>
          </cell>
          <cell r="J1717">
            <v>2.36</v>
          </cell>
          <cell r="K1717">
            <v>257</v>
          </cell>
          <cell r="L1717">
            <v>50</v>
          </cell>
          <cell r="M1717" t="str">
            <v>A:1</v>
          </cell>
          <cell r="N1717" t="str">
            <v>UDP0041</v>
          </cell>
          <cell r="O1717">
            <v>42</v>
          </cell>
          <cell r="P1717">
            <v>291</v>
          </cell>
          <cell r="Q1717">
            <v>0.66</v>
          </cell>
          <cell r="R1717" t="str">
            <v>no</v>
          </cell>
          <cell r="W1717" t="str">
            <v>Satt på hos nyfødtscreening</v>
          </cell>
        </row>
        <row r="1718">
          <cell r="B1718" t="str">
            <v>IPD1011-D01-d01-A18</v>
          </cell>
          <cell r="C1718" t="str">
            <v>FFPE DNA</v>
          </cell>
          <cell r="D1718" t="str">
            <v>na</v>
          </cell>
          <cell r="E1718">
            <v>3</v>
          </cell>
          <cell r="F1718">
            <v>1.94</v>
          </cell>
          <cell r="G1718">
            <v>2.0499999999999998</v>
          </cell>
          <cell r="H1718" t="str">
            <v>na</v>
          </cell>
          <cell r="I1718" t="str">
            <v>na</v>
          </cell>
          <cell r="J1718">
            <v>1.45</v>
          </cell>
          <cell r="K1718">
            <v>243</v>
          </cell>
          <cell r="L1718">
            <v>50</v>
          </cell>
          <cell r="M1718" t="str">
            <v>B:1</v>
          </cell>
          <cell r="N1718" t="str">
            <v>UDP0042</v>
          </cell>
          <cell r="O1718">
            <v>45.8</v>
          </cell>
          <cell r="P1718">
            <v>291</v>
          </cell>
          <cell r="Q1718">
            <v>0.71</v>
          </cell>
          <cell r="R1718" t="str">
            <v>no</v>
          </cell>
          <cell r="W1718" t="str">
            <v>Satt på hos nyfødtscreening</v>
          </cell>
        </row>
        <row r="1719">
          <cell r="B1719" t="str">
            <v>IPD1019-D01-d01-A01</v>
          </cell>
          <cell r="C1719" t="str">
            <v>FFPE DNA</v>
          </cell>
          <cell r="D1719" t="str">
            <v>na</v>
          </cell>
          <cell r="E1719">
            <v>3</v>
          </cell>
          <cell r="F1719">
            <v>1.98</v>
          </cell>
          <cell r="G1719">
            <v>2.31</v>
          </cell>
          <cell r="H1719" t="str">
            <v>na</v>
          </cell>
          <cell r="I1719" t="str">
            <v>na</v>
          </cell>
          <cell r="J1719">
            <v>1.75</v>
          </cell>
          <cell r="K1719">
            <v>227</v>
          </cell>
          <cell r="L1719">
            <v>50</v>
          </cell>
          <cell r="M1719" t="str">
            <v>C:1</v>
          </cell>
          <cell r="N1719" t="str">
            <v>UDP0043</v>
          </cell>
          <cell r="O1719">
            <v>45.8</v>
          </cell>
          <cell r="P1719">
            <v>305</v>
          </cell>
          <cell r="Q1719">
            <v>1.24</v>
          </cell>
          <cell r="R1719" t="str">
            <v>no</v>
          </cell>
          <cell r="W1719" t="str">
            <v>Satt på hos nyfødtscreening</v>
          </cell>
        </row>
        <row r="1720">
          <cell r="B1720" t="str">
            <v>IPD1021-D01-d01-A29</v>
          </cell>
          <cell r="C1720" t="str">
            <v>FFPE DNA</v>
          </cell>
          <cell r="D1720" t="str">
            <v>ATE</v>
          </cell>
          <cell r="E1720">
            <v>3</v>
          </cell>
          <cell r="F1720">
            <v>1.86</v>
          </cell>
          <cell r="G1720">
            <v>2.0299999999999998</v>
          </cell>
          <cell r="H1720" t="str">
            <v>na</v>
          </cell>
          <cell r="I1720" t="str">
            <v>na</v>
          </cell>
          <cell r="J1720">
            <v>2.1</v>
          </cell>
          <cell r="K1720">
            <v>213</v>
          </cell>
          <cell r="L1720">
            <v>50</v>
          </cell>
          <cell r="M1720" t="str">
            <v>D:1</v>
          </cell>
          <cell r="N1720" t="str">
            <v>UDP0044</v>
          </cell>
          <cell r="O1720">
            <v>46.2</v>
          </cell>
          <cell r="P1720">
            <v>314</v>
          </cell>
          <cell r="Q1720">
            <v>1.45</v>
          </cell>
          <cell r="R1720" t="str">
            <v>no</v>
          </cell>
          <cell r="W1720" t="str">
            <v>Satt på hos nyfødtscreening</v>
          </cell>
        </row>
        <row r="1721">
          <cell r="B1721" t="str">
            <v>IPD1022-D01-P01-AXX</v>
          </cell>
          <cell r="C1721" t="str">
            <v>FFPE DNA</v>
          </cell>
          <cell r="D1721" t="str">
            <v>ATE</v>
          </cell>
          <cell r="E1721">
            <v>3</v>
          </cell>
          <cell r="F1721">
            <v>1.81</v>
          </cell>
          <cell r="G1721">
            <v>1.74</v>
          </cell>
          <cell r="H1721" t="str">
            <v>na</v>
          </cell>
          <cell r="I1721" t="str">
            <v>na</v>
          </cell>
          <cell r="J1721">
            <v>1.63</v>
          </cell>
          <cell r="K1721">
            <v>225</v>
          </cell>
          <cell r="L1721">
            <v>50</v>
          </cell>
          <cell r="M1721" t="str">
            <v>E:1</v>
          </cell>
          <cell r="N1721" t="str">
            <v>UDP0045</v>
          </cell>
          <cell r="O1721">
            <v>47.6</v>
          </cell>
          <cell r="P1721">
            <v>299</v>
          </cell>
          <cell r="Q1721">
            <v>0.37</v>
          </cell>
          <cell r="R1721" t="str">
            <v>no</v>
          </cell>
          <cell r="W1721" t="str">
            <v>Satt på hos nyfødtscreening</v>
          </cell>
        </row>
        <row r="1722">
          <cell r="B1722" t="str">
            <v>IPD1025-D01-P01-A10</v>
          </cell>
          <cell r="C1722" t="str">
            <v>FFPE DNA</v>
          </cell>
          <cell r="D1722" t="str">
            <v>ATE</v>
          </cell>
          <cell r="E1722">
            <v>3</v>
          </cell>
          <cell r="F1722">
            <v>1.81</v>
          </cell>
          <cell r="G1722">
            <v>1.97</v>
          </cell>
          <cell r="H1722" t="str">
            <v>na</v>
          </cell>
          <cell r="I1722" t="str">
            <v>na</v>
          </cell>
          <cell r="J1722">
            <v>2.68</v>
          </cell>
          <cell r="K1722">
            <v>260</v>
          </cell>
          <cell r="L1722">
            <v>50</v>
          </cell>
          <cell r="M1722" t="str">
            <v>F:1</v>
          </cell>
          <cell r="N1722" t="str">
            <v>UDP0046</v>
          </cell>
          <cell r="O1722">
            <v>35.4</v>
          </cell>
          <cell r="P1722">
            <v>264</v>
          </cell>
          <cell r="Q1722">
            <v>0.51</v>
          </cell>
          <cell r="R1722" t="str">
            <v>no</v>
          </cell>
          <cell r="W1722" t="str">
            <v>Satt på hos nyfødtscreening</v>
          </cell>
        </row>
        <row r="1723">
          <cell r="B1723" t="str">
            <v>IPD1026-D01-r01-A24</v>
          </cell>
          <cell r="C1723" t="str">
            <v>FFPE DNA</v>
          </cell>
          <cell r="D1723" t="str">
            <v>ATE</v>
          </cell>
          <cell r="E1723">
            <v>3</v>
          </cell>
          <cell r="F1723">
            <v>1.85</v>
          </cell>
          <cell r="G1723">
            <v>1.8</v>
          </cell>
          <cell r="H1723" t="str">
            <v>na</v>
          </cell>
          <cell r="I1723" t="str">
            <v>na</v>
          </cell>
          <cell r="J1723">
            <v>1.67</v>
          </cell>
          <cell r="K1723">
            <v>199</v>
          </cell>
          <cell r="L1723">
            <v>50</v>
          </cell>
          <cell r="M1723" t="str">
            <v>G:1</v>
          </cell>
          <cell r="N1723" t="str">
            <v>UDP0047</v>
          </cell>
          <cell r="O1723">
            <v>46.8</v>
          </cell>
          <cell r="P1723">
            <v>301</v>
          </cell>
          <cell r="Q1723">
            <v>0.59</v>
          </cell>
          <cell r="R1723" t="str">
            <v>no</v>
          </cell>
          <cell r="W1723" t="str">
            <v>Satt på hos nyfødtscreening</v>
          </cell>
        </row>
        <row r="1724">
          <cell r="B1724" t="str">
            <v>IPD1027-D01-d01-A18</v>
          </cell>
          <cell r="C1724" t="str">
            <v>FFPE DNA</v>
          </cell>
          <cell r="D1724" t="str">
            <v>ATE</v>
          </cell>
          <cell r="E1724">
            <v>3</v>
          </cell>
          <cell r="F1724">
            <v>1.87</v>
          </cell>
          <cell r="G1724">
            <v>2.08</v>
          </cell>
          <cell r="H1724" t="str">
            <v>na</v>
          </cell>
          <cell r="I1724" t="str">
            <v>na</v>
          </cell>
          <cell r="J1724">
            <v>1.63</v>
          </cell>
          <cell r="K1724">
            <v>208</v>
          </cell>
          <cell r="L1724">
            <v>50</v>
          </cell>
          <cell r="M1724" t="str">
            <v>H:1</v>
          </cell>
          <cell r="N1724" t="str">
            <v>UDP0048</v>
          </cell>
          <cell r="O1724">
            <v>48.4</v>
          </cell>
          <cell r="P1724">
            <v>304</v>
          </cell>
          <cell r="Q1724">
            <v>0.64</v>
          </cell>
          <cell r="R1724" t="str">
            <v>no</v>
          </cell>
          <cell r="W1724" t="str">
            <v>Satt på hos nyfødtscreening</v>
          </cell>
        </row>
        <row r="1725">
          <cell r="B1725" t="str">
            <v>IPD1028-D01-P01-A08</v>
          </cell>
          <cell r="C1725" t="str">
            <v>FFPE DNA</v>
          </cell>
          <cell r="D1725" t="str">
            <v>na</v>
          </cell>
          <cell r="E1725">
            <v>3</v>
          </cell>
          <cell r="F1725">
            <v>1.94</v>
          </cell>
          <cell r="G1725">
            <v>2.0699999999999998</v>
          </cell>
          <cell r="H1725" t="str">
            <v>na</v>
          </cell>
          <cell r="I1725" t="str">
            <v>na</v>
          </cell>
          <cell r="J1725">
            <v>2.06</v>
          </cell>
          <cell r="K1725">
            <v>246</v>
          </cell>
          <cell r="L1725">
            <v>50</v>
          </cell>
          <cell r="M1725" t="str">
            <v>A:2</v>
          </cell>
          <cell r="N1725" t="str">
            <v>UDP0049</v>
          </cell>
          <cell r="O1725">
            <v>41.4</v>
          </cell>
          <cell r="P1725">
            <v>305</v>
          </cell>
          <cell r="Q1725">
            <v>0.6</v>
          </cell>
          <cell r="R1725" t="str">
            <v>no</v>
          </cell>
          <cell r="W1725" t="str">
            <v>Satt på hos nyfødtscreening</v>
          </cell>
        </row>
        <row r="1726">
          <cell r="B1726" t="str">
            <v>IPD1031-D01-X01-A16</v>
          </cell>
          <cell r="C1726" t="str">
            <v>FFPE DNA</v>
          </cell>
          <cell r="D1726" t="str">
            <v>ATE</v>
          </cell>
          <cell r="E1726">
            <v>3</v>
          </cell>
          <cell r="F1726">
            <v>1.83</v>
          </cell>
          <cell r="G1726">
            <v>1.18</v>
          </cell>
          <cell r="H1726" t="str">
            <v>na</v>
          </cell>
          <cell r="I1726" t="str">
            <v>na</v>
          </cell>
          <cell r="J1726">
            <v>3.26</v>
          </cell>
          <cell r="K1726">
            <v>229</v>
          </cell>
          <cell r="L1726">
            <v>50</v>
          </cell>
          <cell r="M1726" t="str">
            <v>B:2</v>
          </cell>
          <cell r="N1726" t="str">
            <v>UDP0050</v>
          </cell>
          <cell r="O1726">
            <v>51.4</v>
          </cell>
          <cell r="P1726">
            <v>311</v>
          </cell>
          <cell r="Q1726">
            <v>0.46</v>
          </cell>
          <cell r="R1726" t="str">
            <v>no</v>
          </cell>
          <cell r="W1726" t="str">
            <v>Satt på hos nyfødtscreening</v>
          </cell>
        </row>
        <row r="1727">
          <cell r="B1727" t="str">
            <v>IPD1037-D01-D01-A15</v>
          </cell>
          <cell r="C1727" t="str">
            <v>FFPE DNA</v>
          </cell>
          <cell r="D1727" t="str">
            <v>na</v>
          </cell>
          <cell r="E1727">
            <v>3</v>
          </cell>
          <cell r="F1727">
            <v>1.91</v>
          </cell>
          <cell r="G1727">
            <v>30.15</v>
          </cell>
          <cell r="H1727" t="str">
            <v>na</v>
          </cell>
          <cell r="I1727" t="str">
            <v>na</v>
          </cell>
          <cell r="J1727">
            <v>1.7</v>
          </cell>
          <cell r="K1727">
            <v>227</v>
          </cell>
          <cell r="L1727">
            <v>50</v>
          </cell>
          <cell r="M1727" t="str">
            <v>C:2</v>
          </cell>
          <cell r="N1727" t="str">
            <v>UDP0051</v>
          </cell>
          <cell r="O1727">
            <v>51.6</v>
          </cell>
          <cell r="P1727">
            <v>321</v>
          </cell>
          <cell r="Q1727">
            <v>0.84</v>
          </cell>
          <cell r="R1727" t="str">
            <v>no</v>
          </cell>
          <cell r="W1727" t="str">
            <v>Satt på hos nyfødtscreening</v>
          </cell>
        </row>
        <row r="1728">
          <cell r="B1728" t="str">
            <v>IPD1033-D01-P01-F08</v>
          </cell>
          <cell r="C1728" t="str">
            <v>gDNA</v>
          </cell>
          <cell r="D1728" t="str">
            <v>na</v>
          </cell>
          <cell r="E1728">
            <v>3</v>
          </cell>
          <cell r="F1728">
            <v>1.88</v>
          </cell>
          <cell r="G1728">
            <v>1.1499999999999999</v>
          </cell>
          <cell r="H1728" t="str">
            <v>na</v>
          </cell>
          <cell r="I1728" t="str">
            <v>na</v>
          </cell>
          <cell r="J1728">
            <v>0.80200000000000005</v>
          </cell>
          <cell r="K1728">
            <v>250</v>
          </cell>
          <cell r="L1728">
            <v>40.1</v>
          </cell>
          <cell r="M1728" t="str">
            <v>D:2</v>
          </cell>
          <cell r="N1728" t="str">
            <v>UDP0052</v>
          </cell>
          <cell r="O1728">
            <v>52.6</v>
          </cell>
          <cell r="P1728">
            <v>349</v>
          </cell>
          <cell r="Q1728">
            <v>1.29</v>
          </cell>
          <cell r="R1728" t="str">
            <v>no</v>
          </cell>
          <cell r="W1728" t="str">
            <v>Satt på hos nyfødtscreening</v>
          </cell>
        </row>
        <row r="1729">
          <cell r="B1729" t="str">
            <v>IPD1015-R03-d01-A18</v>
          </cell>
          <cell r="C1729" t="str">
            <v>totalRNA</v>
          </cell>
          <cell r="D1729" t="str">
            <v>NFW</v>
          </cell>
          <cell r="E1729">
            <v>12.2</v>
          </cell>
          <cell r="F1729">
            <v>1.99</v>
          </cell>
          <cell r="G1729">
            <v>1.21</v>
          </cell>
          <cell r="H1729">
            <v>1.3</v>
          </cell>
          <cell r="I1729">
            <v>74.56</v>
          </cell>
          <cell r="J1729" t="str">
            <v>na</v>
          </cell>
          <cell r="K1729" t="str">
            <v>na</v>
          </cell>
          <cell r="L1729">
            <v>103.69999999999999</v>
          </cell>
          <cell r="M1729" t="str">
            <v>E:2</v>
          </cell>
          <cell r="N1729" t="str">
            <v>UDP0053</v>
          </cell>
          <cell r="O1729">
            <v>26.4</v>
          </cell>
          <cell r="P1729">
            <v>307</v>
          </cell>
          <cell r="Q1729">
            <v>0.14000000000000001</v>
          </cell>
          <cell r="R1729" t="str">
            <v>no</v>
          </cell>
          <cell r="W1729" t="str">
            <v>Satt på hos nyfødtscreening</v>
          </cell>
        </row>
        <row r="1730">
          <cell r="B1730" t="str">
            <v>IPD1011-R03-d01-A18</v>
          </cell>
          <cell r="C1730" t="str">
            <v>totalRNA</v>
          </cell>
          <cell r="D1730" t="str">
            <v>NFW</v>
          </cell>
          <cell r="E1730">
            <v>17.899999999999999</v>
          </cell>
          <cell r="F1730">
            <v>2.06</v>
          </cell>
          <cell r="G1730">
            <v>1.83</v>
          </cell>
          <cell r="H1730">
            <v>1.3</v>
          </cell>
          <cell r="I1730">
            <v>73.59</v>
          </cell>
          <cell r="J1730" t="str">
            <v>na</v>
          </cell>
          <cell r="K1730" t="str">
            <v>na</v>
          </cell>
          <cell r="L1730">
            <v>152.14999999999998</v>
          </cell>
          <cell r="M1730" t="str">
            <v>F:2</v>
          </cell>
          <cell r="N1730" t="str">
            <v>UDP0054</v>
          </cell>
          <cell r="O1730">
            <v>36</v>
          </cell>
          <cell r="P1730">
            <v>321</v>
          </cell>
          <cell r="Q1730">
            <v>0.16</v>
          </cell>
          <cell r="R1730" t="str">
            <v>no</v>
          </cell>
          <cell r="W1730" t="str">
            <v>Satt på hos nyfødtscreening</v>
          </cell>
        </row>
        <row r="1731">
          <cell r="B1731" t="str">
            <v>IPD1019-R03-d01-A01</v>
          </cell>
          <cell r="C1731" t="str">
            <v>totalRNA</v>
          </cell>
          <cell r="D1731" t="str">
            <v>NFW</v>
          </cell>
          <cell r="E1731">
            <v>15</v>
          </cell>
          <cell r="F1731">
            <v>2.0299999999999998</v>
          </cell>
          <cell r="G1731">
            <v>1.8</v>
          </cell>
          <cell r="H1731">
            <v>1.7</v>
          </cell>
          <cell r="I1731">
            <v>67.87</v>
          </cell>
          <cell r="J1731" t="str">
            <v>na</v>
          </cell>
          <cell r="K1731" t="str">
            <v>na</v>
          </cell>
          <cell r="L1731">
            <v>127.5</v>
          </cell>
          <cell r="M1731" t="str">
            <v>G:2</v>
          </cell>
          <cell r="N1731" t="str">
            <v>UDP0055</v>
          </cell>
          <cell r="O1731">
            <v>27.4</v>
          </cell>
          <cell r="P1731">
            <v>301</v>
          </cell>
          <cell r="Q1731">
            <v>0.2</v>
          </cell>
          <cell r="R1731" t="str">
            <v>no</v>
          </cell>
          <cell r="W1731" t="str">
            <v>Satt på hos nyfødtscreening</v>
          </cell>
        </row>
        <row r="1732">
          <cell r="B1732" t="str">
            <v>IPD1020-R03-D01-A29</v>
          </cell>
          <cell r="C1732" t="str">
            <v>totalRNA</v>
          </cell>
          <cell r="D1732" t="str">
            <v>NFW</v>
          </cell>
          <cell r="E1732">
            <v>11.9</v>
          </cell>
          <cell r="F1732">
            <v>1.65</v>
          </cell>
          <cell r="G1732">
            <v>0.82</v>
          </cell>
          <cell r="H1732">
            <v>2.1</v>
          </cell>
          <cell r="I1732">
            <v>56.22</v>
          </cell>
          <cell r="J1732" t="str">
            <v>na</v>
          </cell>
          <cell r="K1732" t="str">
            <v>na</v>
          </cell>
          <cell r="L1732">
            <v>101.15</v>
          </cell>
          <cell r="M1732" t="str">
            <v>H:2</v>
          </cell>
          <cell r="N1732" t="str">
            <v>UDP0056</v>
          </cell>
          <cell r="O1732">
            <v>9.74</v>
          </cell>
          <cell r="P1732">
            <v>305</v>
          </cell>
          <cell r="Q1732">
            <v>0.68</v>
          </cell>
          <cell r="R1732" t="str">
            <v>no</v>
          </cell>
          <cell r="W1732" t="str">
            <v>Satt på hos nyfødtscreening</v>
          </cell>
        </row>
        <row r="1733">
          <cell r="B1733" t="str">
            <v>IPD1021-R03-d01-A29</v>
          </cell>
          <cell r="C1733" t="str">
            <v>totalRNA</v>
          </cell>
          <cell r="D1733" t="str">
            <v>NFW</v>
          </cell>
          <cell r="E1733">
            <v>17.2</v>
          </cell>
          <cell r="F1733">
            <v>1.94</v>
          </cell>
          <cell r="G1733">
            <v>1.28</v>
          </cell>
          <cell r="H1733">
            <v>1.2</v>
          </cell>
          <cell r="I1733">
            <v>71.099999999999994</v>
          </cell>
          <cell r="J1733" t="str">
            <v>na</v>
          </cell>
          <cell r="K1733" t="str">
            <v>na</v>
          </cell>
          <cell r="L1733">
            <v>146.19999999999999</v>
          </cell>
          <cell r="M1733" t="str">
            <v>A:3</v>
          </cell>
          <cell r="N1733" t="str">
            <v>UDP0057</v>
          </cell>
          <cell r="O1733">
            <v>39.799999999999997</v>
          </cell>
          <cell r="P1733">
            <v>325</v>
          </cell>
          <cell r="Q1733">
            <v>0.17</v>
          </cell>
          <cell r="R1733" t="str">
            <v>no</v>
          </cell>
          <cell r="W1733" t="str">
            <v>Satt på hos nyfødtscreening</v>
          </cell>
        </row>
        <row r="1734">
          <cell r="B1734" t="str">
            <v>IPD1022-R03-P01-AXX</v>
          </cell>
          <cell r="C1734" t="str">
            <v>totalRNA</v>
          </cell>
          <cell r="D1734" t="str">
            <v>NFW</v>
          </cell>
          <cell r="E1734">
            <v>19</v>
          </cell>
          <cell r="F1734">
            <v>1.98</v>
          </cell>
          <cell r="G1734">
            <v>1.81</v>
          </cell>
          <cell r="H1734">
            <v>1.7</v>
          </cell>
          <cell r="I1734">
            <v>58.23</v>
          </cell>
          <cell r="J1734" t="str">
            <v>na</v>
          </cell>
          <cell r="K1734" t="str">
            <v>na</v>
          </cell>
          <cell r="L1734">
            <v>161.5</v>
          </cell>
          <cell r="M1734" t="str">
            <v>B:3</v>
          </cell>
          <cell r="N1734" t="str">
            <v>UDP0058</v>
          </cell>
          <cell r="O1734">
            <v>15.3</v>
          </cell>
          <cell r="P1734">
            <v>298</v>
          </cell>
          <cell r="Q1734">
            <v>0.57999999999999996</v>
          </cell>
          <cell r="R1734" t="str">
            <v>no</v>
          </cell>
          <cell r="W1734" t="str">
            <v>Satt på hos nyfødtscreening</v>
          </cell>
        </row>
        <row r="1735">
          <cell r="B1735" t="str">
            <v>IPD1025-R03-P01-A10</v>
          </cell>
          <cell r="C1735" t="str">
            <v>totalRNA</v>
          </cell>
          <cell r="D1735" t="str">
            <v>NFW</v>
          </cell>
          <cell r="E1735">
            <v>15.3</v>
          </cell>
          <cell r="F1735">
            <v>1.85</v>
          </cell>
          <cell r="G1735">
            <v>1.1100000000000001</v>
          </cell>
          <cell r="H1735">
            <v>2.4</v>
          </cell>
          <cell r="I1735">
            <v>64.069999999999993</v>
          </cell>
          <cell r="J1735" t="str">
            <v>na</v>
          </cell>
          <cell r="K1735" t="str">
            <v>na</v>
          </cell>
          <cell r="L1735">
            <v>130.05000000000001</v>
          </cell>
          <cell r="M1735" t="str">
            <v>C:3</v>
          </cell>
          <cell r="N1735" t="str">
            <v>UDP0059</v>
          </cell>
          <cell r="O1735">
            <v>7.96</v>
          </cell>
          <cell r="P1735">
            <v>290</v>
          </cell>
          <cell r="Q1735">
            <v>1.82</v>
          </cell>
          <cell r="R1735" t="str">
            <v>no</v>
          </cell>
          <cell r="W1735" t="str">
            <v>Satt på hos nyfødtscreening</v>
          </cell>
        </row>
        <row r="1736">
          <cell r="B1736" t="str">
            <v>IPD1026-R03-r01-A24</v>
          </cell>
          <cell r="C1736" t="str">
            <v>totalRNA</v>
          </cell>
          <cell r="D1736" t="str">
            <v>NFW</v>
          </cell>
          <cell r="E1736">
            <v>18.899999999999999</v>
          </cell>
          <cell r="F1736">
            <v>1.99</v>
          </cell>
          <cell r="G1736">
            <v>1.71</v>
          </cell>
          <cell r="H1736">
            <v>3.6</v>
          </cell>
          <cell r="I1736">
            <v>85.74</v>
          </cell>
          <cell r="J1736" t="str">
            <v>na</v>
          </cell>
          <cell r="K1736" t="str">
            <v>na</v>
          </cell>
          <cell r="L1736">
            <v>160.64999999999998</v>
          </cell>
          <cell r="M1736" t="str">
            <v>D:3</v>
          </cell>
          <cell r="N1736" t="str">
            <v>UDP0060</v>
          </cell>
          <cell r="O1736">
            <v>25.6</v>
          </cell>
          <cell r="P1736">
            <v>314</v>
          </cell>
          <cell r="Q1736">
            <v>0.13</v>
          </cell>
          <cell r="R1736" t="str">
            <v>no</v>
          </cell>
          <cell r="W1736" t="str">
            <v>Satt på hos nyfødtscreening</v>
          </cell>
        </row>
        <row r="1737">
          <cell r="B1737" t="str">
            <v>IPD1027-R03-d01-A18</v>
          </cell>
          <cell r="C1737" t="str">
            <v>totalRNA</v>
          </cell>
          <cell r="D1737" t="str">
            <v>NFW</v>
          </cell>
          <cell r="E1737">
            <v>17.3</v>
          </cell>
          <cell r="F1737">
            <v>2.02</v>
          </cell>
          <cell r="G1737">
            <v>1.62</v>
          </cell>
          <cell r="H1737">
            <v>1.9</v>
          </cell>
          <cell r="I1737">
            <v>72.44</v>
          </cell>
          <cell r="J1737" t="str">
            <v>na</v>
          </cell>
          <cell r="K1737" t="str">
            <v>na</v>
          </cell>
          <cell r="L1737">
            <v>147.05000000000001</v>
          </cell>
          <cell r="M1737" t="str">
            <v>E:3</v>
          </cell>
          <cell r="N1737" t="str">
            <v>UDP0061</v>
          </cell>
          <cell r="O1737">
            <v>35</v>
          </cell>
          <cell r="P1737">
            <v>320</v>
          </cell>
          <cell r="Q1737">
            <v>0.12</v>
          </cell>
          <cell r="R1737" t="str">
            <v>no</v>
          </cell>
          <cell r="W1737" t="str">
            <v>Satt på hos nyfødtscreening</v>
          </cell>
        </row>
        <row r="1738">
          <cell r="B1738" t="str">
            <v>IPD1028-R03-P01-A08</v>
          </cell>
          <cell r="C1738" t="str">
            <v>totalRNA</v>
          </cell>
          <cell r="D1738" t="str">
            <v>NFW</v>
          </cell>
          <cell r="E1738">
            <v>14.7</v>
          </cell>
          <cell r="F1738">
            <v>2.1</v>
          </cell>
          <cell r="G1738">
            <v>2.06</v>
          </cell>
          <cell r="H1738">
            <v>1.2</v>
          </cell>
          <cell r="I1738">
            <v>40.86</v>
          </cell>
          <cell r="J1738" t="str">
            <v>na</v>
          </cell>
          <cell r="K1738" t="str">
            <v>na</v>
          </cell>
          <cell r="L1738">
            <v>124.94999999999999</v>
          </cell>
          <cell r="M1738" t="str">
            <v>F:3</v>
          </cell>
          <cell r="N1738" t="str">
            <v>UDP0062</v>
          </cell>
          <cell r="O1738">
            <v>30</v>
          </cell>
          <cell r="P1738">
            <v>305</v>
          </cell>
          <cell r="Q1738">
            <v>0.14000000000000001</v>
          </cell>
          <cell r="R1738" t="str">
            <v>no</v>
          </cell>
          <cell r="W1738" t="str">
            <v>Satt på hos nyfødtscreening</v>
          </cell>
        </row>
        <row r="1739">
          <cell r="B1739" t="str">
            <v>IPD1031-R03-X01-A16</v>
          </cell>
          <cell r="C1739" t="str">
            <v>totalRNA</v>
          </cell>
          <cell r="D1739" t="str">
            <v>NFW</v>
          </cell>
          <cell r="E1739">
            <v>12.2</v>
          </cell>
          <cell r="F1739">
            <v>1.95</v>
          </cell>
          <cell r="G1739">
            <v>1.24</v>
          </cell>
          <cell r="H1739">
            <v>1.7</v>
          </cell>
          <cell r="I1739">
            <v>61.55</v>
          </cell>
          <cell r="J1739" t="str">
            <v>na</v>
          </cell>
          <cell r="K1739" t="str">
            <v>na</v>
          </cell>
          <cell r="L1739">
            <v>103.69999999999999</v>
          </cell>
          <cell r="M1739" t="str">
            <v>G:3</v>
          </cell>
          <cell r="N1739" t="str">
            <v>UDP0063</v>
          </cell>
          <cell r="O1739">
            <v>10.7</v>
          </cell>
          <cell r="P1739">
            <v>295</v>
          </cell>
          <cell r="Q1739">
            <v>1.08</v>
          </cell>
          <cell r="R1739" t="str">
            <v>no</v>
          </cell>
          <cell r="W1739" t="str">
            <v>Satt på hos nyfødtscreening</v>
          </cell>
        </row>
        <row r="1740">
          <cell r="B1740" t="str">
            <v>IPD1037-R03-D01-A15</v>
          </cell>
          <cell r="C1740" t="str">
            <v>totalRNA</v>
          </cell>
          <cell r="D1740" t="str">
            <v>NFW</v>
          </cell>
          <cell r="E1740">
            <v>19.100000000000001</v>
          </cell>
          <cell r="F1740">
            <v>2.0699999999999998</v>
          </cell>
          <cell r="G1740">
            <v>0.8</v>
          </cell>
          <cell r="H1740">
            <v>1</v>
          </cell>
          <cell r="I1740">
            <v>56.13</v>
          </cell>
          <cell r="J1740" t="str">
            <v>na</v>
          </cell>
          <cell r="K1740" t="str">
            <v>na</v>
          </cell>
          <cell r="L1740">
            <v>162.35000000000002</v>
          </cell>
          <cell r="M1740" t="str">
            <v>H:3</v>
          </cell>
          <cell r="N1740" t="str">
            <v>UDP0064</v>
          </cell>
          <cell r="O1740">
            <v>34.4</v>
          </cell>
          <cell r="P1740">
            <v>326</v>
          </cell>
          <cell r="Q1740">
            <v>0.27</v>
          </cell>
          <cell r="R1740" t="str">
            <v>no</v>
          </cell>
          <cell r="T1740"/>
          <cell r="W1740" t="str">
            <v>Satt på hos nyfødtscreening</v>
          </cell>
        </row>
        <row r="1741">
          <cell r="B1741" t="str">
            <v>IPD1032-D01-d01-A26</v>
          </cell>
          <cell r="C1741" t="str">
            <v>FFPE DNA</v>
          </cell>
          <cell r="D1741" t="str">
            <v>ATE</v>
          </cell>
          <cell r="E1741">
            <v>2.8795999999999999</v>
          </cell>
          <cell r="F1741">
            <v>1.89</v>
          </cell>
          <cell r="G1741">
            <v>2.0299999999999998</v>
          </cell>
          <cell r="H1741" t="str">
            <v>NA</v>
          </cell>
          <cell r="I1741" t="str">
            <v>NA</v>
          </cell>
          <cell r="J1741">
            <v>2.36</v>
          </cell>
          <cell r="K1741">
            <v>251</v>
          </cell>
          <cell r="L1741">
            <v>50</v>
          </cell>
          <cell r="M1741" t="str">
            <v>A:1</v>
          </cell>
          <cell r="N1741" t="str">
            <v>UDP0065</v>
          </cell>
          <cell r="O1741">
            <v>52.6</v>
          </cell>
          <cell r="P1741">
            <v>299</v>
          </cell>
          <cell r="Q1741">
            <v>0.52</v>
          </cell>
          <cell r="R1741" t="str">
            <v>no</v>
          </cell>
          <cell r="S1741" t="str">
            <v>StdNorm</v>
          </cell>
          <cell r="T1741" t="str">
            <v>yes</v>
          </cell>
          <cell r="U1741">
            <v>45191</v>
          </cell>
          <cell r="W1741" t="str">
            <v>Satt på av Ana hos AMG</v>
          </cell>
        </row>
        <row r="1742">
          <cell r="B1742" t="str">
            <v>IPD1034-D01-P01-A29</v>
          </cell>
          <cell r="C1742" t="str">
            <v>FFPE DNA</v>
          </cell>
          <cell r="D1742" t="str">
            <v>ATE</v>
          </cell>
          <cell r="E1742">
            <v>3</v>
          </cell>
          <cell r="F1742">
            <v>1.83</v>
          </cell>
          <cell r="G1742">
            <v>2.21</v>
          </cell>
          <cell r="H1742" t="str">
            <v>NA</v>
          </cell>
          <cell r="I1742" t="str">
            <v>NA</v>
          </cell>
          <cell r="J1742">
            <v>1.73</v>
          </cell>
          <cell r="K1742">
            <v>261</v>
          </cell>
          <cell r="L1742">
            <v>50</v>
          </cell>
          <cell r="M1742" t="str">
            <v>B:1</v>
          </cell>
          <cell r="N1742" t="str">
            <v>UDP0066</v>
          </cell>
          <cell r="O1742">
            <v>42.2</v>
          </cell>
          <cell r="P1742">
            <v>272</v>
          </cell>
          <cell r="Q1742">
            <v>0.4</v>
          </cell>
          <cell r="R1742" t="str">
            <v>no</v>
          </cell>
          <cell r="S1742" t="str">
            <v>StdNorm</v>
          </cell>
          <cell r="T1742" t="str">
            <v>yes</v>
          </cell>
          <cell r="U1742">
            <v>45191</v>
          </cell>
          <cell r="W1742" t="str">
            <v>Satt på av Ana hos AMG</v>
          </cell>
        </row>
        <row r="1743">
          <cell r="B1743" t="str">
            <v>IPD1035-D01-p01-A07</v>
          </cell>
          <cell r="C1743" t="str">
            <v>FFPE DNA</v>
          </cell>
          <cell r="D1743" t="str">
            <v>ATE</v>
          </cell>
          <cell r="E1743">
            <v>3</v>
          </cell>
          <cell r="F1743">
            <v>1.86</v>
          </cell>
          <cell r="G1743">
            <v>1.96</v>
          </cell>
          <cell r="H1743" t="str">
            <v>NA</v>
          </cell>
          <cell r="I1743" t="str">
            <v>NA</v>
          </cell>
          <cell r="J1743">
            <v>1.77</v>
          </cell>
          <cell r="K1743">
            <v>171</v>
          </cell>
          <cell r="L1743">
            <v>50</v>
          </cell>
          <cell r="M1743" t="str">
            <v>C:1</v>
          </cell>
          <cell r="N1743" t="str">
            <v>UDP0067</v>
          </cell>
          <cell r="O1743">
            <v>61.6</v>
          </cell>
          <cell r="P1743">
            <v>312</v>
          </cell>
          <cell r="Q1743">
            <v>0.24</v>
          </cell>
          <cell r="R1743" t="str">
            <v>no</v>
          </cell>
          <cell r="S1743" t="str">
            <v>StdNorm</v>
          </cell>
          <cell r="T1743" t="str">
            <v>yes</v>
          </cell>
          <cell r="U1743">
            <v>45191</v>
          </cell>
          <cell r="W1743" t="str">
            <v>Satt på av Ana hos AMG</v>
          </cell>
        </row>
        <row r="1744">
          <cell r="B1744" t="str">
            <v>IPD1036-D01-R01-A18</v>
          </cell>
          <cell r="C1744" t="str">
            <v>FFPE DNA</v>
          </cell>
          <cell r="D1744" t="str">
            <v>ATE</v>
          </cell>
          <cell r="E1744">
            <v>3</v>
          </cell>
          <cell r="F1744">
            <v>1.88</v>
          </cell>
          <cell r="G1744">
            <v>2.34</v>
          </cell>
          <cell r="H1744" t="str">
            <v>NA</v>
          </cell>
          <cell r="I1744" t="str">
            <v>NA</v>
          </cell>
          <cell r="J1744">
            <v>1.94</v>
          </cell>
          <cell r="K1744">
            <v>214</v>
          </cell>
          <cell r="L1744">
            <v>50</v>
          </cell>
          <cell r="M1744" t="str">
            <v>D:1</v>
          </cell>
          <cell r="N1744" t="str">
            <v>UDP0068</v>
          </cell>
          <cell r="O1744">
            <v>48.6</v>
          </cell>
          <cell r="P1744">
            <v>293</v>
          </cell>
          <cell r="Q1744">
            <v>0.39</v>
          </cell>
          <cell r="R1744" t="str">
            <v>no</v>
          </cell>
          <cell r="S1744" t="str">
            <v>StdNorm</v>
          </cell>
          <cell r="T1744" t="str">
            <v>yes</v>
          </cell>
          <cell r="U1744">
            <v>45191</v>
          </cell>
          <cell r="W1744" t="str">
            <v>Satt på av Ana hos AMG</v>
          </cell>
        </row>
        <row r="1745">
          <cell r="B1745" t="str">
            <v>IPD1038-D01-p01-A06</v>
          </cell>
          <cell r="C1745" t="str">
            <v>FFPE DNA</v>
          </cell>
          <cell r="D1745" t="str">
            <v>ATE</v>
          </cell>
          <cell r="E1745">
            <v>3</v>
          </cell>
          <cell r="F1745">
            <v>1.88</v>
          </cell>
          <cell r="G1745">
            <v>2.17</v>
          </cell>
          <cell r="H1745" t="str">
            <v>NA</v>
          </cell>
          <cell r="I1745" t="str">
            <v>NA</v>
          </cell>
          <cell r="J1745">
            <v>1.88</v>
          </cell>
          <cell r="K1745">
            <v>247</v>
          </cell>
          <cell r="L1745">
            <v>50</v>
          </cell>
          <cell r="M1745" t="str">
            <v>E:1</v>
          </cell>
          <cell r="N1745" t="str">
            <v>UDP0069</v>
          </cell>
          <cell r="O1745">
            <v>50.6</v>
          </cell>
          <cell r="P1745">
            <v>288</v>
          </cell>
          <cell r="Q1745">
            <v>0.24</v>
          </cell>
          <cell r="R1745" t="str">
            <v>no</v>
          </cell>
          <cell r="S1745" t="str">
            <v>StdNorm</v>
          </cell>
          <cell r="T1745" t="str">
            <v>yes</v>
          </cell>
          <cell r="U1745">
            <v>45191</v>
          </cell>
          <cell r="W1745" t="str">
            <v>Satt på av Ana hos AMG</v>
          </cell>
        </row>
        <row r="1746">
          <cell r="B1746" t="str">
            <v>IPD1039-D01-P01-A13</v>
          </cell>
          <cell r="C1746" t="str">
            <v>FFPE DNA</v>
          </cell>
          <cell r="D1746" t="str">
            <v>ATE</v>
          </cell>
          <cell r="E1746">
            <v>0.92820000000000003</v>
          </cell>
          <cell r="F1746">
            <v>1.78</v>
          </cell>
          <cell r="G1746">
            <v>1.43</v>
          </cell>
          <cell r="H1746" t="str">
            <v>NA</v>
          </cell>
          <cell r="I1746" t="str">
            <v>NA</v>
          </cell>
          <cell r="J1746">
            <v>0.90800000000000003</v>
          </cell>
          <cell r="K1746">
            <v>264</v>
          </cell>
          <cell r="L1746">
            <v>38.499200000000002</v>
          </cell>
          <cell r="M1746" t="str">
            <v>F:1</v>
          </cell>
          <cell r="N1746" t="str">
            <v>UDP0070</v>
          </cell>
          <cell r="O1746">
            <v>47.4</v>
          </cell>
          <cell r="P1746">
            <v>275</v>
          </cell>
          <cell r="Q1746">
            <v>0.44</v>
          </cell>
          <cell r="R1746" t="str">
            <v>no</v>
          </cell>
          <cell r="S1746" t="str">
            <v>StdNorm</v>
          </cell>
          <cell r="T1746" t="str">
            <v>yes</v>
          </cell>
          <cell r="U1746">
            <v>45191</v>
          </cell>
          <cell r="W1746" t="str">
            <v>Satt på av Ana hos AMG</v>
          </cell>
        </row>
        <row r="1747">
          <cell r="B1747" t="str">
            <v>IPD1040-D01-P01-A10</v>
          </cell>
          <cell r="C1747" t="str">
            <v>FFPE DNA</v>
          </cell>
          <cell r="D1747" t="str">
            <v>ATE</v>
          </cell>
          <cell r="E1747">
            <v>3</v>
          </cell>
          <cell r="F1747">
            <v>1.9</v>
          </cell>
          <cell r="G1747">
            <v>2.2200000000000002</v>
          </cell>
          <cell r="H1747" t="str">
            <v>NA</v>
          </cell>
          <cell r="I1747" t="str">
            <v>NA</v>
          </cell>
          <cell r="J1747">
            <v>2.82</v>
          </cell>
          <cell r="K1747">
            <v>214</v>
          </cell>
          <cell r="L1747">
            <v>50</v>
          </cell>
          <cell r="M1747" t="str">
            <v>G:1</v>
          </cell>
          <cell r="N1747" t="str">
            <v>UDP0071</v>
          </cell>
          <cell r="O1747">
            <v>54.4</v>
          </cell>
          <cell r="P1747">
            <v>309</v>
          </cell>
          <cell r="Q1747">
            <v>0.72</v>
          </cell>
          <cell r="R1747" t="str">
            <v>no</v>
          </cell>
          <cell r="S1747" t="str">
            <v>StdNorm</v>
          </cell>
          <cell r="T1747" t="str">
            <v>yes</v>
          </cell>
          <cell r="U1747">
            <v>45191</v>
          </cell>
          <cell r="W1747" t="str">
            <v>Satt på av Ana hos AMG</v>
          </cell>
        </row>
        <row r="1748">
          <cell r="B1748" t="str">
            <v>IPD1020-D01-D01-A29</v>
          </cell>
          <cell r="C1748" t="str">
            <v>FFPE DNA</v>
          </cell>
          <cell r="D1748" t="str">
            <v>ATE</v>
          </cell>
          <cell r="E1748">
            <v>0.26422799999999996</v>
          </cell>
          <cell r="F1748">
            <v>1.57</v>
          </cell>
          <cell r="G1748">
            <v>0.59</v>
          </cell>
          <cell r="H1748" t="str">
            <v>NA</v>
          </cell>
          <cell r="I1748" t="str">
            <v>NA</v>
          </cell>
          <cell r="J1748">
            <v>0.218</v>
          </cell>
          <cell r="K1748">
            <v>238</v>
          </cell>
          <cell r="L1748">
            <v>9.4611999999999998</v>
          </cell>
          <cell r="M1748" t="str">
            <v>H:1</v>
          </cell>
          <cell r="N1748" t="str">
            <v>UDP0072</v>
          </cell>
          <cell r="O1748">
            <v>26</v>
          </cell>
          <cell r="P1748">
            <v>279</v>
          </cell>
          <cell r="Q1748">
            <v>0.38</v>
          </cell>
          <cell r="R1748" t="str">
            <v>no</v>
          </cell>
          <cell r="S1748" t="str">
            <v>StdNorm</v>
          </cell>
          <cell r="T1748" t="str">
            <v>yes</v>
          </cell>
          <cell r="U1748">
            <v>45191</v>
          </cell>
          <cell r="W1748" t="str">
            <v>Satt på av Ana hos AMG</v>
          </cell>
        </row>
        <row r="1749">
          <cell r="B1749" t="str">
            <v>IPD1042-D01-P01-F08</v>
          </cell>
          <cell r="C1749" t="str">
            <v>gDNA</v>
          </cell>
          <cell r="D1749" t="str">
            <v>NA</v>
          </cell>
          <cell r="E1749">
            <v>3</v>
          </cell>
          <cell r="F1749">
            <v>1.89</v>
          </cell>
          <cell r="G1749">
            <v>2.0499999999999998</v>
          </cell>
          <cell r="H1749" t="str">
            <v>NA</v>
          </cell>
          <cell r="I1749" t="str">
            <v>NA</v>
          </cell>
          <cell r="J1749">
            <v>2.14</v>
          </cell>
          <cell r="K1749">
            <v>243</v>
          </cell>
          <cell r="L1749">
            <v>50</v>
          </cell>
          <cell r="M1749" t="str">
            <v>A:2</v>
          </cell>
          <cell r="N1749" t="str">
            <v>UDP0024</v>
          </cell>
          <cell r="O1749">
            <v>58.6</v>
          </cell>
          <cell r="P1749">
            <v>351</v>
          </cell>
          <cell r="Q1749">
            <v>0.3</v>
          </cell>
          <cell r="R1749" t="str">
            <v>no</v>
          </cell>
          <cell r="S1749" t="str">
            <v>StdNorm</v>
          </cell>
          <cell r="T1749" t="str">
            <v>yes</v>
          </cell>
          <cell r="U1749">
            <v>45191</v>
          </cell>
          <cell r="W1749" t="str">
            <v>Satt på av Ana hos AMG</v>
          </cell>
        </row>
        <row r="1750">
          <cell r="B1750" t="str">
            <v>IPD1032-R03-d01-A26</v>
          </cell>
          <cell r="C1750" t="str">
            <v>totalRNA</v>
          </cell>
          <cell r="D1750" t="str">
            <v>NFW</v>
          </cell>
          <cell r="E1750">
            <v>12.8</v>
          </cell>
          <cell r="F1750">
            <v>1.83</v>
          </cell>
          <cell r="G1750">
            <v>1.06</v>
          </cell>
          <cell r="H1750">
            <v>1</v>
          </cell>
          <cell r="I1750">
            <v>52.15</v>
          </cell>
          <cell r="J1750" t="str">
            <v>NA</v>
          </cell>
          <cell r="K1750" t="str">
            <v>NA</v>
          </cell>
          <cell r="L1750">
            <v>108.80000000000001</v>
          </cell>
          <cell r="M1750" t="str">
            <v>A:3</v>
          </cell>
          <cell r="N1750" t="str">
            <v>UDP0073</v>
          </cell>
          <cell r="O1750">
            <v>9.9600000000000009</v>
          </cell>
          <cell r="P1750">
            <v>290</v>
          </cell>
          <cell r="Q1750">
            <v>1.2</v>
          </cell>
          <cell r="R1750" t="str">
            <v>no</v>
          </cell>
          <cell r="S1750" t="str">
            <v>StdNorm</v>
          </cell>
          <cell r="T1750" t="str">
            <v>yes</v>
          </cell>
          <cell r="U1750">
            <v>45191</v>
          </cell>
          <cell r="W1750" t="str">
            <v>Satt på av Ana hos AMG</v>
          </cell>
        </row>
        <row r="1751">
          <cell r="B1751" t="str">
            <v>IPD1035-R03-p01-A07</v>
          </cell>
          <cell r="C1751" t="str">
            <v>totalRNA</v>
          </cell>
          <cell r="D1751" t="str">
            <v>NFW</v>
          </cell>
          <cell r="E1751">
            <v>11.9</v>
          </cell>
          <cell r="F1751">
            <v>1.86</v>
          </cell>
          <cell r="G1751">
            <v>1.21</v>
          </cell>
          <cell r="H1751">
            <v>1.6</v>
          </cell>
          <cell r="I1751">
            <v>69.28</v>
          </cell>
          <cell r="J1751" t="str">
            <v>NA</v>
          </cell>
          <cell r="K1751" t="str">
            <v>NA</v>
          </cell>
          <cell r="L1751">
            <v>101.15</v>
          </cell>
          <cell r="M1751" t="str">
            <v>B:3</v>
          </cell>
          <cell r="N1751" t="str">
            <v>UDP0074</v>
          </cell>
          <cell r="O1751">
            <v>25.6</v>
          </cell>
          <cell r="P1751">
            <v>304</v>
          </cell>
          <cell r="Q1751">
            <v>0.28999999999999998</v>
          </cell>
          <cell r="R1751" t="str">
            <v>no</v>
          </cell>
          <cell r="S1751" t="str">
            <v>StdNorm</v>
          </cell>
          <cell r="T1751" t="str">
            <v>yes</v>
          </cell>
          <cell r="U1751">
            <v>45191</v>
          </cell>
          <cell r="W1751" t="str">
            <v>Satt på av Ana hos AMG</v>
          </cell>
        </row>
        <row r="1752">
          <cell r="B1752" t="str">
            <v>IPD1036-R03-R01-A18</v>
          </cell>
          <cell r="C1752" t="str">
            <v>totalRNA</v>
          </cell>
          <cell r="D1752" t="str">
            <v>NFW</v>
          </cell>
          <cell r="E1752">
            <v>15.4</v>
          </cell>
          <cell r="F1752">
            <v>1.99</v>
          </cell>
          <cell r="G1752">
            <v>1.75</v>
          </cell>
          <cell r="H1752">
            <v>2.2000000000000002</v>
          </cell>
          <cell r="I1752">
            <v>68.78</v>
          </cell>
          <cell r="J1752" t="str">
            <v>NA</v>
          </cell>
          <cell r="K1752" t="str">
            <v>NA</v>
          </cell>
          <cell r="L1752">
            <v>130.9</v>
          </cell>
          <cell r="M1752" t="str">
            <v>C:3</v>
          </cell>
          <cell r="N1752" t="str">
            <v>UDP0075</v>
          </cell>
          <cell r="O1752">
            <v>19.600000000000001</v>
          </cell>
          <cell r="P1752">
            <v>304</v>
          </cell>
          <cell r="Q1752">
            <v>0.37</v>
          </cell>
          <cell r="R1752" t="str">
            <v>no</v>
          </cell>
          <cell r="S1752" t="str">
            <v>StdNorm</v>
          </cell>
          <cell r="T1752" t="str">
            <v>yes</v>
          </cell>
          <cell r="U1752">
            <v>45191</v>
          </cell>
          <cell r="W1752" t="str">
            <v>Satt på av Ana hos AMG</v>
          </cell>
        </row>
        <row r="1753">
          <cell r="B1753" t="str">
            <v>IPD1038-R03-p01-A06</v>
          </cell>
          <cell r="C1753" t="str">
            <v>totalRNA</v>
          </cell>
          <cell r="D1753" t="str">
            <v>NFW</v>
          </cell>
          <cell r="E1753">
            <v>17.8</v>
          </cell>
          <cell r="F1753">
            <v>2</v>
          </cell>
          <cell r="G1753">
            <v>1.79</v>
          </cell>
          <cell r="H1753">
            <v>1.2</v>
          </cell>
          <cell r="I1753">
            <v>55.27</v>
          </cell>
          <cell r="J1753" t="str">
            <v>NA</v>
          </cell>
          <cell r="K1753" t="str">
            <v>NA</v>
          </cell>
          <cell r="L1753">
            <v>151.30000000000001</v>
          </cell>
          <cell r="M1753" t="str">
            <v>D:3</v>
          </cell>
          <cell r="N1753" t="str">
            <v>UDP0076</v>
          </cell>
          <cell r="O1753">
            <v>32.4</v>
          </cell>
          <cell r="P1753">
            <v>315</v>
          </cell>
          <cell r="Q1753">
            <v>0.37</v>
          </cell>
          <cell r="R1753" t="str">
            <v>no</v>
          </cell>
          <cell r="S1753" t="str">
            <v>StdNorm</v>
          </cell>
          <cell r="T1753" t="str">
            <v>yes</v>
          </cell>
          <cell r="U1753">
            <v>45191</v>
          </cell>
          <cell r="W1753" t="str">
            <v>Satt på av Ana hos AMG</v>
          </cell>
        </row>
        <row r="1754">
          <cell r="B1754" t="str">
            <v>IPD1039-R03-P01-A13</v>
          </cell>
          <cell r="C1754" t="str">
            <v>totalRNA</v>
          </cell>
          <cell r="D1754" t="str">
            <v>NFW</v>
          </cell>
          <cell r="E1754">
            <v>11.7</v>
          </cell>
          <cell r="F1754">
            <v>1.82</v>
          </cell>
          <cell r="G1754">
            <v>0.68</v>
          </cell>
          <cell r="H1754">
            <v>1.6</v>
          </cell>
          <cell r="I1754">
            <v>23.34</v>
          </cell>
          <cell r="J1754" t="str">
            <v>NA</v>
          </cell>
          <cell r="K1754" t="str">
            <v>NA</v>
          </cell>
          <cell r="L1754">
            <v>99.449999999999989</v>
          </cell>
          <cell r="M1754" t="str">
            <v>E:3</v>
          </cell>
          <cell r="N1754" t="str">
            <v>UDP0077</v>
          </cell>
          <cell r="O1754">
            <v>3.84</v>
          </cell>
          <cell r="P1754">
            <v>281</v>
          </cell>
          <cell r="Q1754">
            <v>4.1100000000000003</v>
          </cell>
          <cell r="R1754" t="str">
            <v>no</v>
          </cell>
          <cell r="S1754" t="str">
            <v>StdNorm</v>
          </cell>
          <cell r="T1754" t="str">
            <v>yes</v>
          </cell>
          <cell r="U1754">
            <v>45191</v>
          </cell>
          <cell r="W1754" t="str">
            <v>Satt på av Ana hos AMG</v>
          </cell>
        </row>
        <row r="1755">
          <cell r="B1755" t="str">
            <v>IPD1040-R03-P01-A10</v>
          </cell>
          <cell r="C1755" t="str">
            <v>totalRNA</v>
          </cell>
          <cell r="D1755" t="str">
            <v>NFW</v>
          </cell>
          <cell r="E1755">
            <v>14.8</v>
          </cell>
          <cell r="F1755">
            <v>2</v>
          </cell>
          <cell r="G1755">
            <v>1.52</v>
          </cell>
          <cell r="H1755">
            <v>1.6</v>
          </cell>
          <cell r="I1755">
            <v>69.63</v>
          </cell>
          <cell r="J1755" t="str">
            <v>NA</v>
          </cell>
          <cell r="K1755" t="str">
            <v>NA</v>
          </cell>
          <cell r="L1755">
            <v>125.80000000000001</v>
          </cell>
          <cell r="M1755" t="str">
            <v>F:3</v>
          </cell>
          <cell r="N1755" t="str">
            <v>UDP0078</v>
          </cell>
          <cell r="O1755">
            <v>34.799999999999997</v>
          </cell>
          <cell r="P1755">
            <v>309</v>
          </cell>
          <cell r="Q1755">
            <v>0.09</v>
          </cell>
          <cell r="R1755" t="str">
            <v>no</v>
          </cell>
          <cell r="S1755" t="str">
            <v>StdNorm</v>
          </cell>
          <cell r="T1755" t="str">
            <v>yes</v>
          </cell>
          <cell r="U1755">
            <v>45191</v>
          </cell>
          <cell r="W1755" t="str">
            <v>Satt på av Ana hos AMG</v>
          </cell>
        </row>
        <row r="1756">
          <cell r="B1756" t="str">
            <v>IPD1014-R03-d11-A09</v>
          </cell>
          <cell r="C1756" t="str">
            <v>totalRNA</v>
          </cell>
          <cell r="D1756" t="str">
            <v>NFW</v>
          </cell>
          <cell r="E1756">
            <v>18.8</v>
          </cell>
          <cell r="F1756">
            <v>2</v>
          </cell>
          <cell r="G1756">
            <v>1.76</v>
          </cell>
          <cell r="H1756">
            <v>1.4</v>
          </cell>
          <cell r="I1756">
            <v>29.24</v>
          </cell>
          <cell r="J1756" t="str">
            <v>NA</v>
          </cell>
          <cell r="K1756" t="str">
            <v>NA</v>
          </cell>
          <cell r="L1756">
            <v>159.80000000000001</v>
          </cell>
          <cell r="M1756" t="str">
            <v>G:3</v>
          </cell>
          <cell r="N1756" t="str">
            <v>UDP0079</v>
          </cell>
          <cell r="O1756">
            <v>1.03</v>
          </cell>
          <cell r="P1756">
            <v>250</v>
          </cell>
          <cell r="Q1756">
            <v>8.0500000000000007</v>
          </cell>
          <cell r="R1756" t="str">
            <v>no</v>
          </cell>
          <cell r="S1756" t="str">
            <v>StdNorm</v>
          </cell>
          <cell r="T1756" t="str">
            <v>yes</v>
          </cell>
          <cell r="U1756">
            <v>45191</v>
          </cell>
          <cell r="W1756" t="str">
            <v>Satt på av Ana hos AMG</v>
          </cell>
        </row>
        <row r="1757">
          <cell r="B1757" t="str">
            <v>IPD1042-R03-P01-F08</v>
          </cell>
          <cell r="C1757" t="str">
            <v>totalRNA</v>
          </cell>
          <cell r="D1757" t="str">
            <v>NFW</v>
          </cell>
          <cell r="E1757">
            <v>16.100000000000001</v>
          </cell>
          <cell r="F1757">
            <v>2.16</v>
          </cell>
          <cell r="G1757">
            <v>2.14</v>
          </cell>
          <cell r="H1757">
            <v>7.8</v>
          </cell>
          <cell r="I1757">
            <v>96.5</v>
          </cell>
          <cell r="J1757" t="str">
            <v>NA</v>
          </cell>
          <cell r="K1757" t="str">
            <v>NA</v>
          </cell>
          <cell r="L1757">
            <v>136.85000000000002</v>
          </cell>
          <cell r="M1757" t="str">
            <v>H:3</v>
          </cell>
          <cell r="N1757" t="str">
            <v>UDP0080</v>
          </cell>
          <cell r="O1757">
            <v>46.2</v>
          </cell>
          <cell r="P1757">
            <v>405</v>
          </cell>
          <cell r="Q1757">
            <v>1.18</v>
          </cell>
          <cell r="R1757" t="str">
            <v>no</v>
          </cell>
          <cell r="S1757" t="str">
            <v>StdNorm</v>
          </cell>
          <cell r="T1757" t="str">
            <v>yes</v>
          </cell>
          <cell r="U1757">
            <v>45191</v>
          </cell>
          <cell r="V1757"/>
          <cell r="W1757" t="str">
            <v>Satt på av Ana hos AMG</v>
          </cell>
        </row>
        <row r="1758">
          <cell r="B1758" t="str">
            <v>IPD1041-D01-P01-A10</v>
          </cell>
          <cell r="C1758" t="str">
            <v>FFPE DNA</v>
          </cell>
          <cell r="D1758" t="str">
            <v>ATE</v>
          </cell>
          <cell r="E1758">
            <v>3</v>
          </cell>
          <cell r="F1758">
            <v>1.88</v>
          </cell>
          <cell r="G1758">
            <v>2.2799999999999998</v>
          </cell>
          <cell r="H1758" t="str">
            <v>NA</v>
          </cell>
          <cell r="I1758" t="str">
            <v>NA</v>
          </cell>
          <cell r="J1758">
            <v>1.39</v>
          </cell>
          <cell r="K1758">
            <v>233</v>
          </cell>
          <cell r="L1758">
            <v>50</v>
          </cell>
          <cell r="M1758" t="str">
            <v>A:1</v>
          </cell>
          <cell r="N1758" t="str">
            <v>UDP0081</v>
          </cell>
          <cell r="O1758">
            <v>50.8</v>
          </cell>
          <cell r="P1758">
            <v>300</v>
          </cell>
          <cell r="Q1758">
            <v>0.84</v>
          </cell>
          <cell r="R1758" t="str">
            <v>no</v>
          </cell>
          <cell r="S1758" t="str">
            <v>StdNorm</v>
          </cell>
          <cell r="T1758" t="str">
            <v>yes</v>
          </cell>
          <cell r="U1758">
            <v>45198</v>
          </cell>
          <cell r="V1758" t="str">
            <v>230929_A01038_0065_BHLFMHDRX3</v>
          </cell>
          <cell r="W1758" t="str">
            <v>Satt på hos nyfødtscreening</v>
          </cell>
        </row>
        <row r="1759">
          <cell r="B1759" t="str">
            <v>IPD1043-D01-D01-A12</v>
          </cell>
          <cell r="C1759" t="str">
            <v>FFPE DNA</v>
          </cell>
          <cell r="D1759" t="str">
            <v>ATE</v>
          </cell>
          <cell r="E1759">
            <v>3</v>
          </cell>
          <cell r="F1759">
            <v>1.85</v>
          </cell>
          <cell r="G1759">
            <v>2.2999999999999998</v>
          </cell>
          <cell r="H1759" t="str">
            <v>NA</v>
          </cell>
          <cell r="I1759" t="str">
            <v>NA</v>
          </cell>
          <cell r="J1759">
            <v>1.87</v>
          </cell>
          <cell r="K1759">
            <v>231</v>
          </cell>
          <cell r="L1759">
            <v>50</v>
          </cell>
          <cell r="M1759" t="str">
            <v>B:1</v>
          </cell>
          <cell r="N1759" t="str">
            <v>UDP0082</v>
          </cell>
          <cell r="O1759">
            <v>46.6</v>
          </cell>
          <cell r="P1759">
            <v>293</v>
          </cell>
          <cell r="Q1759">
            <v>0.56999999999999995</v>
          </cell>
          <cell r="R1759" t="str">
            <v>no</v>
          </cell>
          <cell r="S1759" t="str">
            <v>StdNorm</v>
          </cell>
          <cell r="T1759" t="str">
            <v>yes</v>
          </cell>
          <cell r="U1759">
            <v>45198</v>
          </cell>
          <cell r="V1759" t="str">
            <v>230929_A01038_0065_BHLFMHDRX3</v>
          </cell>
          <cell r="W1759" t="str">
            <v>Satt på hos nyfødtscreening</v>
          </cell>
        </row>
        <row r="1760">
          <cell r="B1760" t="str">
            <v>IPD1044-D01-P01-A09</v>
          </cell>
          <cell r="C1760" t="str">
            <v>FFPE DNA</v>
          </cell>
          <cell r="D1760" t="str">
            <v>ATE</v>
          </cell>
          <cell r="E1760">
            <v>3</v>
          </cell>
          <cell r="F1760">
            <v>1.86</v>
          </cell>
          <cell r="G1760">
            <v>1.94</v>
          </cell>
          <cell r="H1760" t="str">
            <v>NA</v>
          </cell>
          <cell r="I1760" t="str">
            <v>NA</v>
          </cell>
          <cell r="J1760">
            <v>2.14</v>
          </cell>
          <cell r="K1760">
            <v>232</v>
          </cell>
          <cell r="L1760">
            <v>50</v>
          </cell>
          <cell r="M1760" t="str">
            <v>C:1</v>
          </cell>
          <cell r="N1760" t="str">
            <v>UDP0083</v>
          </cell>
          <cell r="O1760">
            <v>57</v>
          </cell>
          <cell r="P1760">
            <v>300</v>
          </cell>
          <cell r="Q1760">
            <v>0.42</v>
          </cell>
          <cell r="R1760" t="str">
            <v>no</v>
          </cell>
          <cell r="S1760" t="str">
            <v>StdNorm</v>
          </cell>
          <cell r="T1760" t="str">
            <v>yes</v>
          </cell>
          <cell r="U1760">
            <v>45198</v>
          </cell>
          <cell r="V1760" t="str">
            <v>230929_A01038_0065_BHLFMHDRX3</v>
          </cell>
          <cell r="W1760" t="str">
            <v>Satt på hos nyfødtscreening</v>
          </cell>
        </row>
        <row r="1761">
          <cell r="B1761" t="str">
            <v>IPD1045-D01-R01-A12</v>
          </cell>
          <cell r="C1761" t="str">
            <v>FFPE DNA</v>
          </cell>
          <cell r="D1761" t="str">
            <v>ATE</v>
          </cell>
          <cell r="E1761">
            <v>3</v>
          </cell>
          <cell r="F1761">
            <v>1.87</v>
          </cell>
          <cell r="G1761">
            <v>2.27</v>
          </cell>
          <cell r="H1761" t="str">
            <v>NA</v>
          </cell>
          <cell r="I1761" t="str">
            <v>NA</v>
          </cell>
          <cell r="J1761">
            <v>2.14</v>
          </cell>
          <cell r="K1761">
            <v>236</v>
          </cell>
          <cell r="L1761">
            <v>50</v>
          </cell>
          <cell r="M1761" t="str">
            <v>D:1</v>
          </cell>
          <cell r="N1761" t="str">
            <v>UDP0084</v>
          </cell>
          <cell r="O1761">
            <v>47.2</v>
          </cell>
          <cell r="P1761">
            <v>287</v>
          </cell>
          <cell r="Q1761">
            <v>0.49</v>
          </cell>
          <cell r="R1761" t="str">
            <v>no</v>
          </cell>
          <cell r="S1761" t="str">
            <v>StdNorm</v>
          </cell>
          <cell r="T1761" t="str">
            <v>yes</v>
          </cell>
          <cell r="U1761">
            <v>45198</v>
          </cell>
          <cell r="V1761" t="str">
            <v>230929_A01038_0065_BHLFMHDRX3</v>
          </cell>
          <cell r="W1761" t="str">
            <v>Satt på hos nyfødtscreening</v>
          </cell>
        </row>
        <row r="1762">
          <cell r="B1762" t="str">
            <v>IPD1051-D01-p01-M17</v>
          </cell>
          <cell r="C1762" t="str">
            <v>gDNA</v>
          </cell>
          <cell r="D1762" t="str">
            <v>NA</v>
          </cell>
          <cell r="E1762">
            <v>1.8174000000000001</v>
          </cell>
          <cell r="F1762">
            <v>2.1</v>
          </cell>
          <cell r="G1762">
            <v>0.1</v>
          </cell>
          <cell r="H1762" t="str">
            <v>NA</v>
          </cell>
          <cell r="I1762" t="str">
            <v>NA</v>
          </cell>
          <cell r="J1762">
            <v>1.08</v>
          </cell>
          <cell r="K1762">
            <v>245</v>
          </cell>
          <cell r="L1762">
            <v>47.736000000000004</v>
          </cell>
          <cell r="M1762" t="str">
            <v>E:1</v>
          </cell>
          <cell r="N1762" t="str">
            <v>UDP0085</v>
          </cell>
          <cell r="O1762">
            <v>58.6</v>
          </cell>
          <cell r="P1762">
            <v>336</v>
          </cell>
          <cell r="Q1762">
            <v>0.38</v>
          </cell>
          <cell r="R1762" t="str">
            <v>no</v>
          </cell>
          <cell r="S1762" t="str">
            <v>StdNorm</v>
          </cell>
          <cell r="T1762" t="str">
            <v>yes</v>
          </cell>
          <cell r="U1762">
            <v>45198</v>
          </cell>
          <cell r="V1762" t="str">
            <v>230929_A01038_0065_BHLFMHDRX3</v>
          </cell>
          <cell r="W1762" t="str">
            <v>Satt på hos nyfødtscreening</v>
          </cell>
        </row>
        <row r="1763">
          <cell r="B1763" t="str">
            <v>IPD1052-D01-P01-M17</v>
          </cell>
          <cell r="C1763" t="str">
            <v>gDNA</v>
          </cell>
          <cell r="D1763" t="str">
            <v>NA</v>
          </cell>
          <cell r="E1763">
            <v>3</v>
          </cell>
          <cell r="F1763">
            <v>1.9</v>
          </cell>
          <cell r="G1763">
            <v>0.2</v>
          </cell>
          <cell r="H1763" t="str">
            <v>NA</v>
          </cell>
          <cell r="I1763" t="str">
            <v>NA</v>
          </cell>
          <cell r="J1763">
            <v>1.37</v>
          </cell>
          <cell r="K1763">
            <v>246</v>
          </cell>
          <cell r="L1763">
            <v>50</v>
          </cell>
          <cell r="M1763" t="str">
            <v>F:1</v>
          </cell>
          <cell r="N1763" t="str">
            <v>UDP0086</v>
          </cell>
          <cell r="O1763">
            <v>58.6</v>
          </cell>
          <cell r="P1763">
            <v>350</v>
          </cell>
          <cell r="Q1763">
            <v>0.7</v>
          </cell>
          <cell r="R1763" t="str">
            <v>no</v>
          </cell>
          <cell r="S1763" t="str">
            <v>StdNorm</v>
          </cell>
          <cell r="T1763" t="str">
            <v>yes</v>
          </cell>
          <cell r="U1763">
            <v>45198</v>
          </cell>
          <cell r="V1763" t="str">
            <v>230929_A01038_0065_BHLFMHDRX3</v>
          </cell>
          <cell r="W1763" t="str">
            <v>Satt på hos nyfødtscreening</v>
          </cell>
        </row>
        <row r="1764">
          <cell r="B1764" t="str">
            <v>IPD1057-D01-p01-M17</v>
          </cell>
          <cell r="C1764" t="str">
            <v>gDNA</v>
          </cell>
          <cell r="D1764" t="str">
            <v>NA</v>
          </cell>
          <cell r="E1764">
            <v>3</v>
          </cell>
          <cell r="F1764">
            <v>1.9</v>
          </cell>
          <cell r="G1764">
            <v>2.2999999999999998</v>
          </cell>
          <cell r="H1764" t="str">
            <v>NA</v>
          </cell>
          <cell r="I1764" t="str">
            <v>NA</v>
          </cell>
          <cell r="J1764">
            <v>0.77400000000000002</v>
          </cell>
          <cell r="K1764">
            <v>242</v>
          </cell>
          <cell r="L1764">
            <v>34.9848</v>
          </cell>
          <cell r="M1764" t="str">
            <v>G:1</v>
          </cell>
          <cell r="N1764" t="str">
            <v>UDP0087</v>
          </cell>
          <cell r="O1764">
            <v>59.4</v>
          </cell>
          <cell r="P1764">
            <v>334</v>
          </cell>
          <cell r="Q1764">
            <v>0.69</v>
          </cell>
          <cell r="R1764" t="str">
            <v>no</v>
          </cell>
          <cell r="S1764" t="str">
            <v>StdNorm</v>
          </cell>
          <cell r="T1764" t="str">
            <v>yes</v>
          </cell>
          <cell r="U1764">
            <v>45198</v>
          </cell>
          <cell r="V1764" t="str">
            <v>230929_A01038_0065_BHLFMHDRX3</v>
          </cell>
          <cell r="W1764" t="str">
            <v>Satt på hos nyfødtscreening</v>
          </cell>
        </row>
        <row r="1765">
          <cell r="B1765" t="str">
            <v>IPD1041-R03-P01-A10</v>
          </cell>
          <cell r="C1765" t="str">
            <v>totalRNA</v>
          </cell>
          <cell r="D1765" t="str">
            <v>NFW</v>
          </cell>
          <cell r="E1765">
            <v>13.7</v>
          </cell>
          <cell r="F1765">
            <v>2.0299999999999998</v>
          </cell>
          <cell r="G1765">
            <v>1.8</v>
          </cell>
          <cell r="H1765">
            <v>1.2</v>
          </cell>
          <cell r="I1765">
            <v>57.22</v>
          </cell>
          <cell r="J1765" t="str">
            <v>NA</v>
          </cell>
          <cell r="K1765" t="str">
            <v>NA</v>
          </cell>
          <cell r="L1765">
            <v>116.44999999999999</v>
          </cell>
          <cell r="M1765" t="str">
            <v>A:2</v>
          </cell>
          <cell r="N1765" t="str">
            <v>UDP0089</v>
          </cell>
          <cell r="O1765">
            <v>9.82</v>
          </cell>
          <cell r="P1765">
            <v>305</v>
          </cell>
          <cell r="Q1765">
            <v>0.66</v>
          </cell>
          <cell r="R1765" t="str">
            <v>no</v>
          </cell>
          <cell r="S1765" t="str">
            <v>StdNorm</v>
          </cell>
          <cell r="T1765" t="str">
            <v>yes</v>
          </cell>
          <cell r="U1765">
            <v>45198</v>
          </cell>
          <cell r="V1765" t="str">
            <v>230929_A01038_0065_BHLFMHDRX3</v>
          </cell>
          <cell r="W1765" t="str">
            <v>Satt på hos nyfødtscreening</v>
          </cell>
        </row>
        <row r="1766">
          <cell r="B1766" t="str">
            <v>IPD1043-R03-D01-A12</v>
          </cell>
          <cell r="C1766" t="str">
            <v>totalRNA</v>
          </cell>
          <cell r="D1766" t="str">
            <v>NFW</v>
          </cell>
          <cell r="E1766">
            <v>15.1</v>
          </cell>
          <cell r="F1766">
            <v>1.91</v>
          </cell>
          <cell r="G1766">
            <v>1.53</v>
          </cell>
          <cell r="H1766">
            <v>2.5</v>
          </cell>
          <cell r="I1766">
            <v>75.010000000000005</v>
          </cell>
          <cell r="J1766" t="str">
            <v>NA</v>
          </cell>
          <cell r="K1766" t="str">
            <v>NA</v>
          </cell>
          <cell r="L1766">
            <v>128.35</v>
          </cell>
          <cell r="M1766" t="str">
            <v>B:2</v>
          </cell>
          <cell r="N1766" t="str">
            <v>UDP0090</v>
          </cell>
          <cell r="O1766">
            <v>5.5</v>
          </cell>
          <cell r="P1766">
            <v>292</v>
          </cell>
          <cell r="Q1766">
            <v>1.21</v>
          </cell>
          <cell r="R1766" t="str">
            <v>no</v>
          </cell>
          <cell r="S1766" t="str">
            <v>StdNorm</v>
          </cell>
          <cell r="T1766" t="str">
            <v>yes</v>
          </cell>
          <cell r="U1766">
            <v>45198</v>
          </cell>
          <cell r="V1766" t="str">
            <v>230929_A01038_0065_BHLFMHDRX3</v>
          </cell>
          <cell r="W1766" t="str">
            <v>Satt på hos nyfødtscreening</v>
          </cell>
        </row>
        <row r="1767">
          <cell r="B1767" t="str">
            <v>IPD1044-R03-P01-A09</v>
          </cell>
          <cell r="C1767" t="str">
            <v>totalRNA</v>
          </cell>
          <cell r="D1767" t="str">
            <v>NFW</v>
          </cell>
          <cell r="E1767">
            <v>15</v>
          </cell>
          <cell r="F1767">
            <v>1.86</v>
          </cell>
          <cell r="G1767">
            <v>1.24</v>
          </cell>
          <cell r="H1767">
            <v>2.2999999999999998</v>
          </cell>
          <cell r="I1767">
            <v>71.180000000000007</v>
          </cell>
          <cell r="J1767" t="str">
            <v>NA</v>
          </cell>
          <cell r="K1767" t="str">
            <v>NA</v>
          </cell>
          <cell r="L1767">
            <v>127.5</v>
          </cell>
          <cell r="M1767" t="str">
            <v>C:2</v>
          </cell>
          <cell r="N1767" t="str">
            <v>UDP0091</v>
          </cell>
          <cell r="O1767">
            <v>8.6999999999999993</v>
          </cell>
          <cell r="P1767">
            <v>303</v>
          </cell>
          <cell r="Q1767">
            <v>0.54</v>
          </cell>
          <cell r="R1767" t="str">
            <v>no</v>
          </cell>
          <cell r="S1767" t="str">
            <v>StdNorm</v>
          </cell>
          <cell r="T1767" t="str">
            <v>yes</v>
          </cell>
          <cell r="U1767">
            <v>45198</v>
          </cell>
          <cell r="V1767" t="str">
            <v>230929_A01038_0065_BHLFMHDRX3</v>
          </cell>
          <cell r="W1767" t="str">
            <v>Satt på hos nyfødtscreening</v>
          </cell>
        </row>
        <row r="1768">
          <cell r="B1768" t="str">
            <v>IPD1045-R03-R01-A12</v>
          </cell>
          <cell r="C1768" t="str">
            <v>totalRNA</v>
          </cell>
          <cell r="D1768" t="str">
            <v>NFW</v>
          </cell>
          <cell r="E1768">
            <v>13.8</v>
          </cell>
          <cell r="F1768">
            <v>2.0299999999999998</v>
          </cell>
          <cell r="G1768">
            <v>1.33</v>
          </cell>
          <cell r="H1768">
            <v>1</v>
          </cell>
          <cell r="I1768">
            <v>31.63</v>
          </cell>
          <cell r="J1768" t="str">
            <v>NA</v>
          </cell>
          <cell r="K1768" t="str">
            <v>NA</v>
          </cell>
          <cell r="L1768">
            <v>117.30000000000001</v>
          </cell>
          <cell r="M1768" t="str">
            <v>D:2</v>
          </cell>
          <cell r="N1768" t="str">
            <v>UDP0092</v>
          </cell>
          <cell r="O1768">
            <v>10.5</v>
          </cell>
          <cell r="P1768">
            <v>306</v>
          </cell>
          <cell r="Q1768">
            <v>0.73</v>
          </cell>
          <cell r="R1768" t="str">
            <v>no</v>
          </cell>
          <cell r="S1768" t="str">
            <v>StdNorm</v>
          </cell>
          <cell r="T1768" t="str">
            <v>yes</v>
          </cell>
          <cell r="U1768">
            <v>45198</v>
          </cell>
          <cell r="V1768" t="str">
            <v>230929_A01038_0065_BHLFMHDRX3</v>
          </cell>
          <cell r="W1768" t="str">
            <v>Satt på hos nyfødtscreening</v>
          </cell>
        </row>
        <row r="1769">
          <cell r="B1769" t="str">
            <v>IPD1051-R03-p01-M17</v>
          </cell>
          <cell r="C1769" t="str">
            <v>totalRNA</v>
          </cell>
          <cell r="D1769" t="str">
            <v>NFW</v>
          </cell>
          <cell r="E1769">
            <v>12.7</v>
          </cell>
          <cell r="F1769">
            <v>2.1</v>
          </cell>
          <cell r="G1769">
            <v>2.1</v>
          </cell>
          <cell r="H1769">
            <v>8.9</v>
          </cell>
          <cell r="I1769">
            <v>96.4</v>
          </cell>
          <cell r="J1769" t="str">
            <v>NA</v>
          </cell>
          <cell r="K1769" t="str">
            <v>NA</v>
          </cell>
          <cell r="L1769">
            <v>107.94999999999999</v>
          </cell>
          <cell r="M1769" t="str">
            <v>E:2</v>
          </cell>
          <cell r="N1769" t="str">
            <v>UDP0093</v>
          </cell>
          <cell r="O1769">
            <v>9.3800000000000008</v>
          </cell>
          <cell r="P1769">
            <v>297</v>
          </cell>
          <cell r="Q1769">
            <v>0.84</v>
          </cell>
          <cell r="R1769" t="str">
            <v>no</v>
          </cell>
          <cell r="S1769" t="str">
            <v>StdNorm</v>
          </cell>
          <cell r="T1769" t="str">
            <v>yes</v>
          </cell>
          <cell r="U1769">
            <v>45198</v>
          </cell>
          <cell r="V1769" t="str">
            <v>230929_A01038_0065_BHLFMHDRX3</v>
          </cell>
          <cell r="W1769" t="str">
            <v>Satt på hos nyfødtscreening</v>
          </cell>
        </row>
        <row r="1770">
          <cell r="B1770" t="str">
            <v>IPD1052-R03-P01-M17</v>
          </cell>
          <cell r="C1770" t="str">
            <v>totalRNA</v>
          </cell>
          <cell r="D1770" t="str">
            <v>NFW</v>
          </cell>
          <cell r="E1770">
            <v>14.8</v>
          </cell>
          <cell r="F1770">
            <v>2</v>
          </cell>
          <cell r="G1770">
            <v>1.8</v>
          </cell>
          <cell r="H1770">
            <v>9</v>
          </cell>
          <cell r="I1770">
            <v>96.35</v>
          </cell>
          <cell r="J1770" t="str">
            <v>NA</v>
          </cell>
          <cell r="K1770" t="str">
            <v>NA</v>
          </cell>
          <cell r="L1770">
            <v>125.80000000000001</v>
          </cell>
          <cell r="M1770" t="str">
            <v>F:2</v>
          </cell>
          <cell r="N1770" t="str">
            <v>UDP0094</v>
          </cell>
          <cell r="O1770">
            <v>5.64</v>
          </cell>
          <cell r="P1770">
            <v>284</v>
          </cell>
          <cell r="Q1770">
            <v>0.86</v>
          </cell>
          <cell r="R1770" t="str">
            <v>no</v>
          </cell>
          <cell r="S1770" t="str">
            <v>StdNorm</v>
          </cell>
          <cell r="T1770" t="str">
            <v>yes</v>
          </cell>
          <cell r="U1770">
            <v>45198</v>
          </cell>
          <cell r="V1770" t="str">
            <v>230929_A01038_0065_BHLFMHDRX3</v>
          </cell>
          <cell r="W1770" t="str">
            <v>Satt på hos nyfødtscreening</v>
          </cell>
        </row>
        <row r="1771">
          <cell r="B1771" t="str">
            <v>IPD1057-R03-p01-M17</v>
          </cell>
          <cell r="C1771" t="str">
            <v>totalRNA</v>
          </cell>
          <cell r="D1771" t="str">
            <v>NFW</v>
          </cell>
          <cell r="E1771">
            <v>19.3</v>
          </cell>
          <cell r="F1771">
            <v>2.1</v>
          </cell>
          <cell r="G1771">
            <v>2.2000000000000002</v>
          </cell>
          <cell r="H1771">
            <v>8.4</v>
          </cell>
          <cell r="I1771">
            <v>95.41</v>
          </cell>
          <cell r="J1771" t="str">
            <v>NA</v>
          </cell>
          <cell r="K1771" t="str">
            <v>NA</v>
          </cell>
          <cell r="L1771">
            <v>164.05</v>
          </cell>
          <cell r="M1771" t="str">
            <v>G:2</v>
          </cell>
          <cell r="N1771" t="str">
            <v>UDP0095</v>
          </cell>
          <cell r="O1771">
            <v>20.8</v>
          </cell>
          <cell r="P1771">
            <v>302</v>
          </cell>
          <cell r="Q1771">
            <v>0.51</v>
          </cell>
          <cell r="R1771" t="str">
            <v>no</v>
          </cell>
          <cell r="S1771" t="str">
            <v>StdNorm</v>
          </cell>
          <cell r="T1771" t="str">
            <v>yes</v>
          </cell>
          <cell r="U1771">
            <v>45198</v>
          </cell>
          <cell r="V1771" t="str">
            <v>230929_A01038_0065_BHLFMHDRX3</v>
          </cell>
          <cell r="W1771" t="str">
            <v>Satt på hos nyfødtscreening</v>
          </cell>
        </row>
        <row r="1772">
          <cell r="B1772" t="str">
            <v>IPD1049-D01-P01-A08</v>
          </cell>
          <cell r="C1772" t="str">
            <v>FFPE DNA</v>
          </cell>
          <cell r="D1772" t="str">
            <v>ATE</v>
          </cell>
          <cell r="E1772">
            <v>3</v>
          </cell>
          <cell r="F1772">
            <v>1.88</v>
          </cell>
          <cell r="G1772">
            <v>2.19</v>
          </cell>
          <cell r="H1772" t="str">
            <v>NA</v>
          </cell>
          <cell r="I1772" t="str">
            <v>NA</v>
          </cell>
          <cell r="J1772">
            <v>1.51</v>
          </cell>
          <cell r="K1772">
            <v>223</v>
          </cell>
          <cell r="L1772">
            <v>50</v>
          </cell>
          <cell r="M1772" t="str">
            <v>A:1</v>
          </cell>
          <cell r="N1772" t="str">
            <v>UDP0006</v>
          </cell>
          <cell r="O1772">
            <v>78</v>
          </cell>
          <cell r="P1772">
            <v>311</v>
          </cell>
          <cell r="Q1772">
            <v>0.51</v>
          </cell>
          <cell r="R1772" t="str">
            <v>No</v>
          </cell>
          <cell r="S1772" t="str">
            <v>StdNorm</v>
          </cell>
          <cell r="T1772" t="str">
            <v>yes</v>
          </cell>
          <cell r="U1772">
            <v>45205</v>
          </cell>
          <cell r="V1772" t="str">
            <v>231006_A01564_0177_HLFF2DRX3</v>
          </cell>
        </row>
        <row r="1773">
          <cell r="B1773" t="str">
            <v>IPD1050-D01-P01-A08</v>
          </cell>
          <cell r="C1773" t="str">
            <v>FFPE DNA</v>
          </cell>
          <cell r="D1773" t="str">
            <v>ATE</v>
          </cell>
          <cell r="E1773">
            <v>3</v>
          </cell>
          <cell r="F1773">
            <v>1.88</v>
          </cell>
          <cell r="G1773">
            <v>2.33</v>
          </cell>
          <cell r="H1773" t="str">
            <v>NA</v>
          </cell>
          <cell r="I1773" t="str">
            <v>NA</v>
          </cell>
          <cell r="J1773">
            <v>1.1200000000000001</v>
          </cell>
          <cell r="K1773">
            <v>212</v>
          </cell>
          <cell r="L1773">
            <v>50</v>
          </cell>
          <cell r="M1773" t="str">
            <v>B:1</v>
          </cell>
          <cell r="N1773" t="str">
            <v>UDP0007</v>
          </cell>
          <cell r="O1773">
            <v>75.2</v>
          </cell>
          <cell r="P1773">
            <v>308</v>
          </cell>
          <cell r="Q1773">
            <v>0.31</v>
          </cell>
          <cell r="R1773" t="str">
            <v>No</v>
          </cell>
          <cell r="S1773" t="str">
            <v>StdNorm</v>
          </cell>
          <cell r="T1773" t="str">
            <v>yes</v>
          </cell>
          <cell r="U1773">
            <v>45205</v>
          </cell>
          <cell r="V1773" t="str">
            <v>231006_A01564_0177_HLFF2DRX3</v>
          </cell>
        </row>
        <row r="1774">
          <cell r="B1774" t="str">
            <v>IPD1053-D01-P01-A12</v>
          </cell>
          <cell r="C1774" t="str">
            <v>FFPE DNA</v>
          </cell>
          <cell r="D1774" t="str">
            <v>ATE</v>
          </cell>
          <cell r="E1774">
            <v>3</v>
          </cell>
          <cell r="F1774">
            <v>1.84</v>
          </cell>
          <cell r="G1774">
            <v>2.35</v>
          </cell>
          <cell r="H1774" t="str">
            <v>NA</v>
          </cell>
          <cell r="I1774" t="str">
            <v>NA</v>
          </cell>
          <cell r="J1774">
            <v>2.58</v>
          </cell>
          <cell r="K1774">
            <v>233</v>
          </cell>
          <cell r="L1774">
            <v>50</v>
          </cell>
          <cell r="M1774" t="str">
            <v>C:1</v>
          </cell>
          <cell r="N1774" t="str">
            <v>UDP0008</v>
          </cell>
          <cell r="O1774">
            <v>68.2</v>
          </cell>
          <cell r="P1774">
            <v>300</v>
          </cell>
          <cell r="Q1774">
            <v>0.21</v>
          </cell>
          <cell r="R1774" t="str">
            <v>No</v>
          </cell>
          <cell r="S1774" t="str">
            <v>StdNorm</v>
          </cell>
          <cell r="T1774" t="str">
            <v>yes</v>
          </cell>
          <cell r="U1774">
            <v>45205</v>
          </cell>
          <cell r="V1774" t="str">
            <v>231006_A01564_0177_HLFF2DRX3</v>
          </cell>
        </row>
        <row r="1775">
          <cell r="B1775" t="str">
            <v>IPD1056-D01-P01-A08</v>
          </cell>
          <cell r="C1775" t="str">
            <v>FFPE DNA</v>
          </cell>
          <cell r="D1775" t="str">
            <v>ATE</v>
          </cell>
          <cell r="E1775">
            <v>3</v>
          </cell>
          <cell r="F1775">
            <v>1.89</v>
          </cell>
          <cell r="G1775">
            <v>2</v>
          </cell>
          <cell r="H1775" t="str">
            <v>NA</v>
          </cell>
          <cell r="I1775" t="str">
            <v>NA</v>
          </cell>
          <cell r="J1775">
            <v>3.52</v>
          </cell>
          <cell r="K1775">
            <v>219</v>
          </cell>
          <cell r="L1775">
            <v>50</v>
          </cell>
          <cell r="M1775" t="str">
            <v>D:1</v>
          </cell>
          <cell r="N1775" t="str">
            <v>UDP0016</v>
          </cell>
          <cell r="O1775">
            <v>66.400000000000006</v>
          </cell>
          <cell r="P1775">
            <v>309</v>
          </cell>
          <cell r="Q1775">
            <v>0.3</v>
          </cell>
          <cell r="R1775" t="str">
            <v>No</v>
          </cell>
          <cell r="S1775" t="str">
            <v>StdNorm</v>
          </cell>
          <cell r="T1775" t="str">
            <v>yes</v>
          </cell>
          <cell r="U1775">
            <v>45205</v>
          </cell>
          <cell r="V1775" t="str">
            <v>231006_A01564_0177_HLFF2DRX3</v>
          </cell>
        </row>
        <row r="1776">
          <cell r="B1776" t="str">
            <v>IPD1055-D01-p01-M17</v>
          </cell>
          <cell r="C1776" t="str">
            <v>gDNA</v>
          </cell>
          <cell r="D1776" t="str">
            <v>NA</v>
          </cell>
          <cell r="E1776">
            <v>3</v>
          </cell>
          <cell r="F1776">
            <v>1.9</v>
          </cell>
          <cell r="G1776">
            <v>0.9</v>
          </cell>
          <cell r="H1776" t="str">
            <v>NA</v>
          </cell>
          <cell r="I1776" t="str">
            <v>NA</v>
          </cell>
          <cell r="J1776">
            <v>1.67</v>
          </cell>
          <cell r="K1776">
            <v>242</v>
          </cell>
          <cell r="L1776">
            <v>50</v>
          </cell>
          <cell r="M1776" t="str">
            <v>E:1</v>
          </cell>
          <cell r="N1776" t="str">
            <v>UDP0088</v>
          </cell>
          <cell r="O1776">
            <v>65.400000000000006</v>
          </cell>
          <cell r="P1776">
            <v>330</v>
          </cell>
          <cell r="Q1776">
            <v>0.28000000000000003</v>
          </cell>
          <cell r="R1776" t="str">
            <v>No</v>
          </cell>
          <cell r="S1776" t="str">
            <v>StdNorm</v>
          </cell>
          <cell r="T1776" t="str">
            <v>yes</v>
          </cell>
          <cell r="U1776">
            <v>45205</v>
          </cell>
          <cell r="V1776" t="str">
            <v>231006_A01564_0177_HLFF2DRX3</v>
          </cell>
        </row>
        <row r="1777">
          <cell r="B1777" t="str">
            <v>IPD1049-R03-P01-A08</v>
          </cell>
          <cell r="C1777" t="str">
            <v>totalRNA</v>
          </cell>
          <cell r="D1777" t="str">
            <v>NFW</v>
          </cell>
          <cell r="E1777">
            <v>12.5</v>
          </cell>
          <cell r="F1777">
            <v>2.04</v>
          </cell>
          <cell r="G1777">
            <v>1.82</v>
          </cell>
          <cell r="H1777">
            <v>1.2</v>
          </cell>
          <cell r="I1777">
            <v>52.31</v>
          </cell>
          <cell r="J1777" t="str">
            <v>NA</v>
          </cell>
          <cell r="K1777" t="str">
            <v>NA</v>
          </cell>
          <cell r="L1777">
            <v>106.25</v>
          </cell>
          <cell r="M1777" t="str">
            <v>A:2</v>
          </cell>
          <cell r="N1777" t="str">
            <v>UDP0001</v>
          </cell>
          <cell r="O1777">
            <v>12.4</v>
          </cell>
          <cell r="P1777">
            <v>299</v>
          </cell>
          <cell r="Q1777">
            <v>0.35</v>
          </cell>
          <cell r="R1777" t="str">
            <v>No</v>
          </cell>
          <cell r="S1777" t="str">
            <v>StdNorm</v>
          </cell>
          <cell r="T1777" t="str">
            <v>yes</v>
          </cell>
          <cell r="U1777">
            <v>45205</v>
          </cell>
          <cell r="V1777" t="str">
            <v>231006_A01564_0177_HLFF2DRX3</v>
          </cell>
        </row>
        <row r="1778">
          <cell r="B1778" t="str">
            <v>IPD1050-R03-P01-A08</v>
          </cell>
          <cell r="C1778" t="str">
            <v>totalRNA</v>
          </cell>
          <cell r="D1778" t="str">
            <v>NFW</v>
          </cell>
          <cell r="E1778">
            <v>13.7</v>
          </cell>
          <cell r="F1778">
            <v>2.0299999999999998</v>
          </cell>
          <cell r="G1778">
            <v>1.85</v>
          </cell>
          <cell r="H1778">
            <v>1.3</v>
          </cell>
          <cell r="I1778">
            <v>52.62</v>
          </cell>
          <cell r="J1778" t="str">
            <v>NA</v>
          </cell>
          <cell r="K1778" t="str">
            <v>NA</v>
          </cell>
          <cell r="L1778">
            <v>116.44999999999999</v>
          </cell>
          <cell r="M1778" t="str">
            <v>B:2</v>
          </cell>
          <cell r="N1778" t="str">
            <v>UDP0002</v>
          </cell>
          <cell r="O1778">
            <v>26.6</v>
          </cell>
          <cell r="P1778">
            <v>299</v>
          </cell>
          <cell r="Q1778">
            <v>0.04</v>
          </cell>
          <cell r="R1778" t="str">
            <v>No</v>
          </cell>
          <cell r="S1778" t="str">
            <v>StdNorm</v>
          </cell>
          <cell r="T1778" t="str">
            <v>yes</v>
          </cell>
          <cell r="U1778">
            <v>45205</v>
          </cell>
          <cell r="V1778" t="str">
            <v>231006_A01564_0177_HLFF2DRX3</v>
          </cell>
        </row>
        <row r="1779">
          <cell r="B1779" t="str">
            <v>IPD1053-R03-P01-A12</v>
          </cell>
          <cell r="C1779" t="str">
            <v>totalRNA</v>
          </cell>
          <cell r="D1779" t="str">
            <v>NFW</v>
          </cell>
          <cell r="E1779">
            <v>10.7</v>
          </cell>
          <cell r="F1779">
            <v>1.9</v>
          </cell>
          <cell r="G1779">
            <v>1.17</v>
          </cell>
          <cell r="H1779">
            <v>2.8</v>
          </cell>
          <cell r="I1779">
            <v>75.52</v>
          </cell>
          <cell r="J1779" t="str">
            <v>NA</v>
          </cell>
          <cell r="K1779" t="str">
            <v>NA</v>
          </cell>
          <cell r="L1779">
            <v>90.949999999999989</v>
          </cell>
          <cell r="M1779" t="str">
            <v>C:2</v>
          </cell>
          <cell r="N1779" t="str">
            <v>UDP0003</v>
          </cell>
          <cell r="O1779">
            <v>21</v>
          </cell>
          <cell r="P1779">
            <v>296</v>
          </cell>
          <cell r="Q1779">
            <v>0.19</v>
          </cell>
          <cell r="R1779" t="str">
            <v>No</v>
          </cell>
          <cell r="S1779" t="str">
            <v>StdNorm</v>
          </cell>
          <cell r="T1779" t="str">
            <v>yes</v>
          </cell>
          <cell r="U1779">
            <v>45205</v>
          </cell>
          <cell r="V1779" t="str">
            <v>231006_A01564_0177_HLFF2DRX3</v>
          </cell>
        </row>
        <row r="1780">
          <cell r="B1780" t="str">
            <v>IPD1056-R03-P01-A08</v>
          </cell>
          <cell r="C1780" t="str">
            <v>totalRNA</v>
          </cell>
          <cell r="D1780" t="str">
            <v>NFW</v>
          </cell>
          <cell r="E1780">
            <v>13.6</v>
          </cell>
          <cell r="F1780">
            <v>2.04</v>
          </cell>
          <cell r="G1780">
            <v>1.65</v>
          </cell>
          <cell r="H1780">
            <v>1.2</v>
          </cell>
          <cell r="I1780">
            <v>54.55</v>
          </cell>
          <cell r="J1780" t="str">
            <v>NA</v>
          </cell>
          <cell r="K1780" t="str">
            <v>NA</v>
          </cell>
          <cell r="L1780">
            <v>115.6</v>
          </cell>
          <cell r="M1780" t="str">
            <v>D:2</v>
          </cell>
          <cell r="N1780" t="str">
            <v>UDP0004</v>
          </cell>
          <cell r="O1780">
            <v>30</v>
          </cell>
          <cell r="P1780">
            <v>301</v>
          </cell>
          <cell r="Q1780">
            <v>0.08</v>
          </cell>
          <cell r="R1780" t="str">
            <v>No</v>
          </cell>
          <cell r="S1780" t="str">
            <v>StdNorm</v>
          </cell>
          <cell r="T1780" t="str">
            <v>yes</v>
          </cell>
          <cell r="U1780">
            <v>45205</v>
          </cell>
          <cell r="V1780" t="str">
            <v>231006_A01564_0177_HLFF2DRX3</v>
          </cell>
        </row>
        <row r="1781">
          <cell r="B1781" t="str">
            <v>IPD1055-R03-p01-M17</v>
          </cell>
          <cell r="C1781" t="str">
            <v>totalRNA</v>
          </cell>
          <cell r="D1781" t="str">
            <v>NFW</v>
          </cell>
          <cell r="E1781">
            <v>10.3</v>
          </cell>
          <cell r="F1781">
            <v>2.1</v>
          </cell>
          <cell r="G1781">
            <v>2.2000000000000002</v>
          </cell>
          <cell r="H1781">
            <v>8.1</v>
          </cell>
          <cell r="I1781">
            <v>93.85</v>
          </cell>
          <cell r="J1781" t="str">
            <v>NA</v>
          </cell>
          <cell r="K1781" t="str">
            <v>NA</v>
          </cell>
          <cell r="L1781">
            <v>87.550000000000011</v>
          </cell>
          <cell r="M1781" t="str">
            <v>E:2</v>
          </cell>
          <cell r="N1781" t="str">
            <v>UDP0005</v>
          </cell>
          <cell r="O1781">
            <v>19.7</v>
          </cell>
          <cell r="P1781">
            <v>298</v>
          </cell>
          <cell r="Q1781">
            <v>0.23</v>
          </cell>
          <cell r="R1781" t="str">
            <v>No</v>
          </cell>
          <cell r="S1781" t="str">
            <v>StdNorm</v>
          </cell>
          <cell r="T1781" t="str">
            <v>yes</v>
          </cell>
          <cell r="U1781">
            <v>45205</v>
          </cell>
          <cell r="V1781" t="str">
            <v>231006_A01564_0177_HLFF2DRX3</v>
          </cell>
        </row>
        <row r="1782">
          <cell r="B1782" t="str">
            <v>IPD1023-D01-d01-A06</v>
          </cell>
          <cell r="C1782" t="str">
            <v>FFPE DNA</v>
          </cell>
          <cell r="D1782" t="str">
            <v>ATE</v>
          </cell>
          <cell r="E1782">
            <v>3</v>
          </cell>
          <cell r="F1782">
            <v>1.91</v>
          </cell>
          <cell r="G1782">
            <v>2.4300000000000002</v>
          </cell>
          <cell r="H1782" t="str">
            <v>NA</v>
          </cell>
          <cell r="I1782" t="str">
            <v>NA</v>
          </cell>
          <cell r="J1782">
            <v>2.9</v>
          </cell>
          <cell r="K1782">
            <v>213</v>
          </cell>
          <cell r="L1782">
            <v>50</v>
          </cell>
          <cell r="M1782" t="str">
            <v>A:1</v>
          </cell>
          <cell r="N1782" t="str">
            <v>UDP0009</v>
          </cell>
          <cell r="O1782">
            <v>50.6</v>
          </cell>
          <cell r="P1782">
            <v>316</v>
          </cell>
          <cell r="Q1782">
            <v>0.32</v>
          </cell>
          <cell r="R1782" t="str">
            <v>No</v>
          </cell>
          <cell r="S1782" t="str">
            <v>StdNorm</v>
          </cell>
          <cell r="T1782" t="str">
            <v>Yes</v>
          </cell>
          <cell r="U1782">
            <v>45212</v>
          </cell>
          <cell r="V1782" t="str">
            <v>231013_A01564_0178_BHLF73DRX3</v>
          </cell>
        </row>
        <row r="1783">
          <cell r="B1783" t="str">
            <v>IPD1046-D01-D01-A06</v>
          </cell>
          <cell r="C1783" t="str">
            <v>FFPE DNA</v>
          </cell>
          <cell r="D1783" t="str">
            <v>ATE</v>
          </cell>
          <cell r="E1783">
            <v>2.4354</v>
          </cell>
          <cell r="F1783">
            <v>1.84</v>
          </cell>
          <cell r="G1783">
            <v>2.14</v>
          </cell>
          <cell r="H1783" t="str">
            <v>NA</v>
          </cell>
          <cell r="I1783" t="str">
            <v>NA</v>
          </cell>
          <cell r="J1783">
            <v>2.4</v>
          </cell>
          <cell r="K1783">
            <v>261</v>
          </cell>
          <cell r="L1783">
            <v>50</v>
          </cell>
          <cell r="M1783" t="str">
            <v>B:1</v>
          </cell>
          <cell r="N1783" t="str">
            <v>UDP0010</v>
          </cell>
          <cell r="O1783">
            <v>41.8</v>
          </cell>
          <cell r="P1783">
            <v>294</v>
          </cell>
          <cell r="Q1783">
            <v>0.54</v>
          </cell>
          <cell r="R1783" t="str">
            <v>No</v>
          </cell>
          <cell r="S1783" t="str">
            <v>StdNorm</v>
          </cell>
          <cell r="T1783" t="str">
            <v>Yes</v>
          </cell>
          <cell r="U1783">
            <v>45212</v>
          </cell>
          <cell r="V1783" t="str">
            <v>231013_A01564_0178_BHLF73DRX3</v>
          </cell>
        </row>
        <row r="1784">
          <cell r="B1784" t="str">
            <v>IPD1054-D01-d01-A06</v>
          </cell>
          <cell r="C1784" t="str">
            <v>FFPE DNA</v>
          </cell>
          <cell r="D1784" t="str">
            <v>ATE</v>
          </cell>
          <cell r="E1784">
            <v>3</v>
          </cell>
          <cell r="F1784">
            <v>1.87</v>
          </cell>
          <cell r="G1784">
            <v>2.21</v>
          </cell>
          <cell r="H1784" t="str">
            <v>NA</v>
          </cell>
          <cell r="I1784" t="str">
            <v>NA</v>
          </cell>
          <cell r="J1784">
            <v>3</v>
          </cell>
          <cell r="K1784">
            <v>220</v>
          </cell>
          <cell r="L1784">
            <v>50</v>
          </cell>
          <cell r="M1784" t="str">
            <v>C:1</v>
          </cell>
          <cell r="N1784" t="str">
            <v>UDP0011</v>
          </cell>
          <cell r="O1784">
            <v>42</v>
          </cell>
          <cell r="P1784">
            <v>303</v>
          </cell>
          <cell r="Q1784">
            <v>0.41</v>
          </cell>
          <cell r="R1784" t="str">
            <v>No</v>
          </cell>
          <cell r="S1784" t="str">
            <v>StdNorm</v>
          </cell>
          <cell r="T1784" t="str">
            <v>Yes</v>
          </cell>
          <cell r="U1784">
            <v>45212</v>
          </cell>
          <cell r="V1784" t="str">
            <v>231013_A01564_0178_BHLF73DRX3</v>
          </cell>
        </row>
        <row r="1785">
          <cell r="B1785" t="str">
            <v>IPD1058-D01-P01-A09</v>
          </cell>
          <cell r="C1785" t="str">
            <v>FFPE DNA</v>
          </cell>
          <cell r="D1785" t="str">
            <v>ATE</v>
          </cell>
          <cell r="E1785">
            <v>3</v>
          </cell>
          <cell r="F1785">
            <v>1.9</v>
          </cell>
          <cell r="G1785">
            <v>2.34</v>
          </cell>
          <cell r="H1785" t="str">
            <v>NA</v>
          </cell>
          <cell r="I1785" t="str">
            <v>NA</v>
          </cell>
          <cell r="J1785">
            <v>2.78</v>
          </cell>
          <cell r="K1785">
            <v>237</v>
          </cell>
          <cell r="L1785">
            <v>50</v>
          </cell>
          <cell r="M1785" t="str">
            <v>D:1</v>
          </cell>
          <cell r="N1785" t="str">
            <v>UDP0012</v>
          </cell>
          <cell r="O1785">
            <v>42.6</v>
          </cell>
          <cell r="P1785">
            <v>295</v>
          </cell>
          <cell r="Q1785">
            <v>0.7</v>
          </cell>
          <cell r="R1785" t="str">
            <v>No</v>
          </cell>
          <cell r="S1785" t="str">
            <v>StdNorm</v>
          </cell>
          <cell r="T1785" t="str">
            <v>Yes</v>
          </cell>
          <cell r="U1785">
            <v>45212</v>
          </cell>
          <cell r="V1785" t="str">
            <v>231013_A01564_0178_BHLF73DRX3</v>
          </cell>
        </row>
        <row r="1786">
          <cell r="B1786" t="str">
            <v>IPD1059-D01-P01-A08</v>
          </cell>
          <cell r="C1786" t="str">
            <v>FFPE DNA</v>
          </cell>
          <cell r="D1786" t="str">
            <v>ATE</v>
          </cell>
          <cell r="E1786">
            <v>3</v>
          </cell>
          <cell r="F1786">
            <v>1.9</v>
          </cell>
          <cell r="G1786">
            <v>2.2599999999999998</v>
          </cell>
          <cell r="H1786" t="str">
            <v>NA</v>
          </cell>
          <cell r="I1786" t="str">
            <v>NA</v>
          </cell>
          <cell r="J1786">
            <v>3.54</v>
          </cell>
          <cell r="K1786">
            <v>203</v>
          </cell>
          <cell r="L1786">
            <v>50</v>
          </cell>
          <cell r="M1786" t="str">
            <v>E:1</v>
          </cell>
          <cell r="N1786" t="str">
            <v>UDP0013</v>
          </cell>
          <cell r="O1786">
            <v>49</v>
          </cell>
          <cell r="P1786">
            <v>301</v>
          </cell>
          <cell r="Q1786">
            <v>0.43</v>
          </cell>
          <cell r="R1786" t="str">
            <v>No</v>
          </cell>
          <cell r="S1786" t="str">
            <v>StdNorm</v>
          </cell>
          <cell r="T1786" t="str">
            <v>Yes</v>
          </cell>
          <cell r="U1786">
            <v>45212</v>
          </cell>
          <cell r="V1786" t="str">
            <v>231013_A01564_0178_BHLF73DRX3</v>
          </cell>
        </row>
        <row r="1787">
          <cell r="B1787" t="str">
            <v>IPD1063-D01-p01-A30</v>
          </cell>
          <cell r="C1787" t="str">
            <v>FFPE DNA</v>
          </cell>
          <cell r="D1787" t="str">
            <v>ATE</v>
          </cell>
          <cell r="E1787">
            <v>3</v>
          </cell>
          <cell r="F1787">
            <v>1.89</v>
          </cell>
          <cell r="G1787">
            <v>2.19</v>
          </cell>
          <cell r="H1787" t="str">
            <v>NA</v>
          </cell>
          <cell r="I1787" t="str">
            <v>NA</v>
          </cell>
          <cell r="J1787">
            <v>2.56</v>
          </cell>
          <cell r="K1787">
            <v>191</v>
          </cell>
          <cell r="L1787">
            <v>50</v>
          </cell>
          <cell r="M1787" t="str">
            <v>F:1</v>
          </cell>
          <cell r="N1787" t="str">
            <v>UDP0014</v>
          </cell>
          <cell r="O1787">
            <v>49.6</v>
          </cell>
          <cell r="P1787">
            <v>303</v>
          </cell>
          <cell r="Q1787">
            <v>0.93</v>
          </cell>
          <cell r="R1787" t="str">
            <v>No</v>
          </cell>
          <cell r="S1787" t="str">
            <v>StdNorm</v>
          </cell>
          <cell r="T1787" t="str">
            <v>Yes</v>
          </cell>
          <cell r="U1787">
            <v>45212</v>
          </cell>
          <cell r="V1787" t="str">
            <v>231013_A01564_0178_BHLF73DRX3</v>
          </cell>
        </row>
        <row r="1788">
          <cell r="B1788" t="str">
            <v>IPD1064-D01-D01-A28</v>
          </cell>
          <cell r="C1788" t="str">
            <v>FFPE DNA</v>
          </cell>
          <cell r="D1788" t="str">
            <v>ATE</v>
          </cell>
          <cell r="E1788">
            <v>3</v>
          </cell>
          <cell r="F1788">
            <v>1.88</v>
          </cell>
          <cell r="G1788">
            <v>2.2999999999999998</v>
          </cell>
          <cell r="H1788" t="str">
            <v>NA</v>
          </cell>
          <cell r="I1788" t="str">
            <v>NA</v>
          </cell>
          <cell r="J1788">
            <v>1.83</v>
          </cell>
          <cell r="K1788">
            <v>240</v>
          </cell>
          <cell r="L1788">
            <v>50</v>
          </cell>
          <cell r="M1788" t="str">
            <v>G:1</v>
          </cell>
          <cell r="N1788" t="str">
            <v>UDP0015</v>
          </cell>
          <cell r="O1788">
            <v>42.2</v>
          </cell>
          <cell r="P1788">
            <v>282</v>
          </cell>
          <cell r="Q1788">
            <v>0.92</v>
          </cell>
          <cell r="R1788" t="str">
            <v>No</v>
          </cell>
          <cell r="S1788" t="str">
            <v>StdNorm</v>
          </cell>
          <cell r="T1788" t="str">
            <v>Yes</v>
          </cell>
          <cell r="U1788">
            <v>45212</v>
          </cell>
          <cell r="V1788" t="str">
            <v>231013_A01564_0178_BHLF73DRX3</v>
          </cell>
        </row>
        <row r="1789">
          <cell r="B1789" t="str">
            <v>IPD1065-D01-P01-A15</v>
          </cell>
          <cell r="C1789" t="str">
            <v>FFPE DNA</v>
          </cell>
          <cell r="D1789" t="str">
            <v>ATE</v>
          </cell>
          <cell r="E1789">
            <v>1.744</v>
          </cell>
          <cell r="F1789">
            <v>1.81</v>
          </cell>
          <cell r="G1789">
            <v>0.71</v>
          </cell>
          <cell r="H1789" t="str">
            <v>NA</v>
          </cell>
          <cell r="I1789" t="str">
            <v>NA</v>
          </cell>
          <cell r="J1789">
            <v>1.78</v>
          </cell>
          <cell r="K1789">
            <v>228</v>
          </cell>
          <cell r="L1789">
            <v>50</v>
          </cell>
          <cell r="M1789" t="str">
            <v>H:1</v>
          </cell>
          <cell r="N1789" t="str">
            <v>UDP0016</v>
          </cell>
          <cell r="O1789">
            <v>47.4</v>
          </cell>
          <cell r="P1789">
            <v>302</v>
          </cell>
          <cell r="Q1789">
            <v>0.59</v>
          </cell>
          <cell r="R1789" t="str">
            <v>No</v>
          </cell>
          <cell r="S1789" t="str">
            <v>StdNorm</v>
          </cell>
          <cell r="T1789" t="str">
            <v>Yes</v>
          </cell>
          <cell r="U1789">
            <v>45212</v>
          </cell>
          <cell r="V1789" t="str">
            <v>231013_A01564_0178_BHLF73DRX3</v>
          </cell>
        </row>
        <row r="1790">
          <cell r="B1790" t="str">
            <v>IPD1023-R03-d01-A06</v>
          </cell>
          <cell r="C1790" t="str">
            <v>totalRNA</v>
          </cell>
          <cell r="D1790" t="str">
            <v>NFW</v>
          </cell>
          <cell r="E1790">
            <v>19.100000000000001</v>
          </cell>
          <cell r="F1790">
            <v>1.84</v>
          </cell>
          <cell r="G1790">
            <v>1.01</v>
          </cell>
          <cell r="H1790">
            <v>1.7</v>
          </cell>
          <cell r="I1790">
            <v>71.959999999999994</v>
          </cell>
          <cell r="J1790" t="str">
            <v>NA</v>
          </cell>
          <cell r="K1790" t="str">
            <v>NA</v>
          </cell>
          <cell r="L1790">
            <v>162.35000000000002</v>
          </cell>
          <cell r="M1790" t="str">
            <v>A:2</v>
          </cell>
          <cell r="N1790" t="str">
            <v>UDP0017</v>
          </cell>
          <cell r="O1790">
            <v>32.4</v>
          </cell>
          <cell r="P1790">
            <v>330</v>
          </cell>
          <cell r="Q1790">
            <v>0.14000000000000001</v>
          </cell>
          <cell r="R1790" t="str">
            <v>No</v>
          </cell>
          <cell r="S1790" t="str">
            <v>StdNorm</v>
          </cell>
          <cell r="T1790" t="str">
            <v>Yes</v>
          </cell>
          <cell r="U1790">
            <v>45212</v>
          </cell>
          <cell r="V1790" t="str">
            <v>231013_A01564_0178_BHLF73DRX3</v>
          </cell>
        </row>
        <row r="1791">
          <cell r="B1791" t="str">
            <v>IPD1046-R03-D01-A06</v>
          </cell>
          <cell r="C1791" t="str">
            <v>totalRNA</v>
          </cell>
          <cell r="D1791" t="str">
            <v>NFW</v>
          </cell>
          <cell r="E1791">
            <v>13.5</v>
          </cell>
          <cell r="F1791">
            <v>1.9</v>
          </cell>
          <cell r="G1791">
            <v>1</v>
          </cell>
          <cell r="H1791">
            <v>1</v>
          </cell>
          <cell r="I1791">
            <v>31.54</v>
          </cell>
          <cell r="J1791" t="str">
            <v>NA</v>
          </cell>
          <cell r="K1791" t="str">
            <v>NA</v>
          </cell>
          <cell r="L1791">
            <v>114.75</v>
          </cell>
          <cell r="M1791" t="str">
            <v>B:2</v>
          </cell>
          <cell r="N1791" t="str">
            <v>UDP0018</v>
          </cell>
          <cell r="O1791">
            <v>17</v>
          </cell>
          <cell r="P1791">
            <v>303</v>
          </cell>
          <cell r="Q1791">
            <v>0.52</v>
          </cell>
          <cell r="R1791" t="str">
            <v>No</v>
          </cell>
          <cell r="S1791" t="str">
            <v>StdNorm</v>
          </cell>
          <cell r="T1791" t="str">
            <v>Yes</v>
          </cell>
          <cell r="U1791">
            <v>45212</v>
          </cell>
          <cell r="V1791" t="str">
            <v>231013_A01564_0178_BHLF73DRX3</v>
          </cell>
        </row>
        <row r="1792">
          <cell r="B1792" t="str">
            <v>IPD1054-R03-d01-A06</v>
          </cell>
          <cell r="C1792" t="str">
            <v>totalRNA</v>
          </cell>
          <cell r="D1792" t="str">
            <v>NFW</v>
          </cell>
          <cell r="E1792">
            <v>17.899999999999999</v>
          </cell>
          <cell r="F1792">
            <v>1.98</v>
          </cell>
          <cell r="G1792">
            <v>1.72</v>
          </cell>
          <cell r="H1792">
            <v>3.8</v>
          </cell>
          <cell r="I1792">
            <v>86.83</v>
          </cell>
          <cell r="J1792" t="str">
            <v>NA</v>
          </cell>
          <cell r="K1792" t="str">
            <v>NA</v>
          </cell>
          <cell r="L1792">
            <v>152.14999999999998</v>
          </cell>
          <cell r="M1792" t="str">
            <v>C:2</v>
          </cell>
          <cell r="N1792" t="str">
            <v>UDP0019</v>
          </cell>
          <cell r="O1792">
            <v>31.4</v>
          </cell>
          <cell r="P1792">
            <v>318</v>
          </cell>
          <cell r="Q1792">
            <v>0.16</v>
          </cell>
          <cell r="R1792" t="str">
            <v>No</v>
          </cell>
          <cell r="S1792" t="str">
            <v>StdNorm</v>
          </cell>
          <cell r="T1792" t="str">
            <v>Yes</v>
          </cell>
          <cell r="U1792">
            <v>45212</v>
          </cell>
          <cell r="V1792" t="str">
            <v>231013_A01564_0178_BHLF73DRX3</v>
          </cell>
        </row>
        <row r="1793">
          <cell r="B1793" t="str">
            <v>IPD1058-R03-P01-A09</v>
          </cell>
          <cell r="C1793" t="str">
            <v>totalRNA</v>
          </cell>
          <cell r="D1793" t="str">
            <v>NFW</v>
          </cell>
          <cell r="E1793">
            <v>15.8</v>
          </cell>
          <cell r="F1793">
            <v>2.04</v>
          </cell>
          <cell r="G1793">
            <v>2.0499999999999998</v>
          </cell>
          <cell r="H1793">
            <v>1.7</v>
          </cell>
          <cell r="I1793">
            <v>65.430000000000007</v>
          </cell>
          <cell r="J1793" t="str">
            <v>NA</v>
          </cell>
          <cell r="K1793" t="str">
            <v>NA</v>
          </cell>
          <cell r="L1793">
            <v>134.30000000000001</v>
          </cell>
          <cell r="M1793" t="str">
            <v>D:2</v>
          </cell>
          <cell r="N1793" t="str">
            <v>UDP0020</v>
          </cell>
          <cell r="O1793">
            <v>24.4</v>
          </cell>
          <cell r="P1793">
            <v>299</v>
          </cell>
          <cell r="Q1793">
            <v>0.34</v>
          </cell>
          <cell r="R1793" t="str">
            <v>No</v>
          </cell>
          <cell r="S1793" t="str">
            <v>StdNorm</v>
          </cell>
          <cell r="T1793" t="str">
            <v>Yes</v>
          </cell>
          <cell r="U1793">
            <v>45212</v>
          </cell>
          <cell r="V1793" t="str">
            <v>231013_A01564_0178_BHLF73DRX3</v>
          </cell>
        </row>
        <row r="1794">
          <cell r="B1794" t="str">
            <v>IPD1059-R03-P01-A08</v>
          </cell>
          <cell r="C1794" t="str">
            <v>totalRNA</v>
          </cell>
          <cell r="D1794" t="str">
            <v>NFW</v>
          </cell>
          <cell r="E1794">
            <v>18.399999999999999</v>
          </cell>
          <cell r="F1794">
            <v>2.0299999999999998</v>
          </cell>
          <cell r="G1794">
            <v>1.87</v>
          </cell>
          <cell r="H1794">
            <v>1.7</v>
          </cell>
          <cell r="I1794">
            <v>62.36</v>
          </cell>
          <cell r="J1794" t="str">
            <v>NA</v>
          </cell>
          <cell r="K1794" t="str">
            <v>NA</v>
          </cell>
          <cell r="L1794">
            <v>156.39999999999998</v>
          </cell>
          <cell r="M1794" t="str">
            <v>E:2</v>
          </cell>
          <cell r="N1794" t="str">
            <v>UDP0021</v>
          </cell>
          <cell r="O1794">
            <v>40.4</v>
          </cell>
          <cell r="P1794">
            <v>317</v>
          </cell>
          <cell r="Q1794">
            <v>0.16</v>
          </cell>
          <cell r="R1794" t="str">
            <v>No</v>
          </cell>
          <cell r="S1794" t="str">
            <v>StdNorm</v>
          </cell>
          <cell r="T1794" t="str">
            <v>Yes</v>
          </cell>
          <cell r="U1794">
            <v>45212</v>
          </cell>
          <cell r="V1794" t="str">
            <v>231013_A01564_0178_BHLF73DRX3</v>
          </cell>
        </row>
        <row r="1795">
          <cell r="B1795" t="str">
            <v>IPD1063-R03-p01-A30</v>
          </cell>
          <cell r="C1795" t="str">
            <v>totalRNA</v>
          </cell>
          <cell r="D1795" t="str">
            <v>NFW</v>
          </cell>
          <cell r="E1795">
            <v>16.399999999999999</v>
          </cell>
          <cell r="F1795">
            <v>2.0699999999999998</v>
          </cell>
          <cell r="G1795">
            <v>1.98</v>
          </cell>
          <cell r="H1795">
            <v>1.4</v>
          </cell>
          <cell r="I1795">
            <v>65.87</v>
          </cell>
          <cell r="J1795" t="str">
            <v>NA</v>
          </cell>
          <cell r="K1795" t="str">
            <v>NA</v>
          </cell>
          <cell r="L1795">
            <v>139.39999999999998</v>
          </cell>
          <cell r="M1795" t="str">
            <v>F:2</v>
          </cell>
          <cell r="N1795" t="str">
            <v>UDP0022</v>
          </cell>
          <cell r="O1795">
            <v>34.6</v>
          </cell>
          <cell r="P1795">
            <v>317</v>
          </cell>
          <cell r="Q1795">
            <v>0.14000000000000001</v>
          </cell>
          <cell r="R1795" t="str">
            <v>No</v>
          </cell>
          <cell r="S1795" t="str">
            <v>StdNorm</v>
          </cell>
          <cell r="T1795" t="str">
            <v>Yes</v>
          </cell>
          <cell r="U1795">
            <v>45212</v>
          </cell>
          <cell r="V1795" t="str">
            <v>231013_A01564_0178_BHLF73DRX3</v>
          </cell>
        </row>
        <row r="1796">
          <cell r="B1796" t="str">
            <v>IPD1064-R03-D01-A28</v>
          </cell>
          <cell r="C1796" t="str">
            <v>totalRNA</v>
          </cell>
          <cell r="D1796" t="str">
            <v>NFW</v>
          </cell>
          <cell r="E1796">
            <v>15.2</v>
          </cell>
          <cell r="F1796">
            <v>2</v>
          </cell>
          <cell r="G1796">
            <v>1.65</v>
          </cell>
          <cell r="H1796">
            <v>1.6</v>
          </cell>
          <cell r="I1796">
            <v>37.74</v>
          </cell>
          <cell r="J1796" t="str">
            <v>NA</v>
          </cell>
          <cell r="K1796" t="str">
            <v>NA</v>
          </cell>
          <cell r="L1796">
            <v>129.19999999999999</v>
          </cell>
          <cell r="M1796" t="str">
            <v>G:2</v>
          </cell>
          <cell r="N1796" t="str">
            <v>UDP0023</v>
          </cell>
          <cell r="O1796">
            <v>8.6199999999999992</v>
          </cell>
          <cell r="P1796">
            <v>290</v>
          </cell>
          <cell r="Q1796">
            <v>1.68</v>
          </cell>
          <cell r="R1796" t="str">
            <v>No</v>
          </cell>
          <cell r="S1796" t="str">
            <v>StdNorm</v>
          </cell>
          <cell r="T1796" t="str">
            <v>Yes</v>
          </cell>
          <cell r="U1796">
            <v>45212</v>
          </cell>
          <cell r="V1796" t="str">
            <v>231013_A01564_0178_BHLF73DRX3</v>
          </cell>
        </row>
        <row r="1797">
          <cell r="B1797" t="str">
            <v>IPD1065-R03-P01-A15</v>
          </cell>
          <cell r="C1797" t="str">
            <v>totalRNA</v>
          </cell>
          <cell r="D1797" t="str">
            <v>NFW</v>
          </cell>
          <cell r="E1797">
            <v>11.4</v>
          </cell>
          <cell r="F1797">
            <v>1.84</v>
          </cell>
          <cell r="G1797">
            <v>0.57999999999999996</v>
          </cell>
          <cell r="H1797">
            <v>1.8</v>
          </cell>
          <cell r="I1797">
            <v>68.66</v>
          </cell>
          <cell r="J1797" t="str">
            <v>NA</v>
          </cell>
          <cell r="K1797" t="str">
            <v>NA</v>
          </cell>
          <cell r="L1797">
            <v>96.9</v>
          </cell>
          <cell r="M1797" t="str">
            <v>H:2</v>
          </cell>
          <cell r="N1797" t="str">
            <v>UDP0024</v>
          </cell>
          <cell r="O1797">
            <v>30.4</v>
          </cell>
          <cell r="P1797">
            <v>296</v>
          </cell>
          <cell r="Q1797">
            <v>0.13</v>
          </cell>
          <cell r="R1797" t="str">
            <v>No</v>
          </cell>
          <cell r="S1797" t="str">
            <v>StdNorm</v>
          </cell>
          <cell r="T1797" t="str">
            <v>Yes</v>
          </cell>
          <cell r="U1797">
            <v>45212</v>
          </cell>
          <cell r="V1797" t="str">
            <v>231013_A01564_0178_BHLF73DRX3</v>
          </cell>
          <cell r="W1797"/>
        </row>
        <row r="1798">
          <cell r="B1798" t="str">
            <v>IPD1067-D01-P01-A03</v>
          </cell>
          <cell r="C1798" t="str">
            <v>FFPE DNA</v>
          </cell>
          <cell r="D1798" t="str">
            <v>ATE</v>
          </cell>
          <cell r="E1798">
            <v>3</v>
          </cell>
          <cell r="F1798">
            <v>1.9</v>
          </cell>
          <cell r="G1798">
            <v>2.29</v>
          </cell>
          <cell r="H1798" t="str">
            <v>NA</v>
          </cell>
          <cell r="I1798" t="str">
            <v>NA</v>
          </cell>
          <cell r="J1798">
            <v>2.04</v>
          </cell>
          <cell r="K1798">
            <v>237</v>
          </cell>
          <cell r="L1798">
            <v>50</v>
          </cell>
          <cell r="M1798" t="str">
            <v>A:1</v>
          </cell>
          <cell r="N1798" t="str">
            <v>UDP0025</v>
          </cell>
          <cell r="O1798">
            <v>21.6</v>
          </cell>
          <cell r="P1798">
            <v>279</v>
          </cell>
          <cell r="Q1798">
            <v>0.08</v>
          </cell>
          <cell r="R1798" t="str">
            <v>No</v>
          </cell>
          <cell r="S1798" t="str">
            <v>StdNorm</v>
          </cell>
          <cell r="T1798" t="str">
            <v>Yes</v>
          </cell>
          <cell r="U1798">
            <v>45226</v>
          </cell>
          <cell r="V1798" t="str">
            <v>231027_A01564_0184_BHLFV2DRX3</v>
          </cell>
        </row>
        <row r="1799">
          <cell r="B1799" t="str">
            <v>IPD1068-D01-p01-M17</v>
          </cell>
          <cell r="C1799" t="str">
            <v>gDNA</v>
          </cell>
          <cell r="D1799" t="str">
            <v>EB buffer</v>
          </cell>
          <cell r="E1799">
            <v>3</v>
          </cell>
          <cell r="F1799">
            <v>1.9</v>
          </cell>
          <cell r="G1799">
            <v>2.2000000000000002</v>
          </cell>
          <cell r="H1799" t="str">
            <v>NA</v>
          </cell>
          <cell r="I1799" t="str">
            <v>NA</v>
          </cell>
          <cell r="J1799">
            <v>1.94</v>
          </cell>
          <cell r="K1799">
            <v>222</v>
          </cell>
          <cell r="L1799">
            <v>50</v>
          </cell>
          <cell r="M1799" t="str">
            <v>B:1</v>
          </cell>
          <cell r="N1799" t="str">
            <v>UDP0026</v>
          </cell>
          <cell r="O1799">
            <v>40.799999999999997</v>
          </cell>
          <cell r="P1799">
            <v>331</v>
          </cell>
          <cell r="Q1799">
            <v>0.43</v>
          </cell>
          <cell r="R1799" t="str">
            <v>No</v>
          </cell>
          <cell r="S1799" t="str">
            <v>StdNorm</v>
          </cell>
          <cell r="T1799" t="str">
            <v>Yes</v>
          </cell>
          <cell r="U1799">
            <v>45226</v>
          </cell>
          <cell r="V1799" t="str">
            <v>231027_A01564_0184_BHLFV2DRX3</v>
          </cell>
        </row>
        <row r="1800">
          <cell r="B1800" t="str">
            <v>IPD1069-D01-d01-A16</v>
          </cell>
          <cell r="C1800" t="str">
            <v>FFPE DNA</v>
          </cell>
          <cell r="D1800" t="str">
            <v>ATE</v>
          </cell>
          <cell r="E1800">
            <v>3</v>
          </cell>
          <cell r="F1800">
            <v>1.9</v>
          </cell>
          <cell r="G1800">
            <v>1.44</v>
          </cell>
          <cell r="H1800" t="str">
            <v>NA</v>
          </cell>
          <cell r="I1800" t="str">
            <v>NA</v>
          </cell>
          <cell r="J1800">
            <v>2.04</v>
          </cell>
          <cell r="K1800">
            <v>196</v>
          </cell>
          <cell r="L1800">
            <v>50</v>
          </cell>
          <cell r="M1800" t="str">
            <v xml:space="preserve">C:1 </v>
          </cell>
          <cell r="N1800" t="str">
            <v>UDP0027</v>
          </cell>
          <cell r="O1800">
            <v>38.799999999999997</v>
          </cell>
          <cell r="P1800">
            <v>319</v>
          </cell>
          <cell r="Q1800">
            <v>0.05</v>
          </cell>
          <cell r="R1800" t="str">
            <v>No</v>
          </cell>
          <cell r="S1800" t="str">
            <v>StdNorm</v>
          </cell>
          <cell r="T1800" t="str">
            <v>Yes</v>
          </cell>
          <cell r="U1800">
            <v>45226</v>
          </cell>
          <cell r="V1800" t="str">
            <v>231027_A01564_0184_BHLFV2DRX3</v>
          </cell>
        </row>
        <row r="1801">
          <cell r="B1801" t="str">
            <v>IPD1070-D01-P01-A08</v>
          </cell>
          <cell r="C1801" t="str">
            <v>FFPE DNA</v>
          </cell>
          <cell r="D1801" t="str">
            <v>ATE</v>
          </cell>
          <cell r="E1801">
            <v>3</v>
          </cell>
          <cell r="F1801">
            <v>1.87</v>
          </cell>
          <cell r="G1801">
            <v>2.2999999999999998</v>
          </cell>
          <cell r="H1801" t="str">
            <v>NA</v>
          </cell>
          <cell r="I1801" t="str">
            <v>NA</v>
          </cell>
          <cell r="J1801">
            <v>1.77</v>
          </cell>
          <cell r="K1801">
            <v>205</v>
          </cell>
          <cell r="L1801">
            <v>50</v>
          </cell>
          <cell r="M1801" t="str">
            <v>D:1</v>
          </cell>
          <cell r="N1801" t="str">
            <v>UDP0037</v>
          </cell>
          <cell r="O1801">
            <v>31.8</v>
          </cell>
          <cell r="P1801">
            <v>302</v>
          </cell>
          <cell r="Q1801">
            <v>0.27</v>
          </cell>
          <cell r="R1801" t="str">
            <v>No</v>
          </cell>
          <cell r="S1801" t="str">
            <v>StdNorm</v>
          </cell>
          <cell r="T1801" t="str">
            <v>Yes</v>
          </cell>
          <cell r="U1801">
            <v>45226</v>
          </cell>
          <cell r="V1801" t="str">
            <v>231027_A01564_0184_BHLFV2DRX3</v>
          </cell>
        </row>
        <row r="1802">
          <cell r="B1802" t="str">
            <v>IPD1072-D01-d01-A18</v>
          </cell>
          <cell r="C1802" t="str">
            <v>FFPE DNA</v>
          </cell>
          <cell r="D1802" t="str">
            <v>ATE</v>
          </cell>
          <cell r="E1802">
            <v>3</v>
          </cell>
          <cell r="F1802">
            <v>1.88</v>
          </cell>
          <cell r="G1802">
            <v>1.49</v>
          </cell>
          <cell r="H1802" t="str">
            <v>NA</v>
          </cell>
          <cell r="I1802" t="str">
            <v>NA</v>
          </cell>
          <cell r="J1802">
            <v>2.1800000000000002</v>
          </cell>
          <cell r="K1802">
            <v>202</v>
          </cell>
          <cell r="L1802">
            <v>50</v>
          </cell>
          <cell r="M1802" t="str">
            <v>E:1</v>
          </cell>
          <cell r="N1802" t="str">
            <v>UDP0029</v>
          </cell>
          <cell r="O1802">
            <v>20</v>
          </cell>
          <cell r="P1802">
            <v>297</v>
          </cell>
          <cell r="Q1802">
            <v>0.78</v>
          </cell>
          <cell r="R1802" t="str">
            <v>No</v>
          </cell>
          <cell r="S1802" t="str">
            <v>StdNorm</v>
          </cell>
          <cell r="T1802" t="str">
            <v>Yes</v>
          </cell>
          <cell r="U1802">
            <v>45226</v>
          </cell>
          <cell r="V1802" t="str">
            <v>231027_A01564_0184_BHLFV2DRX3</v>
          </cell>
        </row>
        <row r="1803">
          <cell r="B1803" t="str">
            <v>IPD1073-D01-X01-M16</v>
          </cell>
          <cell r="C1803" t="str">
            <v>gDNA</v>
          </cell>
          <cell r="D1803" t="str">
            <v>EB buffer</v>
          </cell>
          <cell r="E1803">
            <v>3</v>
          </cell>
          <cell r="F1803">
            <v>1.8</v>
          </cell>
          <cell r="G1803">
            <v>2</v>
          </cell>
          <cell r="H1803" t="str">
            <v>NA</v>
          </cell>
          <cell r="I1803" t="str">
            <v>NA</v>
          </cell>
          <cell r="J1803">
            <v>1.53</v>
          </cell>
          <cell r="K1803">
            <v>234</v>
          </cell>
          <cell r="L1803">
            <v>50</v>
          </cell>
          <cell r="M1803" t="str">
            <v>F:1</v>
          </cell>
          <cell r="N1803" t="str">
            <v>UDP0030</v>
          </cell>
          <cell r="O1803">
            <v>28.2</v>
          </cell>
          <cell r="P1803">
            <v>308</v>
          </cell>
          <cell r="Q1803">
            <v>0.6</v>
          </cell>
          <cell r="R1803" t="str">
            <v>No</v>
          </cell>
          <cell r="S1803" t="str">
            <v>StdNorm</v>
          </cell>
          <cell r="T1803" t="str">
            <v>Yes</v>
          </cell>
          <cell r="U1803">
            <v>45226</v>
          </cell>
          <cell r="V1803" t="str">
            <v>231027_A01564_0184_BHLFV2DRX3</v>
          </cell>
        </row>
        <row r="1804">
          <cell r="B1804" t="str">
            <v>IPD1075-D01-P01-M17</v>
          </cell>
          <cell r="C1804" t="str">
            <v>gDNA</v>
          </cell>
          <cell r="D1804" t="str">
            <v xml:space="preserve">        </v>
          </cell>
          <cell r="E1804">
            <v>3</v>
          </cell>
          <cell r="F1804">
            <v>1.9</v>
          </cell>
          <cell r="G1804">
            <v>1.3</v>
          </cell>
          <cell r="H1804" t="str">
            <v>NA</v>
          </cell>
          <cell r="I1804" t="str">
            <v>NA</v>
          </cell>
          <cell r="J1804">
            <v>1.59</v>
          </cell>
          <cell r="K1804">
            <v>231</v>
          </cell>
          <cell r="L1804">
            <v>50</v>
          </cell>
          <cell r="M1804" t="str">
            <v>G:1</v>
          </cell>
          <cell r="N1804" t="str">
            <v>UDP0031</v>
          </cell>
          <cell r="O1804">
            <v>18.899999999999999</v>
          </cell>
          <cell r="P1804">
            <v>288</v>
          </cell>
          <cell r="Q1804">
            <v>3.02</v>
          </cell>
          <cell r="R1804" t="str">
            <v>No</v>
          </cell>
          <cell r="S1804" t="str">
            <v>StdNorm</v>
          </cell>
          <cell r="T1804" t="str">
            <v>Yes</v>
          </cell>
          <cell r="U1804">
            <v>45226</v>
          </cell>
          <cell r="V1804" t="str">
            <v>231027_A01564_0184_BHLFV2DRX3</v>
          </cell>
        </row>
        <row r="1805">
          <cell r="B1805" t="str">
            <v>IPD1076-D01-p01-A28</v>
          </cell>
          <cell r="C1805" t="str">
            <v>FFPE DNA</v>
          </cell>
          <cell r="E1805">
            <v>3</v>
          </cell>
          <cell r="F1805">
            <v>1.95</v>
          </cell>
          <cell r="G1805">
            <v>2.21</v>
          </cell>
          <cell r="H1805" t="str">
            <v>NA</v>
          </cell>
          <cell r="I1805" t="str">
            <v>NA</v>
          </cell>
          <cell r="J1805">
            <v>1.44</v>
          </cell>
          <cell r="K1805">
            <v>215</v>
          </cell>
          <cell r="L1805">
            <v>50</v>
          </cell>
          <cell r="M1805" t="str">
            <v>H:1</v>
          </cell>
          <cell r="N1805" t="str">
            <v>UDP0032</v>
          </cell>
          <cell r="O1805">
            <v>8.1</v>
          </cell>
          <cell r="P1805">
            <v>258</v>
          </cell>
          <cell r="Q1805">
            <v>1.83</v>
          </cell>
          <cell r="R1805" t="str">
            <v>No</v>
          </cell>
          <cell r="S1805" t="str">
            <v>StdNorm</v>
          </cell>
          <cell r="T1805" t="str">
            <v>Yes</v>
          </cell>
          <cell r="U1805">
            <v>45226</v>
          </cell>
          <cell r="V1805" t="str">
            <v>231027_A01564_0184_BHLFV2DRX3</v>
          </cell>
        </row>
        <row r="1806">
          <cell r="B1806" t="str">
            <v>IPD1077-D01-P01-A18</v>
          </cell>
          <cell r="C1806" t="str">
            <v>FFPE DNA</v>
          </cell>
          <cell r="E1806">
            <v>3</v>
          </cell>
          <cell r="F1806">
            <v>1.91</v>
          </cell>
          <cell r="G1806">
            <v>1.97</v>
          </cell>
          <cell r="H1806" t="str">
            <v>NA</v>
          </cell>
          <cell r="I1806" t="str">
            <v>NA</v>
          </cell>
          <cell r="J1806">
            <v>1.57</v>
          </cell>
          <cell r="K1806">
            <v>219</v>
          </cell>
          <cell r="L1806">
            <v>50</v>
          </cell>
          <cell r="M1806" t="str">
            <v>A:2</v>
          </cell>
          <cell r="N1806" t="str">
            <v>UDP0033</v>
          </cell>
          <cell r="O1806">
            <v>36.6</v>
          </cell>
          <cell r="P1806">
            <v>284</v>
          </cell>
          <cell r="Q1806">
            <v>0.1</v>
          </cell>
          <cell r="R1806" t="str">
            <v>No</v>
          </cell>
          <cell r="S1806" t="str">
            <v>StdNorm</v>
          </cell>
          <cell r="T1806" t="str">
            <v>Yes</v>
          </cell>
          <cell r="U1806">
            <v>45226</v>
          </cell>
          <cell r="V1806" t="str">
            <v>231027_A01564_0184_BHLFV2DRX3</v>
          </cell>
        </row>
        <row r="1807">
          <cell r="B1807" t="str">
            <v>IPD1078-D01-P01-A06</v>
          </cell>
          <cell r="C1807" t="str">
            <v>FFPE DNA</v>
          </cell>
          <cell r="E1807">
            <v>1.38</v>
          </cell>
          <cell r="F1807">
            <v>1.86</v>
          </cell>
          <cell r="G1807">
            <v>1.51</v>
          </cell>
          <cell r="H1807" t="str">
            <v>NA</v>
          </cell>
          <cell r="I1807" t="str">
            <v>NA</v>
          </cell>
          <cell r="J1807">
            <v>0.61799999999999999</v>
          </cell>
          <cell r="K1807">
            <v>207</v>
          </cell>
          <cell r="L1807">
            <v>29.1</v>
          </cell>
          <cell r="M1807" t="str">
            <v>B:2</v>
          </cell>
          <cell r="N1807" t="str">
            <v>UDP0038</v>
          </cell>
          <cell r="O1807">
            <v>37</v>
          </cell>
          <cell r="P1807">
            <v>313</v>
          </cell>
          <cell r="Q1807">
            <v>0.17</v>
          </cell>
          <cell r="R1807" t="str">
            <v>No</v>
          </cell>
          <cell r="S1807" t="str">
            <v>StdNorm</v>
          </cell>
          <cell r="T1807" t="str">
            <v>Yes</v>
          </cell>
          <cell r="U1807">
            <v>45226</v>
          </cell>
          <cell r="V1807" t="str">
            <v>231027_A01564_0184_BHLFV2DRX3</v>
          </cell>
        </row>
        <row r="1808">
          <cell r="B1808" t="str">
            <v>IPD1067-R03-P01-A03</v>
          </cell>
          <cell r="C1808" t="str">
            <v>totalRNA</v>
          </cell>
          <cell r="D1808" t="str">
            <v>NFW</v>
          </cell>
          <cell r="E1808">
            <v>12.9</v>
          </cell>
          <cell r="F1808">
            <v>1.92</v>
          </cell>
          <cell r="G1808">
            <v>1.1200000000000001</v>
          </cell>
          <cell r="H1808">
            <v>2.2999999999999998</v>
          </cell>
          <cell r="I1808">
            <v>70.849999999999994</v>
          </cell>
          <cell r="J1808" t="str">
            <v>Na</v>
          </cell>
          <cell r="K1808" t="str">
            <v>Na</v>
          </cell>
          <cell r="L1808">
            <v>109.65</v>
          </cell>
          <cell r="M1808" t="str">
            <v>A:3</v>
          </cell>
          <cell r="N1808" t="str">
            <v>UDP0035</v>
          </cell>
          <cell r="O1808">
            <v>7.64</v>
          </cell>
          <cell r="P1808">
            <v>299</v>
          </cell>
          <cell r="Q1808">
            <v>0.55000000000000004</v>
          </cell>
          <cell r="R1808" t="str">
            <v>No</v>
          </cell>
          <cell r="S1808" t="str">
            <v>StdNorm</v>
          </cell>
          <cell r="T1808" t="str">
            <v>Yes</v>
          </cell>
          <cell r="U1808">
            <v>45226</v>
          </cell>
          <cell r="V1808" t="str">
            <v>231027_A01564_0184_BHLFV2DRX3</v>
          </cell>
        </row>
        <row r="1809">
          <cell r="B1809" t="str">
            <v>IPD1068-R03-p01-M17</v>
          </cell>
          <cell r="C1809" t="str">
            <v>totalRNA</v>
          </cell>
          <cell r="D1809" t="str">
            <v>NFW</v>
          </cell>
          <cell r="E1809">
            <v>19.399999999999999</v>
          </cell>
          <cell r="F1809">
            <v>2.1</v>
          </cell>
          <cell r="G1809">
            <v>2.2000000000000002</v>
          </cell>
          <cell r="H1809">
            <v>8.6</v>
          </cell>
          <cell r="I1809">
            <v>97.03</v>
          </cell>
          <cell r="J1809" t="str">
            <v>Na</v>
          </cell>
          <cell r="K1809" t="str">
            <v>Na</v>
          </cell>
          <cell r="L1809">
            <v>164.89999999999998</v>
          </cell>
          <cell r="M1809" t="str">
            <v>B:3</v>
          </cell>
          <cell r="N1809" t="str">
            <v>UDP0036</v>
          </cell>
          <cell r="O1809">
            <v>14.3</v>
          </cell>
          <cell r="P1809">
            <v>303</v>
          </cell>
          <cell r="Q1809">
            <v>0.23</v>
          </cell>
          <cell r="R1809" t="str">
            <v>No</v>
          </cell>
          <cell r="S1809" t="str">
            <v>StdNorm</v>
          </cell>
          <cell r="T1809" t="str">
            <v>Yes</v>
          </cell>
          <cell r="U1809">
            <v>45226</v>
          </cell>
          <cell r="V1809" t="str">
            <v>231027_A01564_0184_BHLFV2DRX3</v>
          </cell>
        </row>
        <row r="1810">
          <cell r="B1810" t="str">
            <v>IPD1069-R03-d01-A16</v>
          </cell>
          <cell r="C1810" t="str">
            <v>totalRNA</v>
          </cell>
          <cell r="D1810" t="str">
            <v>NFW</v>
          </cell>
          <cell r="E1810">
            <v>17.100000000000001</v>
          </cell>
          <cell r="F1810">
            <v>2.0499999999999998</v>
          </cell>
          <cell r="G1810">
            <v>1.78</v>
          </cell>
          <cell r="H1810">
            <v>3</v>
          </cell>
          <cell r="I1810">
            <v>89.21</v>
          </cell>
          <cell r="J1810" t="str">
            <v>Na</v>
          </cell>
          <cell r="K1810" t="str">
            <v>Na</v>
          </cell>
          <cell r="L1810">
            <v>145.35000000000002</v>
          </cell>
          <cell r="M1810" t="str">
            <v>C:3</v>
          </cell>
          <cell r="N1810" t="str">
            <v>UDP0041</v>
          </cell>
          <cell r="O1810">
            <v>23.4</v>
          </cell>
          <cell r="P1810">
            <v>319</v>
          </cell>
          <cell r="Q1810">
            <v>0.22</v>
          </cell>
          <cell r="R1810" t="str">
            <v>No</v>
          </cell>
          <cell r="S1810" t="str">
            <v>StdNorm</v>
          </cell>
          <cell r="T1810" t="str">
            <v>Yes</v>
          </cell>
          <cell r="U1810">
            <v>45226</v>
          </cell>
          <cell r="V1810" t="str">
            <v>231027_A01564_0184_BHLFV2DRX3</v>
          </cell>
        </row>
        <row r="1811">
          <cell r="B1811" t="str">
            <v>IPD1070-R03-P01-A08</v>
          </cell>
          <cell r="C1811" t="str">
            <v>totalRNA</v>
          </cell>
          <cell r="D1811" t="str">
            <v>NFW</v>
          </cell>
          <cell r="E1811">
            <v>16.899999999999999</v>
          </cell>
          <cell r="F1811">
            <v>1.96</v>
          </cell>
          <cell r="G1811">
            <v>1.43</v>
          </cell>
          <cell r="H1811">
            <v>3.1</v>
          </cell>
          <cell r="I1811">
            <v>78.540000000000006</v>
          </cell>
          <cell r="J1811" t="str">
            <v>Na</v>
          </cell>
          <cell r="K1811" t="str">
            <v>Na</v>
          </cell>
          <cell r="L1811">
            <v>143.64999999999998</v>
          </cell>
          <cell r="M1811" t="str">
            <v>D:3</v>
          </cell>
          <cell r="N1811" t="str">
            <v>UDP0042</v>
          </cell>
          <cell r="O1811">
            <v>13.5</v>
          </cell>
          <cell r="P1811">
            <v>300</v>
          </cell>
          <cell r="Q1811">
            <v>0.23</v>
          </cell>
          <cell r="R1811" t="str">
            <v>No</v>
          </cell>
          <cell r="S1811" t="str">
            <v>StdNorm</v>
          </cell>
          <cell r="T1811" t="str">
            <v>Yes</v>
          </cell>
          <cell r="U1811">
            <v>45226</v>
          </cell>
          <cell r="V1811" t="str">
            <v>231027_A01564_0184_BHLFV2DRX3</v>
          </cell>
        </row>
        <row r="1812">
          <cell r="B1812" t="str">
            <v>IPD1072-R03-d01-A18</v>
          </cell>
          <cell r="C1812" t="str">
            <v>totalRNA</v>
          </cell>
          <cell r="D1812" t="str">
            <v>NFW</v>
          </cell>
          <cell r="E1812">
            <v>16.899999999999999</v>
          </cell>
          <cell r="F1812">
            <v>1.96</v>
          </cell>
          <cell r="G1812">
            <v>1.25</v>
          </cell>
          <cell r="H1812">
            <v>3</v>
          </cell>
          <cell r="I1812">
            <v>90.33</v>
          </cell>
          <cell r="J1812" t="str">
            <v>Na</v>
          </cell>
          <cell r="K1812" t="str">
            <v>Na</v>
          </cell>
          <cell r="L1812">
            <v>143.64999999999998</v>
          </cell>
          <cell r="M1812" t="str">
            <v>E:3</v>
          </cell>
          <cell r="N1812" t="str">
            <v>UDP0043</v>
          </cell>
          <cell r="O1812">
            <v>13.1</v>
          </cell>
          <cell r="P1812">
            <v>300</v>
          </cell>
          <cell r="Q1812">
            <v>0.14000000000000001</v>
          </cell>
          <cell r="R1812" t="str">
            <v>No</v>
          </cell>
          <cell r="S1812" t="str">
            <v>StdNorm</v>
          </cell>
          <cell r="T1812" t="str">
            <v>Yes</v>
          </cell>
          <cell r="U1812">
            <v>45226</v>
          </cell>
          <cell r="V1812" t="str">
            <v>231027_A01564_0184_BHLFV2DRX3</v>
          </cell>
        </row>
        <row r="1813">
          <cell r="B1813" t="str">
            <v>IPD1073-R03-X01-M16</v>
          </cell>
          <cell r="C1813" t="str">
            <v>totalRNA</v>
          </cell>
          <cell r="D1813" t="str">
            <v>NFW</v>
          </cell>
          <cell r="E1813">
            <v>17.899999999999999</v>
          </cell>
          <cell r="F1813">
            <v>2</v>
          </cell>
          <cell r="G1813">
            <v>2.2000000000000002</v>
          </cell>
          <cell r="H1813">
            <v>7.2</v>
          </cell>
          <cell r="I1813">
            <v>98.85</v>
          </cell>
          <cell r="J1813" t="str">
            <v>Na</v>
          </cell>
          <cell r="K1813" t="str">
            <v>Na</v>
          </cell>
          <cell r="L1813">
            <v>152.14999999999998</v>
          </cell>
          <cell r="M1813" t="str">
            <v>F:3</v>
          </cell>
          <cell r="N1813" t="str">
            <v>UDP0044</v>
          </cell>
          <cell r="O1813">
            <v>11.5</v>
          </cell>
          <cell r="P1813">
            <v>365</v>
          </cell>
          <cell r="Q1813">
            <v>0.25</v>
          </cell>
          <cell r="R1813" t="str">
            <v>No</v>
          </cell>
          <cell r="S1813" t="str">
            <v>StdNorm</v>
          </cell>
          <cell r="T1813" t="str">
            <v>Yes</v>
          </cell>
          <cell r="U1813">
            <v>45226</v>
          </cell>
          <cell r="V1813" t="str">
            <v>231027_A01564_0184_BHLFV2DRX3</v>
          </cell>
        </row>
        <row r="1814">
          <cell r="B1814" t="str">
            <v>IPD1075-R03-P01-M17</v>
          </cell>
          <cell r="C1814" t="str">
            <v>totalRNA</v>
          </cell>
          <cell r="D1814" t="str">
            <v>NFW</v>
          </cell>
          <cell r="E1814">
            <v>16.8</v>
          </cell>
          <cell r="F1814">
            <v>2.1</v>
          </cell>
          <cell r="G1814">
            <v>2.1</v>
          </cell>
          <cell r="H1814">
            <v>8.6</v>
          </cell>
          <cell r="I1814">
            <v>97.53</v>
          </cell>
          <cell r="J1814" t="str">
            <v>Na</v>
          </cell>
          <cell r="K1814" t="str">
            <v>Na</v>
          </cell>
          <cell r="L1814">
            <v>142.80000000000001</v>
          </cell>
          <cell r="M1814" t="str">
            <v>G:3</v>
          </cell>
          <cell r="N1814" t="str">
            <v>UDP0045</v>
          </cell>
          <cell r="O1814">
            <v>15.8</v>
          </cell>
          <cell r="P1814">
            <v>314</v>
          </cell>
          <cell r="Q1814">
            <v>0.14000000000000001</v>
          </cell>
          <cell r="R1814" t="str">
            <v>No</v>
          </cell>
          <cell r="S1814" t="str">
            <v>StdNorm</v>
          </cell>
          <cell r="T1814" t="str">
            <v>Yes</v>
          </cell>
          <cell r="U1814">
            <v>45226</v>
          </cell>
          <cell r="V1814" t="str">
            <v>231027_A01564_0184_BHLFV2DRX3</v>
          </cell>
          <cell r="W1814"/>
        </row>
        <row r="1815">
          <cell r="B1815" t="str">
            <v>IPD1076-R03-p01-A28</v>
          </cell>
          <cell r="C1815" t="str">
            <v>totalRNA</v>
          </cell>
          <cell r="E1815">
            <v>15.2</v>
          </cell>
          <cell r="F1815">
            <v>2.0499999999999998</v>
          </cell>
          <cell r="G1815">
            <v>2.0499999999999998</v>
          </cell>
          <cell r="H1815">
            <v>1</v>
          </cell>
          <cell r="I1815">
            <v>49.5</v>
          </cell>
          <cell r="J1815" t="str">
            <v>Na</v>
          </cell>
          <cell r="K1815" t="str">
            <v>Na</v>
          </cell>
          <cell r="L1815">
            <v>129.19999999999999</v>
          </cell>
          <cell r="M1815" t="str">
            <v>H:3</v>
          </cell>
          <cell r="N1815" t="str">
            <v>UDP0046</v>
          </cell>
          <cell r="O1815">
            <v>2.04</v>
          </cell>
          <cell r="P1815">
            <v>285</v>
          </cell>
          <cell r="Q1815">
            <v>2.04</v>
          </cell>
          <cell r="R1815" t="str">
            <v>No</v>
          </cell>
          <cell r="S1815" t="str">
            <v>StdNorm</v>
          </cell>
          <cell r="T1815" t="str">
            <v>Yes</v>
          </cell>
          <cell r="U1815">
            <v>45226</v>
          </cell>
          <cell r="V1815" t="str">
            <v>231027_A01564_0184_BHLFV2DRX3</v>
          </cell>
        </row>
        <row r="1816">
          <cell r="B1816" t="str">
            <v>IPD1077-R03-P01-A18</v>
          </cell>
          <cell r="C1816" t="str">
            <v>totalRNA</v>
          </cell>
          <cell r="E1816">
            <v>19.2</v>
          </cell>
          <cell r="F1816">
            <v>2.06</v>
          </cell>
          <cell r="G1816">
            <v>1.97</v>
          </cell>
          <cell r="H1816">
            <v>1.6</v>
          </cell>
          <cell r="I1816">
            <v>51.77</v>
          </cell>
          <cell r="J1816" t="str">
            <v>Na</v>
          </cell>
          <cell r="K1816" t="str">
            <v>Na</v>
          </cell>
          <cell r="L1816">
            <v>163.19999999999999</v>
          </cell>
          <cell r="M1816" t="str">
            <v>C:2</v>
          </cell>
          <cell r="N1816" t="str">
            <v>UDP0047</v>
          </cell>
          <cell r="O1816">
            <v>10</v>
          </cell>
          <cell r="P1816">
            <v>299</v>
          </cell>
          <cell r="Q1816">
            <v>0.2</v>
          </cell>
          <cell r="R1816" t="str">
            <v>No</v>
          </cell>
          <cell r="S1816" t="str">
            <v>StdNorm</v>
          </cell>
          <cell r="T1816" t="str">
            <v>Yes</v>
          </cell>
          <cell r="U1816">
            <v>45226</v>
          </cell>
          <cell r="V1816" t="str">
            <v>231027_A01564_0184_BHLFV2DRX3</v>
          </cell>
        </row>
        <row r="1817">
          <cell r="B1817" t="str">
            <v>IPD1078-R03-P01-A06</v>
          </cell>
          <cell r="C1817" t="str">
            <v>totalRNA</v>
          </cell>
          <cell r="D1817"/>
          <cell r="E1817">
            <v>14.7</v>
          </cell>
          <cell r="F1817">
            <v>2.04</v>
          </cell>
          <cell r="G1817">
            <v>1.74</v>
          </cell>
          <cell r="H1817">
            <v>2.7</v>
          </cell>
          <cell r="I1817">
            <v>22.44</v>
          </cell>
          <cell r="J1817" t="str">
            <v>Na</v>
          </cell>
          <cell r="K1817" t="str">
            <v>Na</v>
          </cell>
          <cell r="L1817">
            <v>124.94999999999999</v>
          </cell>
          <cell r="M1817" t="str">
            <v>D:2</v>
          </cell>
          <cell r="N1817" t="str">
            <v>UDP0048</v>
          </cell>
          <cell r="O1817">
            <v>16.2</v>
          </cell>
          <cell r="P1817">
            <v>311</v>
          </cell>
          <cell r="Q1817">
            <v>0.08</v>
          </cell>
          <cell r="R1817" t="str">
            <v>No</v>
          </cell>
          <cell r="S1817" t="str">
            <v>StdNorm</v>
          </cell>
          <cell r="T1817" t="str">
            <v>Yes</v>
          </cell>
          <cell r="U1817">
            <v>45226</v>
          </cell>
          <cell r="V1817" t="str">
            <v>231027_A01564_0184_BHLFV2DRX3</v>
          </cell>
          <cell r="W1817"/>
        </row>
        <row r="1818">
          <cell r="B1818" t="str">
            <v>IPD1074-D01-P01-A08</v>
          </cell>
          <cell r="C1818" t="str">
            <v>FFPE DNA</v>
          </cell>
          <cell r="E1818">
            <v>3</v>
          </cell>
          <cell r="F1818">
            <v>1.93</v>
          </cell>
          <cell r="G1818">
            <v>2.12</v>
          </cell>
          <cell r="H1818" t="str">
            <v>NA</v>
          </cell>
          <cell r="I1818" t="str">
            <v>NA</v>
          </cell>
          <cell r="J1818">
            <v>1.58</v>
          </cell>
          <cell r="K1818">
            <v>228</v>
          </cell>
          <cell r="L1818">
            <v>50</v>
          </cell>
          <cell r="M1818" t="str">
            <v>A:1</v>
          </cell>
          <cell r="N1818" t="str">
            <v>UDP0049</v>
          </cell>
          <cell r="O1818">
            <v>60.2</v>
          </cell>
          <cell r="P1818">
            <v>309</v>
          </cell>
          <cell r="Q1818">
            <v>0.22</v>
          </cell>
          <cell r="R1818" t="str">
            <v>No</v>
          </cell>
          <cell r="S1818" t="str">
            <v>StdNorm</v>
          </cell>
          <cell r="T1818" t="str">
            <v>yes</v>
          </cell>
          <cell r="U1818">
            <v>45233</v>
          </cell>
          <cell r="V1818" t="str">
            <v>231103_A01564_0187_BHL2VHDRX3</v>
          </cell>
        </row>
        <row r="1819">
          <cell r="B1819" t="str">
            <v>IPD1079-D01-d01-A07</v>
          </cell>
          <cell r="C1819" t="str">
            <v>FFPE DNA</v>
          </cell>
          <cell r="D1819" t="str">
            <v>ATE</v>
          </cell>
          <cell r="E1819">
            <v>3</v>
          </cell>
          <cell r="F1819">
            <v>1.86</v>
          </cell>
          <cell r="G1819">
            <v>1.94</v>
          </cell>
          <cell r="H1819" t="str">
            <v>NA</v>
          </cell>
          <cell r="I1819" t="str">
            <v>NA</v>
          </cell>
          <cell r="J1819">
            <v>1.87</v>
          </cell>
          <cell r="K1819">
            <v>217</v>
          </cell>
          <cell r="L1819">
            <v>50</v>
          </cell>
          <cell r="M1819" t="str">
            <v>B:1</v>
          </cell>
          <cell r="N1819" t="str">
            <v>UDP0050</v>
          </cell>
          <cell r="O1819">
            <v>59.2</v>
          </cell>
          <cell r="P1819">
            <v>324</v>
          </cell>
          <cell r="Q1819">
            <v>0.21</v>
          </cell>
          <cell r="R1819" t="str">
            <v>No</v>
          </cell>
          <cell r="S1819" t="str">
            <v>StdNorm</v>
          </cell>
          <cell r="T1819" t="str">
            <v>yes</v>
          </cell>
          <cell r="U1819">
            <v>45233</v>
          </cell>
          <cell r="V1819" t="str">
            <v>231103_A01564_0187_BHL2VHDRX3</v>
          </cell>
        </row>
        <row r="1820">
          <cell r="B1820" t="str">
            <v>IPD1080-D01-p01-A08</v>
          </cell>
          <cell r="C1820" t="str">
            <v>FFPE DNA</v>
          </cell>
          <cell r="D1820" t="str">
            <v>ATE</v>
          </cell>
          <cell r="E1820">
            <v>3</v>
          </cell>
          <cell r="F1820">
            <v>1.88</v>
          </cell>
          <cell r="G1820">
            <v>2.3199999999999998</v>
          </cell>
          <cell r="H1820" t="str">
            <v>NA</v>
          </cell>
          <cell r="I1820" t="str">
            <v>NA</v>
          </cell>
          <cell r="J1820">
            <v>1.73</v>
          </cell>
          <cell r="K1820">
            <v>259</v>
          </cell>
          <cell r="L1820">
            <v>50</v>
          </cell>
          <cell r="M1820" t="str">
            <v>C:1</v>
          </cell>
          <cell r="N1820" t="str">
            <v>UDP0051</v>
          </cell>
          <cell r="O1820">
            <v>51</v>
          </cell>
          <cell r="P1820">
            <v>289</v>
          </cell>
          <cell r="Q1820">
            <v>0.28999999999999998</v>
          </cell>
          <cell r="R1820" t="str">
            <v>No</v>
          </cell>
          <cell r="S1820" t="str">
            <v>StdNorm</v>
          </cell>
          <cell r="T1820" t="str">
            <v>yes</v>
          </cell>
          <cell r="U1820">
            <v>45233</v>
          </cell>
          <cell r="V1820" t="str">
            <v>231103_A01564_0187_BHL2VHDRX3</v>
          </cell>
        </row>
        <row r="1821">
          <cell r="B1821" t="str">
            <v>IPD1082-D01-R01-A18</v>
          </cell>
          <cell r="C1821" t="str">
            <v>FFPE DNA</v>
          </cell>
          <cell r="D1821" t="str">
            <v>ATE</v>
          </cell>
          <cell r="E1821">
            <v>3</v>
          </cell>
          <cell r="F1821">
            <v>1.93</v>
          </cell>
          <cell r="G1821">
            <v>2.0499999999999998</v>
          </cell>
          <cell r="H1821" t="str">
            <v>NA</v>
          </cell>
          <cell r="I1821" t="str">
            <v>NA</v>
          </cell>
          <cell r="J1821">
            <v>2.06</v>
          </cell>
          <cell r="K1821">
            <v>241</v>
          </cell>
          <cell r="L1821">
            <v>50</v>
          </cell>
          <cell r="M1821" t="str">
            <v>D:1</v>
          </cell>
          <cell r="N1821" t="str">
            <v>UDP0052</v>
          </cell>
          <cell r="O1821">
            <v>48.2</v>
          </cell>
          <cell r="P1821">
            <v>291</v>
          </cell>
          <cell r="Q1821">
            <v>0.15</v>
          </cell>
          <cell r="R1821" t="str">
            <v>No</v>
          </cell>
          <cell r="S1821" t="str">
            <v>StdNorm</v>
          </cell>
          <cell r="T1821" t="str">
            <v>yes</v>
          </cell>
          <cell r="U1821">
            <v>45233</v>
          </cell>
          <cell r="V1821" t="str">
            <v>231103_A01564_0187_BHL2VHDRX3</v>
          </cell>
        </row>
        <row r="1822">
          <cell r="B1822" t="str">
            <v>IPD1084-D01-D01-A30</v>
          </cell>
          <cell r="C1822" t="str">
            <v>FFPE DNA</v>
          </cell>
          <cell r="E1822">
            <v>3</v>
          </cell>
          <cell r="F1822">
            <v>1.94</v>
          </cell>
          <cell r="G1822">
            <v>2.2599999999999998</v>
          </cell>
          <cell r="H1822" t="str">
            <v>NA</v>
          </cell>
          <cell r="I1822" t="str">
            <v>NA</v>
          </cell>
          <cell r="J1822">
            <v>1.48</v>
          </cell>
          <cell r="K1822">
            <v>228</v>
          </cell>
          <cell r="L1822">
            <v>50</v>
          </cell>
          <cell r="M1822" t="str">
            <v>E:1</v>
          </cell>
          <cell r="N1822" t="str">
            <v>UDP0053</v>
          </cell>
          <cell r="O1822">
            <v>33.4</v>
          </cell>
          <cell r="P1822">
            <v>289</v>
          </cell>
          <cell r="Q1822">
            <v>0.32</v>
          </cell>
          <cell r="R1822" t="str">
            <v>No</v>
          </cell>
          <cell r="S1822" t="str">
            <v>StdNorm</v>
          </cell>
          <cell r="T1822" t="str">
            <v>yes</v>
          </cell>
          <cell r="U1822">
            <v>45233</v>
          </cell>
          <cell r="V1822" t="str">
            <v>231103_A01564_0187_BHL2VHDRX3</v>
          </cell>
        </row>
        <row r="1823">
          <cell r="B1823" t="str">
            <v>IPD1086-D01-r01-A06</v>
          </cell>
          <cell r="C1823" t="str">
            <v>FFPE DNA</v>
          </cell>
          <cell r="D1823" t="str">
            <v>ATE</v>
          </cell>
          <cell r="E1823">
            <v>3</v>
          </cell>
          <cell r="F1823">
            <v>1.89</v>
          </cell>
          <cell r="G1823">
            <v>2.33</v>
          </cell>
          <cell r="H1823" t="str">
            <v>NA</v>
          </cell>
          <cell r="I1823" t="str">
            <v>NA</v>
          </cell>
          <cell r="J1823">
            <v>1.86</v>
          </cell>
          <cell r="K1823">
            <v>254</v>
          </cell>
          <cell r="L1823">
            <v>50</v>
          </cell>
          <cell r="M1823" t="str">
            <v>F:1</v>
          </cell>
          <cell r="N1823" t="str">
            <v>UDP0054</v>
          </cell>
          <cell r="O1823">
            <v>44.8</v>
          </cell>
          <cell r="P1823">
            <v>286</v>
          </cell>
          <cell r="Q1823">
            <v>0.31</v>
          </cell>
          <cell r="R1823" t="str">
            <v>No</v>
          </cell>
          <cell r="S1823" t="str">
            <v>StdNorm</v>
          </cell>
          <cell r="T1823" t="str">
            <v>yes</v>
          </cell>
          <cell r="U1823">
            <v>45233</v>
          </cell>
          <cell r="V1823" t="str">
            <v>231103_A01564_0187_BHL2VHDRX3</v>
          </cell>
        </row>
        <row r="1824">
          <cell r="B1824" t="str">
            <v>IPD1087-D01-P01-A09</v>
          </cell>
          <cell r="C1824" t="str">
            <v>FFPE DNA</v>
          </cell>
          <cell r="D1824" t="str">
            <v>NFW</v>
          </cell>
          <cell r="E1824">
            <v>3</v>
          </cell>
          <cell r="H1824" t="str">
            <v>NA</v>
          </cell>
          <cell r="I1824" t="str">
            <v>NA</v>
          </cell>
          <cell r="J1824">
            <v>1.17</v>
          </cell>
          <cell r="K1824">
            <v>214</v>
          </cell>
          <cell r="L1824">
            <v>50</v>
          </cell>
          <cell r="M1824" t="str">
            <v>G:1</v>
          </cell>
          <cell r="N1824" t="str">
            <v>UDP0055</v>
          </cell>
          <cell r="O1824">
            <v>35</v>
          </cell>
          <cell r="P1824">
            <v>313</v>
          </cell>
          <cell r="Q1824">
            <v>0.2</v>
          </cell>
          <cell r="R1824" t="str">
            <v>No</v>
          </cell>
          <cell r="S1824" t="str">
            <v>StdNorm</v>
          </cell>
          <cell r="T1824" t="str">
            <v>yes</v>
          </cell>
          <cell r="U1824">
            <v>45233</v>
          </cell>
          <cell r="V1824" t="str">
            <v>231103_A01564_0187_BHL2VHDRX3</v>
          </cell>
        </row>
        <row r="1825">
          <cell r="B1825" t="str">
            <v>IPD1088-D01-X01-A17</v>
          </cell>
          <cell r="C1825" t="str">
            <v>FFPE DNA</v>
          </cell>
          <cell r="E1825">
            <v>3</v>
          </cell>
          <cell r="F1825">
            <v>1.9</v>
          </cell>
          <cell r="G1825">
            <v>2.2999999999999998</v>
          </cell>
          <cell r="H1825" t="str">
            <v>NA</v>
          </cell>
          <cell r="I1825" t="str">
            <v>NA</v>
          </cell>
          <cell r="J1825">
            <v>0.93</v>
          </cell>
          <cell r="K1825">
            <v>207</v>
          </cell>
          <cell r="L1825">
            <v>40.700000000000003</v>
          </cell>
          <cell r="M1825" t="str">
            <v>H:1</v>
          </cell>
          <cell r="N1825" t="str">
            <v>UDP0056</v>
          </cell>
          <cell r="O1825">
            <v>40.200000000000003</v>
          </cell>
          <cell r="P1825">
            <v>317</v>
          </cell>
          <cell r="Q1825">
            <v>0.54</v>
          </cell>
          <cell r="R1825" t="str">
            <v>No</v>
          </cell>
          <cell r="S1825" t="str">
            <v>StdNorm</v>
          </cell>
          <cell r="T1825" t="str">
            <v>yes</v>
          </cell>
          <cell r="U1825">
            <v>45233</v>
          </cell>
          <cell r="V1825" t="str">
            <v>231103_A01564_0187_BHL2VHDRX3</v>
          </cell>
        </row>
        <row r="1826">
          <cell r="B1826" t="str">
            <v>IPD1089-D01-R01-A12</v>
          </cell>
          <cell r="C1826" t="str">
            <v>FFPE DNA</v>
          </cell>
          <cell r="D1826" t="str">
            <v>ATE</v>
          </cell>
          <cell r="E1826">
            <v>3</v>
          </cell>
          <cell r="F1826">
            <v>1.86</v>
          </cell>
          <cell r="G1826">
            <v>2.38</v>
          </cell>
          <cell r="H1826" t="str">
            <v>NA</v>
          </cell>
          <cell r="I1826" t="str">
            <v>NA</v>
          </cell>
          <cell r="J1826">
            <v>2.04</v>
          </cell>
          <cell r="K1826">
            <v>248</v>
          </cell>
          <cell r="L1826">
            <v>50</v>
          </cell>
          <cell r="M1826" t="str">
            <v>A:2</v>
          </cell>
          <cell r="N1826" t="str">
            <v>UDP0057</v>
          </cell>
          <cell r="O1826">
            <v>50.4</v>
          </cell>
          <cell r="P1826">
            <v>285</v>
          </cell>
          <cell r="Q1826">
            <v>0.31</v>
          </cell>
          <cell r="R1826" t="str">
            <v>No</v>
          </cell>
          <cell r="S1826" t="str">
            <v>StdNorm</v>
          </cell>
          <cell r="T1826" t="str">
            <v>yes</v>
          </cell>
          <cell r="U1826">
            <v>45233</v>
          </cell>
          <cell r="V1826" t="str">
            <v>231103_A01564_0187_BHL2VHDRX3</v>
          </cell>
        </row>
        <row r="1827">
          <cell r="B1827" t="str">
            <v>IPD1090-D01-P01-A08</v>
          </cell>
          <cell r="C1827" t="str">
            <v>FFPE DNA</v>
          </cell>
          <cell r="D1827" t="str">
            <v>ATE</v>
          </cell>
          <cell r="E1827">
            <v>3</v>
          </cell>
          <cell r="F1827">
            <v>1.82</v>
          </cell>
          <cell r="G1827">
            <v>2.37</v>
          </cell>
          <cell r="H1827" t="str">
            <v>NA</v>
          </cell>
          <cell r="I1827" t="str">
            <v>NA</v>
          </cell>
          <cell r="J1827">
            <v>2.74</v>
          </cell>
          <cell r="K1827">
            <v>229</v>
          </cell>
          <cell r="L1827">
            <v>50</v>
          </cell>
          <cell r="M1827" t="str">
            <v>B:2</v>
          </cell>
          <cell r="N1827" t="str">
            <v>UDP0058</v>
          </cell>
          <cell r="O1827">
            <v>42.8</v>
          </cell>
          <cell r="P1827">
            <v>324</v>
          </cell>
          <cell r="Q1827">
            <v>0.09</v>
          </cell>
          <cell r="R1827" t="str">
            <v>No</v>
          </cell>
          <cell r="S1827" t="str">
            <v>StdNorm</v>
          </cell>
          <cell r="T1827" t="str">
            <v>yes</v>
          </cell>
          <cell r="U1827">
            <v>45233</v>
          </cell>
          <cell r="V1827" t="str">
            <v>231103_A01564_0187_BHL2VHDRX3</v>
          </cell>
        </row>
        <row r="1828">
          <cell r="B1828" t="str">
            <v>IPD1082-D01-d02-A18</v>
          </cell>
          <cell r="C1828" t="str">
            <v>FFPE DNA</v>
          </cell>
          <cell r="D1828" t="str">
            <v>ATE</v>
          </cell>
          <cell r="E1828">
            <v>0.49922</v>
          </cell>
          <cell r="F1828">
            <v>1.56</v>
          </cell>
          <cell r="G1828">
            <v>0.96</v>
          </cell>
          <cell r="H1828" t="str">
            <v>NA</v>
          </cell>
          <cell r="I1828" t="str">
            <v>NA</v>
          </cell>
          <cell r="J1828">
            <v>0.52600000000000002</v>
          </cell>
          <cell r="K1828">
            <v>226</v>
          </cell>
          <cell r="L1828">
            <v>24.2</v>
          </cell>
          <cell r="M1828" t="str">
            <v>C:2</v>
          </cell>
          <cell r="N1828" t="str">
            <v>UDP0059</v>
          </cell>
          <cell r="O1828">
            <v>44.6</v>
          </cell>
          <cell r="P1828">
            <v>308</v>
          </cell>
          <cell r="Q1828">
            <v>0.17</v>
          </cell>
          <cell r="R1828" t="str">
            <v>No</v>
          </cell>
          <cell r="S1828" t="str">
            <v>StdNorm</v>
          </cell>
          <cell r="T1828" t="str">
            <v>yes</v>
          </cell>
          <cell r="U1828">
            <v>45233</v>
          </cell>
          <cell r="V1828" t="str">
            <v>231103_A01564_0187_BHL2VHDRX3</v>
          </cell>
        </row>
        <row r="1829">
          <cell r="B1829" t="str">
            <v>IPD1108-D01-R01-A03</v>
          </cell>
          <cell r="C1829" t="str">
            <v>FFPE DNA</v>
          </cell>
          <cell r="D1829" t="str">
            <v>Elution Solution</v>
          </cell>
          <cell r="E1829">
            <v>3</v>
          </cell>
          <cell r="F1829">
            <v>1.83</v>
          </cell>
          <cell r="G1829">
            <v>1.05</v>
          </cell>
          <cell r="H1829" t="str">
            <v>NA</v>
          </cell>
          <cell r="I1829" t="str">
            <v>NA</v>
          </cell>
          <cell r="J1829">
            <v>2.6</v>
          </cell>
          <cell r="K1829">
            <v>253</v>
          </cell>
          <cell r="L1829">
            <v>50</v>
          </cell>
          <cell r="M1829" t="str">
            <v>D:2</v>
          </cell>
          <cell r="N1829" t="str">
            <v>UDP0060</v>
          </cell>
          <cell r="O1829">
            <v>58.2</v>
          </cell>
          <cell r="P1829">
            <v>304</v>
          </cell>
          <cell r="Q1829">
            <v>0.33</v>
          </cell>
          <cell r="R1829" t="str">
            <v>No</v>
          </cell>
          <cell r="S1829" t="str">
            <v>StdNorm</v>
          </cell>
          <cell r="T1829" t="str">
            <v>yes</v>
          </cell>
          <cell r="U1829">
            <v>45233</v>
          </cell>
          <cell r="V1829" t="str">
            <v>231103_A01564_0187_BHL2VHDRX3</v>
          </cell>
        </row>
        <row r="1830">
          <cell r="B1830" t="str">
            <v>IPD1074-R03-P01-A08</v>
          </cell>
          <cell r="C1830" t="str">
            <v>totalRNA</v>
          </cell>
          <cell r="D1830" t="str">
            <v>NFW</v>
          </cell>
          <cell r="E1830">
            <v>8.32</v>
          </cell>
          <cell r="F1830">
            <v>1.98</v>
          </cell>
          <cell r="G1830">
            <v>1.85</v>
          </cell>
          <cell r="H1830">
            <v>1</v>
          </cell>
          <cell r="I1830">
            <v>37.5</v>
          </cell>
          <cell r="J1830" t="str">
            <v>Na</v>
          </cell>
          <cell r="K1830" t="str">
            <v>Na</v>
          </cell>
          <cell r="L1830">
            <v>70.72</v>
          </cell>
          <cell r="M1830" t="str">
            <v>E:2</v>
          </cell>
          <cell r="N1830" t="str">
            <v>UDP0061</v>
          </cell>
          <cell r="O1830">
            <v>36.6</v>
          </cell>
          <cell r="P1830">
            <v>329</v>
          </cell>
          <cell r="Q1830">
            <v>0.09</v>
          </cell>
          <cell r="R1830" t="str">
            <v>No</v>
          </cell>
          <cell r="S1830" t="str">
            <v>StdNorm</v>
          </cell>
          <cell r="T1830" t="str">
            <v>yes</v>
          </cell>
          <cell r="U1830">
            <v>45233</v>
          </cell>
          <cell r="V1830" t="str">
            <v>231103_A01564_0187_BHL2VHDRX3</v>
          </cell>
        </row>
        <row r="1831">
          <cell r="B1831" t="str">
            <v>IPD1079-R03-d01-A07</v>
          </cell>
          <cell r="C1831" t="str">
            <v>totalRNA</v>
          </cell>
          <cell r="D1831" t="str">
            <v>NFW</v>
          </cell>
          <cell r="E1831">
            <v>9.34</v>
          </cell>
          <cell r="F1831">
            <v>1.96</v>
          </cell>
          <cell r="G1831">
            <v>1.5</v>
          </cell>
          <cell r="H1831">
            <v>1.9</v>
          </cell>
          <cell r="I1831">
            <v>76.069999999999993</v>
          </cell>
          <cell r="J1831" t="str">
            <v>Na</v>
          </cell>
          <cell r="K1831" t="str">
            <v>Na</v>
          </cell>
          <cell r="L1831">
            <v>79.39</v>
          </cell>
          <cell r="M1831" t="str">
            <v>F:2</v>
          </cell>
          <cell r="N1831" t="str">
            <v>UDP0062</v>
          </cell>
          <cell r="O1831">
            <v>33.200000000000003</v>
          </cell>
          <cell r="P1831">
            <v>317</v>
          </cell>
          <cell r="Q1831">
            <v>0.08</v>
          </cell>
          <cell r="R1831" t="str">
            <v>No</v>
          </cell>
          <cell r="S1831" t="str">
            <v>StdNorm</v>
          </cell>
          <cell r="T1831" t="str">
            <v>yes</v>
          </cell>
          <cell r="U1831">
            <v>45233</v>
          </cell>
          <cell r="V1831" t="str">
            <v>231103_A01564_0187_BHL2VHDRX3</v>
          </cell>
        </row>
        <row r="1832">
          <cell r="B1832" t="str">
            <v>IPD1080-R03-p01-A08</v>
          </cell>
          <cell r="C1832" t="str">
            <v>totalRNA</v>
          </cell>
          <cell r="D1832" t="str">
            <v>NFW</v>
          </cell>
          <cell r="E1832">
            <v>11.8</v>
          </cell>
          <cell r="F1832">
            <v>1.98</v>
          </cell>
          <cell r="G1832">
            <v>1.96</v>
          </cell>
          <cell r="H1832">
            <v>1.8</v>
          </cell>
          <cell r="I1832">
            <v>15.42</v>
          </cell>
          <cell r="J1832" t="str">
            <v>Na</v>
          </cell>
          <cell r="K1832" t="str">
            <v>Na</v>
          </cell>
          <cell r="L1832">
            <v>100.30000000000001</v>
          </cell>
          <cell r="M1832" t="str">
            <v>G:2</v>
          </cell>
          <cell r="N1832" t="str">
            <v>UDP0063</v>
          </cell>
          <cell r="O1832">
            <v>1.82</v>
          </cell>
          <cell r="P1832">
            <v>280</v>
          </cell>
          <cell r="Q1832">
            <v>1.99</v>
          </cell>
          <cell r="R1832" t="str">
            <v>No</v>
          </cell>
          <cell r="S1832" t="str">
            <v>StdNorm</v>
          </cell>
          <cell r="T1832" t="str">
            <v>yes</v>
          </cell>
          <cell r="U1832">
            <v>45233</v>
          </cell>
          <cell r="V1832" t="str">
            <v>231103_A01564_0187_BHL2VHDRX3</v>
          </cell>
        </row>
        <row r="1833">
          <cell r="B1833" t="str">
            <v>IPD1082-R03-R01-A18</v>
          </cell>
          <cell r="C1833" t="str">
            <v>totalRNA</v>
          </cell>
          <cell r="D1833" t="str">
            <v>NFW</v>
          </cell>
          <cell r="E1833">
            <v>8.1999999999999993</v>
          </cell>
          <cell r="F1833">
            <v>1.98</v>
          </cell>
          <cell r="G1833">
            <v>1.75</v>
          </cell>
          <cell r="H1833">
            <v>1</v>
          </cell>
          <cell r="I1833">
            <v>16.309999999999999</v>
          </cell>
          <cell r="J1833" t="str">
            <v>Na</v>
          </cell>
          <cell r="K1833" t="str">
            <v>Na</v>
          </cell>
          <cell r="L1833">
            <v>69.699999999999989</v>
          </cell>
          <cell r="M1833" t="str">
            <v>H:2</v>
          </cell>
          <cell r="N1833" t="str">
            <v>UDP0064</v>
          </cell>
          <cell r="O1833">
            <v>3.96</v>
          </cell>
          <cell r="P1833">
            <v>297</v>
          </cell>
          <cell r="Q1833">
            <v>1.1599999999999999</v>
          </cell>
          <cell r="R1833" t="str">
            <v>No</v>
          </cell>
          <cell r="S1833" t="str">
            <v>StdNorm</v>
          </cell>
          <cell r="T1833" t="str">
            <v>yes</v>
          </cell>
          <cell r="U1833">
            <v>45233</v>
          </cell>
          <cell r="V1833" t="str">
            <v>231103_A01564_0187_BHL2VHDRX3</v>
          </cell>
        </row>
        <row r="1834">
          <cell r="B1834" t="str">
            <v>IPD1084-R03-D01-A30</v>
          </cell>
          <cell r="C1834" t="str">
            <v>totalRNA</v>
          </cell>
          <cell r="D1834" t="str">
            <v>NFW</v>
          </cell>
          <cell r="E1834">
            <v>7.64</v>
          </cell>
          <cell r="F1834">
            <v>1.99</v>
          </cell>
          <cell r="G1834">
            <v>2.1</v>
          </cell>
          <cell r="H1834">
            <v>1.9</v>
          </cell>
          <cell r="I1834">
            <v>49.14</v>
          </cell>
          <cell r="J1834" t="str">
            <v>Na</v>
          </cell>
          <cell r="K1834" t="str">
            <v>Na</v>
          </cell>
          <cell r="L1834">
            <v>64.94</v>
          </cell>
          <cell r="M1834" t="str">
            <v>A:3</v>
          </cell>
          <cell r="N1834" t="str">
            <v>UDP0065</v>
          </cell>
          <cell r="O1834">
            <v>29</v>
          </cell>
          <cell r="P1834">
            <v>316</v>
          </cell>
          <cell r="Q1834">
            <v>0.13</v>
          </cell>
          <cell r="R1834" t="str">
            <v>No</v>
          </cell>
          <cell r="S1834" t="str">
            <v>StdNorm</v>
          </cell>
          <cell r="T1834" t="str">
            <v>yes</v>
          </cell>
          <cell r="U1834">
            <v>45233</v>
          </cell>
          <cell r="V1834" t="str">
            <v>231103_A01564_0187_BHL2VHDRX3</v>
          </cell>
        </row>
        <row r="1835">
          <cell r="B1835" t="str">
            <v>IPD1086-R03-r01-A06</v>
          </cell>
          <cell r="C1835" t="str">
            <v>totalRNA</v>
          </cell>
          <cell r="D1835" t="str">
            <v>NFW</v>
          </cell>
          <cell r="E1835">
            <v>10.4</v>
          </cell>
          <cell r="F1835">
            <v>1.98</v>
          </cell>
          <cell r="G1835">
            <v>1.81</v>
          </cell>
          <cell r="H1835">
            <v>1.8</v>
          </cell>
          <cell r="I1835">
            <v>54.2</v>
          </cell>
          <cell r="J1835" t="str">
            <v>Na</v>
          </cell>
          <cell r="K1835" t="str">
            <v>Na</v>
          </cell>
          <cell r="L1835">
            <v>88.4</v>
          </cell>
          <cell r="M1835" t="str">
            <v>B:3</v>
          </cell>
          <cell r="N1835" t="str">
            <v>UDP0066</v>
          </cell>
          <cell r="O1835">
            <v>15.9</v>
          </cell>
          <cell r="P1835">
            <v>308</v>
          </cell>
          <cell r="Q1835">
            <v>0.27</v>
          </cell>
          <cell r="R1835" t="str">
            <v>No</v>
          </cell>
          <cell r="S1835" t="str">
            <v>StdNorm</v>
          </cell>
          <cell r="T1835" t="str">
            <v>yes</v>
          </cell>
          <cell r="U1835">
            <v>45233</v>
          </cell>
          <cell r="V1835" t="str">
            <v>231103_A01564_0187_BHL2VHDRX3</v>
          </cell>
        </row>
        <row r="1836">
          <cell r="B1836" t="str">
            <v>IPD1087-R03-P01-A09</v>
          </cell>
          <cell r="C1836" t="str">
            <v>totalRNA</v>
          </cell>
          <cell r="D1836" t="str">
            <v>NFW</v>
          </cell>
          <cell r="E1836">
            <v>12.9</v>
          </cell>
          <cell r="H1836">
            <v>2.1</v>
          </cell>
          <cell r="I1836">
            <v>79.92</v>
          </cell>
          <cell r="J1836" t="str">
            <v>Na</v>
          </cell>
          <cell r="K1836" t="str">
            <v>Na</v>
          </cell>
          <cell r="L1836">
            <v>109.65</v>
          </cell>
          <cell r="M1836" t="str">
            <v>C:3</v>
          </cell>
          <cell r="N1836" t="str">
            <v>UDP0067</v>
          </cell>
          <cell r="O1836">
            <v>47</v>
          </cell>
          <cell r="P1836">
            <v>355</v>
          </cell>
          <cell r="Q1836">
            <v>0.06</v>
          </cell>
          <cell r="R1836" t="str">
            <v>No</v>
          </cell>
          <cell r="S1836" t="str">
            <v>StdNorm</v>
          </cell>
          <cell r="T1836" t="str">
            <v>yes</v>
          </cell>
          <cell r="U1836">
            <v>45233</v>
          </cell>
          <cell r="V1836" t="str">
            <v>231103_A01564_0187_BHL2VHDRX3</v>
          </cell>
        </row>
        <row r="1837">
          <cell r="B1837" t="str">
            <v>IPD1088-R03-X01-A17</v>
          </cell>
          <cell r="C1837" t="str">
            <v>totalRNA</v>
          </cell>
          <cell r="D1837" t="str">
            <v>NFW</v>
          </cell>
          <cell r="E1837">
            <v>9.1</v>
          </cell>
          <cell r="F1837">
            <v>2.1</v>
          </cell>
          <cell r="G1837">
            <v>2.2000000000000002</v>
          </cell>
          <cell r="H1837">
            <v>8.8000000000000007</v>
          </cell>
          <cell r="I1837">
            <v>96.74</v>
          </cell>
          <cell r="J1837" t="str">
            <v>Na</v>
          </cell>
          <cell r="K1837" t="str">
            <v>Na</v>
          </cell>
          <cell r="L1837">
            <v>77.349999999999994</v>
          </cell>
          <cell r="M1837" t="str">
            <v>D:3</v>
          </cell>
          <cell r="N1837" t="str">
            <v>UDP0068</v>
          </cell>
          <cell r="O1837">
            <v>32</v>
          </cell>
          <cell r="P1837">
            <v>315</v>
          </cell>
          <cell r="Q1837">
            <v>0.14000000000000001</v>
          </cell>
          <cell r="R1837" t="str">
            <v>No</v>
          </cell>
          <cell r="S1837" t="str">
            <v>StdNorm</v>
          </cell>
          <cell r="T1837" t="str">
            <v>yes</v>
          </cell>
          <cell r="U1837">
            <v>45233</v>
          </cell>
          <cell r="V1837" t="str">
            <v>231103_A01564_0187_BHL2VHDRX3</v>
          </cell>
        </row>
        <row r="1838">
          <cell r="B1838" t="str">
            <v>IPD1089-R03-R01-A12</v>
          </cell>
          <cell r="C1838" t="str">
            <v>totalRNA</v>
          </cell>
          <cell r="D1838" t="str">
            <v>NFW</v>
          </cell>
          <cell r="E1838">
            <v>11.2</v>
          </cell>
          <cell r="F1838">
            <v>1.93</v>
          </cell>
          <cell r="G1838">
            <v>1.24</v>
          </cell>
          <cell r="H1838">
            <v>3.5</v>
          </cell>
          <cell r="I1838">
            <v>66.260000000000005</v>
          </cell>
          <cell r="J1838" t="str">
            <v>Na</v>
          </cell>
          <cell r="K1838" t="str">
            <v>Na</v>
          </cell>
          <cell r="L1838">
            <v>95.199999999999989</v>
          </cell>
          <cell r="M1838" t="str">
            <v>E:3</v>
          </cell>
          <cell r="N1838" t="str">
            <v>UDP0069</v>
          </cell>
          <cell r="O1838">
            <v>3.14</v>
          </cell>
          <cell r="P1838">
            <v>289</v>
          </cell>
          <cell r="Q1838">
            <v>1.01</v>
          </cell>
          <cell r="R1838" t="str">
            <v>No</v>
          </cell>
          <cell r="S1838" t="str">
            <v>StdNorm</v>
          </cell>
          <cell r="T1838" t="str">
            <v>yes</v>
          </cell>
          <cell r="U1838">
            <v>45233</v>
          </cell>
          <cell r="V1838" t="str">
            <v>231103_A01564_0187_BHL2VHDRX3</v>
          </cell>
        </row>
        <row r="1839">
          <cell r="B1839" t="str">
            <v>IPD1090-R03-P01-A08</v>
          </cell>
          <cell r="C1839" t="str">
            <v>totalRNA</v>
          </cell>
          <cell r="D1839" t="str">
            <v>NFW</v>
          </cell>
          <cell r="E1839">
            <v>7.66</v>
          </cell>
          <cell r="F1839">
            <v>1.88</v>
          </cell>
          <cell r="G1839">
            <v>0.84</v>
          </cell>
          <cell r="H1839">
            <v>2.2999999999999998</v>
          </cell>
          <cell r="I1839">
            <v>65.930000000000007</v>
          </cell>
          <cell r="J1839" t="str">
            <v>Na</v>
          </cell>
          <cell r="K1839" t="str">
            <v>Na</v>
          </cell>
          <cell r="L1839">
            <v>65.11</v>
          </cell>
          <cell r="M1839" t="str">
            <v>F:3</v>
          </cell>
          <cell r="N1839" t="str">
            <v>UDP0070</v>
          </cell>
          <cell r="O1839">
            <v>6.68</v>
          </cell>
          <cell r="P1839">
            <v>316</v>
          </cell>
          <cell r="Q1839">
            <v>0.83</v>
          </cell>
          <cell r="R1839" t="str">
            <v>No</v>
          </cell>
          <cell r="S1839" t="str">
            <v>StdNorm</v>
          </cell>
          <cell r="T1839" t="str">
            <v>yes</v>
          </cell>
          <cell r="U1839">
            <v>45233</v>
          </cell>
          <cell r="V1839" t="str">
            <v>231103_A01564_0187_BHL2VHDRX3</v>
          </cell>
        </row>
        <row r="1840">
          <cell r="B1840" t="str">
            <v>IPD1082-R03-d02-A18</v>
          </cell>
          <cell r="C1840" t="str">
            <v>totalRNA</v>
          </cell>
          <cell r="D1840" t="str">
            <v>NFW</v>
          </cell>
          <cell r="E1840" t="str">
            <v>low</v>
          </cell>
          <cell r="F1840">
            <v>1.61</v>
          </cell>
          <cell r="G1840">
            <v>0.35</v>
          </cell>
          <cell r="H1840">
            <v>2.5</v>
          </cell>
          <cell r="I1840">
            <v>69.87</v>
          </cell>
          <cell r="J1840" t="str">
            <v>Na</v>
          </cell>
          <cell r="K1840" t="str">
            <v>Na</v>
          </cell>
          <cell r="M1840" t="str">
            <v>G:3</v>
          </cell>
          <cell r="N1840" t="str">
            <v>UDP0071</v>
          </cell>
          <cell r="O1840">
            <v>1.97</v>
          </cell>
          <cell r="P1840">
            <v>309</v>
          </cell>
          <cell r="Q1840">
            <v>3.25</v>
          </cell>
          <cell r="R1840" t="str">
            <v>No</v>
          </cell>
          <cell r="S1840" t="str">
            <v>StdNorm</v>
          </cell>
          <cell r="T1840" t="str">
            <v>yes</v>
          </cell>
          <cell r="U1840">
            <v>45233</v>
          </cell>
          <cell r="V1840" t="str">
            <v>231103_A01564_0187_BHL2VHDRX3</v>
          </cell>
        </row>
        <row r="1841">
          <cell r="B1841" t="str">
            <v>IPD1108-R03-R01-A03</v>
          </cell>
          <cell r="C1841" t="str">
            <v>totalRNA</v>
          </cell>
          <cell r="D1841" t="str">
            <v>NFW</v>
          </cell>
          <cell r="E1841">
            <v>6.64</v>
          </cell>
          <cell r="F1841"/>
          <cell r="G1841"/>
          <cell r="H1841">
            <v>1.8</v>
          </cell>
          <cell r="I1841">
            <v>69.36</v>
          </cell>
          <cell r="J1841" t="str">
            <v>Na</v>
          </cell>
          <cell r="K1841" t="str">
            <v>Na</v>
          </cell>
          <cell r="L1841">
            <v>56.44</v>
          </cell>
          <cell r="M1841" t="str">
            <v>H:3</v>
          </cell>
          <cell r="N1841" t="str">
            <v>UDP0072</v>
          </cell>
          <cell r="O1841">
            <v>20.2</v>
          </cell>
          <cell r="P1841">
            <v>303</v>
          </cell>
          <cell r="Q1841">
            <v>0.19</v>
          </cell>
          <cell r="R1841" t="str">
            <v>No</v>
          </cell>
          <cell r="S1841" t="str">
            <v>StdNorm</v>
          </cell>
          <cell r="T1841" t="str">
            <v>yes</v>
          </cell>
          <cell r="U1841">
            <v>45233</v>
          </cell>
          <cell r="V1841" t="str">
            <v>231103_A01564_0187_BHL2VHDRX3</v>
          </cell>
        </row>
        <row r="1842">
          <cell r="B1842" t="str">
            <v>IPD1094-D01-D01-A00</v>
          </cell>
          <cell r="C1842" t="str">
            <v>FFPE DNA</v>
          </cell>
          <cell r="E1842">
            <v>3</v>
          </cell>
          <cell r="F1842">
            <v>2</v>
          </cell>
          <cell r="G1842">
            <v>2</v>
          </cell>
          <cell r="H1842" t="str">
            <v>NA</v>
          </cell>
          <cell r="I1842" t="str">
            <v>NA</v>
          </cell>
          <cell r="J1842">
            <v>1.69</v>
          </cell>
          <cell r="K1842">
            <v>239</v>
          </cell>
          <cell r="L1842">
            <v>50</v>
          </cell>
          <cell r="M1842" t="str">
            <v>A:1</v>
          </cell>
          <cell r="N1842" t="str">
            <v>UDP0073</v>
          </cell>
          <cell r="O1842">
            <v>44.6</v>
          </cell>
          <cell r="P1842">
            <v>311</v>
          </cell>
          <cell r="Q1842">
            <v>0.55000000000000004</v>
          </cell>
          <cell r="R1842" t="str">
            <v>no</v>
          </cell>
          <cell r="S1842" t="str">
            <v>StdNorm</v>
          </cell>
          <cell r="T1842" t="str">
            <v>yes</v>
          </cell>
          <cell r="U1842">
            <v>45240</v>
          </cell>
        </row>
        <row r="1843">
          <cell r="B1843" t="str">
            <v>IPD1099-D01-d01-A23</v>
          </cell>
          <cell r="C1843" t="str">
            <v>FFPE DNA</v>
          </cell>
          <cell r="D1843" t="str">
            <v>ATE</v>
          </cell>
          <cell r="E1843">
            <v>3</v>
          </cell>
          <cell r="F1843">
            <v>1.88</v>
          </cell>
          <cell r="G1843">
            <v>2.0299999999999998</v>
          </cell>
          <cell r="H1843" t="str">
            <v>NA</v>
          </cell>
          <cell r="I1843" t="str">
            <v>NA</v>
          </cell>
          <cell r="J1843">
            <v>2.46</v>
          </cell>
          <cell r="K1843">
            <v>228</v>
          </cell>
          <cell r="L1843">
            <v>50</v>
          </cell>
          <cell r="M1843" t="str">
            <v>B:1</v>
          </cell>
          <cell r="N1843" t="str">
            <v>UDP0074</v>
          </cell>
          <cell r="O1843">
            <v>52</v>
          </cell>
          <cell r="P1843">
            <v>311</v>
          </cell>
          <cell r="Q1843">
            <v>0.11</v>
          </cell>
          <cell r="R1843" t="str">
            <v>no</v>
          </cell>
          <cell r="S1843" t="str">
            <v>StdNorm</v>
          </cell>
          <cell r="T1843" t="str">
            <v>yes</v>
          </cell>
          <cell r="U1843">
            <v>45240</v>
          </cell>
        </row>
        <row r="1844">
          <cell r="B1844" t="str">
            <v>IPD1092-D01-p00-A17</v>
          </cell>
          <cell r="C1844" t="str">
            <v>FFPE DNA</v>
          </cell>
          <cell r="D1844" t="str">
            <v/>
          </cell>
          <cell r="E1844">
            <v>3</v>
          </cell>
          <cell r="F1844" t="str">
            <v/>
          </cell>
          <cell r="G1844" t="str">
            <v/>
          </cell>
          <cell r="H1844" t="str">
            <v>NA</v>
          </cell>
          <cell r="I1844" t="str">
            <v>NA</v>
          </cell>
          <cell r="J1844">
            <v>1.05</v>
          </cell>
          <cell r="K1844">
            <v>202</v>
          </cell>
          <cell r="L1844">
            <v>46.62</v>
          </cell>
          <cell r="M1844" t="str">
            <v>C:1</v>
          </cell>
          <cell r="N1844" t="str">
            <v>UDP0075</v>
          </cell>
          <cell r="O1844">
            <v>49.8</v>
          </cell>
          <cell r="P1844">
            <v>322</v>
          </cell>
          <cell r="Q1844">
            <v>0.56999999999999995</v>
          </cell>
          <cell r="R1844" t="str">
            <v>no</v>
          </cell>
          <cell r="S1844" t="str">
            <v>StdNorm</v>
          </cell>
          <cell r="T1844" t="str">
            <v>yes</v>
          </cell>
          <cell r="U1844">
            <v>45240</v>
          </cell>
        </row>
        <row r="1845">
          <cell r="B1845" t="str">
            <v>IPD1095-D01-P01-A08</v>
          </cell>
          <cell r="C1845" t="str">
            <v>FFPE DNA</v>
          </cell>
          <cell r="E1845">
            <v>3</v>
          </cell>
          <cell r="F1845">
            <v>1.98</v>
          </cell>
          <cell r="G1845">
            <v>1.76</v>
          </cell>
          <cell r="H1845" t="str">
            <v>NA</v>
          </cell>
          <cell r="I1845" t="str">
            <v>NA</v>
          </cell>
          <cell r="J1845">
            <v>1.75</v>
          </cell>
          <cell r="K1845">
            <v>246</v>
          </cell>
          <cell r="L1845">
            <v>50</v>
          </cell>
          <cell r="M1845" t="str">
            <v>D:1</v>
          </cell>
          <cell r="N1845" t="str">
            <v>UDP0076</v>
          </cell>
          <cell r="O1845">
            <v>41.6</v>
          </cell>
          <cell r="P1845">
            <v>292</v>
          </cell>
          <cell r="Q1845">
            <v>0.91</v>
          </cell>
          <cell r="R1845" t="str">
            <v>no</v>
          </cell>
          <cell r="S1845" t="str">
            <v>StdNorm</v>
          </cell>
          <cell r="T1845" t="str">
            <v>yes</v>
          </cell>
          <cell r="U1845">
            <v>45240</v>
          </cell>
        </row>
        <row r="1846">
          <cell r="B1846" t="str">
            <v>IPD1096-D01-P01-A07</v>
          </cell>
          <cell r="C1846" t="str">
            <v>FFPE DNA</v>
          </cell>
          <cell r="E1846">
            <v>3</v>
          </cell>
          <cell r="F1846">
            <v>1.94</v>
          </cell>
          <cell r="G1846">
            <v>2.15</v>
          </cell>
          <cell r="H1846" t="str">
            <v>NA</v>
          </cell>
          <cell r="I1846" t="str">
            <v>NA</v>
          </cell>
          <cell r="J1846">
            <v>1.43</v>
          </cell>
          <cell r="K1846">
            <v>214</v>
          </cell>
          <cell r="L1846">
            <v>50</v>
          </cell>
          <cell r="M1846" t="str">
            <v>E:1</v>
          </cell>
          <cell r="N1846" t="str">
            <v>UDP0077</v>
          </cell>
          <cell r="O1846">
            <v>48.4</v>
          </cell>
          <cell r="P1846">
            <v>307</v>
          </cell>
          <cell r="Q1846">
            <v>0.64</v>
          </cell>
          <cell r="R1846" t="str">
            <v>no</v>
          </cell>
          <cell r="S1846" t="str">
            <v>StdNorm</v>
          </cell>
          <cell r="T1846" t="str">
            <v>yes</v>
          </cell>
          <cell r="U1846">
            <v>45240</v>
          </cell>
        </row>
        <row r="1847">
          <cell r="B1847" t="str">
            <v>IPD1098-D01-P01-A08</v>
          </cell>
          <cell r="C1847" t="str">
            <v>FFPE DNA</v>
          </cell>
          <cell r="E1847">
            <v>3</v>
          </cell>
          <cell r="F1847">
            <v>1.92</v>
          </cell>
          <cell r="G1847">
            <v>2.15</v>
          </cell>
          <cell r="H1847" t="str">
            <v>NA</v>
          </cell>
          <cell r="I1847" t="str">
            <v>NA</v>
          </cell>
          <cell r="J1847">
            <v>1.3</v>
          </cell>
          <cell r="K1847">
            <v>226</v>
          </cell>
          <cell r="L1847">
            <v>50</v>
          </cell>
          <cell r="M1847" t="str">
            <v>F:1</v>
          </cell>
          <cell r="N1847" t="str">
            <v>UDP0078</v>
          </cell>
          <cell r="O1847">
            <v>49.4</v>
          </cell>
          <cell r="P1847">
            <v>297</v>
          </cell>
          <cell r="Q1847">
            <v>0.38</v>
          </cell>
          <cell r="R1847" t="str">
            <v>no</v>
          </cell>
          <cell r="S1847" t="str">
            <v>StdNorm</v>
          </cell>
          <cell r="T1847" t="str">
            <v>yes</v>
          </cell>
          <cell r="U1847">
            <v>45240</v>
          </cell>
        </row>
        <row r="1848">
          <cell r="B1848" t="str">
            <v>IPD1071-D01-r02-A18</v>
          </cell>
          <cell r="C1848" t="str">
            <v>FFPE DNA</v>
          </cell>
          <cell r="D1848" t="str">
            <v>ATE</v>
          </cell>
          <cell r="E1848">
            <v>3</v>
          </cell>
          <cell r="F1848">
            <v>1.88</v>
          </cell>
          <cell r="G1848">
            <v>2.06</v>
          </cell>
          <cell r="H1848" t="str">
            <v>NA</v>
          </cell>
          <cell r="I1848" t="str">
            <v>NA</v>
          </cell>
          <cell r="J1848">
            <v>2.2599999999999998</v>
          </cell>
          <cell r="K1848">
            <v>206</v>
          </cell>
          <cell r="L1848">
            <v>50</v>
          </cell>
          <cell r="M1848" t="str">
            <v>G:1</v>
          </cell>
          <cell r="N1848" t="str">
            <v>UDP0079</v>
          </cell>
          <cell r="O1848">
            <v>44.4</v>
          </cell>
          <cell r="P1848">
            <v>318</v>
          </cell>
          <cell r="Q1848">
            <v>0.77</v>
          </cell>
          <cell r="R1848" t="str">
            <v>no</v>
          </cell>
          <cell r="S1848" t="str">
            <v>StdNorm</v>
          </cell>
          <cell r="T1848" t="str">
            <v>yes</v>
          </cell>
          <cell r="U1848">
            <v>45240</v>
          </cell>
        </row>
        <row r="1849">
          <cell r="B1849" t="str">
            <v>IPD1071-D01-r03-A18</v>
          </cell>
          <cell r="C1849" t="str">
            <v>FFPE DNA</v>
          </cell>
          <cell r="D1849" t="str">
            <v>ATE</v>
          </cell>
          <cell r="E1849">
            <v>1.9320000000000002</v>
          </cell>
          <cell r="F1849">
            <v>1.84</v>
          </cell>
          <cell r="G1849">
            <v>1.89</v>
          </cell>
          <cell r="H1849" t="str">
            <v>NA</v>
          </cell>
          <cell r="I1849" t="str">
            <v>NA</v>
          </cell>
          <cell r="J1849">
            <v>1.93</v>
          </cell>
          <cell r="K1849">
            <v>259</v>
          </cell>
          <cell r="L1849">
            <v>50</v>
          </cell>
          <cell r="M1849" t="str">
            <v>H:1</v>
          </cell>
          <cell r="N1849" t="str">
            <v>UDP0080</v>
          </cell>
          <cell r="O1849">
            <v>38</v>
          </cell>
          <cell r="P1849">
            <v>287</v>
          </cell>
          <cell r="Q1849">
            <v>0.53</v>
          </cell>
          <cell r="R1849" t="str">
            <v>no</v>
          </cell>
          <cell r="S1849" t="str">
            <v>StdNorm</v>
          </cell>
          <cell r="T1849" t="str">
            <v>yes</v>
          </cell>
          <cell r="U1849">
            <v>45240</v>
          </cell>
        </row>
        <row r="1850">
          <cell r="B1850" t="str">
            <v>IPD1104-D01-r01-A07</v>
          </cell>
          <cell r="C1850" t="str">
            <v>FFPE DNA</v>
          </cell>
          <cell r="D1850" t="str">
            <v>ATE</v>
          </cell>
          <cell r="E1850">
            <v>3</v>
          </cell>
          <cell r="F1850">
            <v>1.9</v>
          </cell>
          <cell r="G1850">
            <v>2.3199999999999998</v>
          </cell>
          <cell r="H1850" t="str">
            <v>NA</v>
          </cell>
          <cell r="I1850" t="str">
            <v>NA</v>
          </cell>
          <cell r="J1850">
            <v>2.3199999999999998</v>
          </cell>
          <cell r="K1850">
            <v>212</v>
          </cell>
          <cell r="L1850">
            <v>50</v>
          </cell>
          <cell r="M1850" t="str">
            <v>A:2</v>
          </cell>
          <cell r="N1850" t="str">
            <v>UDP0081</v>
          </cell>
          <cell r="O1850">
            <v>52</v>
          </cell>
          <cell r="P1850">
            <v>323</v>
          </cell>
          <cell r="Q1850">
            <v>0.72</v>
          </cell>
          <cell r="R1850" t="str">
            <v>no</v>
          </cell>
          <cell r="S1850" t="str">
            <v>StdNorm</v>
          </cell>
          <cell r="T1850" t="str">
            <v>yes</v>
          </cell>
          <cell r="U1850">
            <v>45240</v>
          </cell>
        </row>
        <row r="1851">
          <cell r="B1851" t="str">
            <v>IPD1106-D01-D01-A23</v>
          </cell>
          <cell r="C1851" t="str">
            <v>FFPE DNA</v>
          </cell>
          <cell r="D1851" t="str">
            <v>ATE</v>
          </cell>
          <cell r="E1851">
            <v>1.3529200000000001</v>
          </cell>
          <cell r="F1851">
            <v>1.72</v>
          </cell>
          <cell r="G1851">
            <v>1.1599999999999999</v>
          </cell>
          <cell r="H1851" t="str">
            <v>NA</v>
          </cell>
          <cell r="I1851" t="str">
            <v>NA</v>
          </cell>
          <cell r="J1851">
            <v>1.26</v>
          </cell>
          <cell r="K1851">
            <v>238</v>
          </cell>
          <cell r="L1851">
            <v>50</v>
          </cell>
          <cell r="M1851" t="str">
            <v>B:2</v>
          </cell>
          <cell r="N1851" t="str">
            <v>UDP0082</v>
          </cell>
          <cell r="O1851">
            <v>46.2</v>
          </cell>
          <cell r="P1851">
            <v>295</v>
          </cell>
          <cell r="Q1851">
            <v>0.38</v>
          </cell>
          <cell r="R1851" t="str">
            <v>no</v>
          </cell>
          <cell r="S1851" t="str">
            <v>StdNorm</v>
          </cell>
          <cell r="T1851" t="str">
            <v>yes</v>
          </cell>
          <cell r="U1851">
            <v>45240</v>
          </cell>
        </row>
        <row r="1852">
          <cell r="B1852" t="str">
            <v>IPD1107-D01-D01-A06</v>
          </cell>
          <cell r="C1852" t="str">
            <v>FFPE DNA</v>
          </cell>
          <cell r="D1852" t="str">
            <v>ATE</v>
          </cell>
          <cell r="E1852">
            <v>2.1819599999999997</v>
          </cell>
          <cell r="F1852">
            <v>1.78</v>
          </cell>
          <cell r="G1852">
            <v>1.41</v>
          </cell>
          <cell r="H1852" t="str">
            <v>NA</v>
          </cell>
          <cell r="I1852" t="str">
            <v>NA</v>
          </cell>
          <cell r="J1852">
            <v>1.8</v>
          </cell>
          <cell r="K1852">
            <v>256</v>
          </cell>
          <cell r="L1852">
            <v>50</v>
          </cell>
          <cell r="M1852" t="str">
            <v>C:2</v>
          </cell>
          <cell r="N1852" t="str">
            <v>UDP0083</v>
          </cell>
          <cell r="O1852">
            <v>42.4</v>
          </cell>
          <cell r="P1852">
            <v>254</v>
          </cell>
          <cell r="Q1852">
            <v>0.52</v>
          </cell>
          <cell r="R1852" t="str">
            <v>no</v>
          </cell>
          <cell r="S1852" t="str">
            <v>StdNorm</v>
          </cell>
          <cell r="T1852" t="str">
            <v>yes</v>
          </cell>
          <cell r="U1852">
            <v>45240</v>
          </cell>
        </row>
        <row r="1853">
          <cell r="B1853" t="str">
            <v>IPD1112-D01-P01-MXX</v>
          </cell>
          <cell r="C1853" t="str">
            <v>gDNA</v>
          </cell>
          <cell r="E1853">
            <v>3</v>
          </cell>
          <cell r="F1853">
            <v>1.8</v>
          </cell>
          <cell r="G1853">
            <v>0.5</v>
          </cell>
          <cell r="H1853" t="str">
            <v>NA</v>
          </cell>
          <cell r="I1853" t="str">
            <v>NA</v>
          </cell>
          <cell r="J1853">
            <v>1.96</v>
          </cell>
          <cell r="K1853">
            <v>257</v>
          </cell>
          <cell r="L1853">
            <v>50</v>
          </cell>
          <cell r="M1853" t="str">
            <v>D:2</v>
          </cell>
          <cell r="N1853" t="str">
            <v>UDP0084</v>
          </cell>
          <cell r="O1853">
            <v>55.4</v>
          </cell>
          <cell r="P1853">
            <v>346</v>
          </cell>
          <cell r="Q1853">
            <v>0.92</v>
          </cell>
          <cell r="R1853" t="str">
            <v>no</v>
          </cell>
          <cell r="S1853" t="str">
            <v>StdNorm</v>
          </cell>
          <cell r="T1853" t="str">
            <v>yes</v>
          </cell>
          <cell r="U1853">
            <v>45240</v>
          </cell>
        </row>
        <row r="1854">
          <cell r="B1854" t="str">
            <v>IPD1099-R03-d01-A23</v>
          </cell>
          <cell r="C1854" t="str">
            <v>totalRNA</v>
          </cell>
          <cell r="D1854" t="str">
            <v>NFW</v>
          </cell>
          <cell r="E1854">
            <v>14.6</v>
          </cell>
          <cell r="F1854">
            <v>1.92</v>
          </cell>
          <cell r="G1854">
            <v>0.84</v>
          </cell>
          <cell r="H1854">
            <v>3.8</v>
          </cell>
          <cell r="I1854">
            <v>79.8</v>
          </cell>
          <cell r="J1854" t="str">
            <v>NA</v>
          </cell>
          <cell r="K1854" t="str">
            <v>NA</v>
          </cell>
          <cell r="L1854">
            <v>124.1</v>
          </cell>
          <cell r="M1854" t="str">
            <v>E:2</v>
          </cell>
          <cell r="N1854" t="str">
            <v>UDP0085</v>
          </cell>
          <cell r="O1854">
            <v>29.8</v>
          </cell>
          <cell r="P1854">
            <v>284</v>
          </cell>
          <cell r="Q1854">
            <v>7.0000000000000007E-2</v>
          </cell>
          <cell r="R1854" t="str">
            <v>no</v>
          </cell>
          <cell r="S1854" t="str">
            <v>StdNorm</v>
          </cell>
          <cell r="T1854" t="str">
            <v>yes</v>
          </cell>
          <cell r="U1854">
            <v>45240</v>
          </cell>
        </row>
        <row r="1855">
          <cell r="B1855" t="str">
            <v>IPD1092-R03-p00-A17</v>
          </cell>
          <cell r="C1855" t="str">
            <v>totalRNA</v>
          </cell>
          <cell r="D1855" t="str">
            <v>NFW</v>
          </cell>
          <cell r="E1855">
            <v>11.8</v>
          </cell>
          <cell r="F1855">
            <v>2.1</v>
          </cell>
          <cell r="G1855">
            <v>1.9</v>
          </cell>
          <cell r="H1855">
            <v>8.5</v>
          </cell>
          <cell r="I1855">
            <v>93.9</v>
          </cell>
          <cell r="J1855" t="str">
            <v>NA</v>
          </cell>
          <cell r="K1855" t="str">
            <v>NA</v>
          </cell>
          <cell r="L1855">
            <v>100.30000000000001</v>
          </cell>
          <cell r="M1855" t="str">
            <v>F:2</v>
          </cell>
          <cell r="N1855" t="str">
            <v>UDP0086</v>
          </cell>
          <cell r="O1855">
            <v>21.8</v>
          </cell>
          <cell r="P1855">
            <v>306</v>
          </cell>
          <cell r="Q1855">
            <v>0.12</v>
          </cell>
          <cell r="R1855" t="str">
            <v>no</v>
          </cell>
          <cell r="S1855" t="str">
            <v>StdNorm</v>
          </cell>
          <cell r="T1855" t="str">
            <v>yes</v>
          </cell>
          <cell r="U1855">
            <v>45240</v>
          </cell>
        </row>
        <row r="1856">
          <cell r="B1856" t="str">
            <v>IPD1095-R03-P01-A08</v>
          </cell>
          <cell r="C1856" t="str">
            <v>totalRNA</v>
          </cell>
          <cell r="D1856" t="str">
            <v>NFW</v>
          </cell>
          <cell r="E1856">
            <v>15.2</v>
          </cell>
          <cell r="F1856">
            <v>2.0699999999999998</v>
          </cell>
          <cell r="G1856">
            <v>1.43</v>
          </cell>
          <cell r="H1856">
            <v>1</v>
          </cell>
          <cell r="I1856">
            <v>35.5</v>
          </cell>
          <cell r="J1856" t="str">
            <v>NA</v>
          </cell>
          <cell r="K1856" t="str">
            <v>NA</v>
          </cell>
          <cell r="L1856">
            <v>129.19999999999999</v>
          </cell>
          <cell r="M1856" t="str">
            <v>G:2</v>
          </cell>
          <cell r="N1856" t="str">
            <v>UDP0087</v>
          </cell>
          <cell r="O1856">
            <v>20.6</v>
          </cell>
          <cell r="P1856">
            <v>304</v>
          </cell>
          <cell r="Q1856">
            <v>0.05</v>
          </cell>
          <cell r="R1856" t="str">
            <v>no</v>
          </cell>
          <cell r="S1856" t="str">
            <v>StdNorm</v>
          </cell>
          <cell r="T1856" t="str">
            <v>yes</v>
          </cell>
          <cell r="U1856">
            <v>45240</v>
          </cell>
        </row>
        <row r="1857">
          <cell r="B1857" t="str">
            <v>IPD1096-R03-P01-A07</v>
          </cell>
          <cell r="C1857" t="str">
            <v>totalRNA</v>
          </cell>
          <cell r="D1857" t="str">
            <v>NFW</v>
          </cell>
          <cell r="E1857">
            <v>18.899999999999999</v>
          </cell>
          <cell r="F1857">
            <v>2.06</v>
          </cell>
          <cell r="G1857">
            <v>1.74</v>
          </cell>
          <cell r="H1857">
            <v>1</v>
          </cell>
          <cell r="I1857">
            <v>31.7</v>
          </cell>
          <cell r="J1857" t="str">
            <v>NA</v>
          </cell>
          <cell r="K1857" t="str">
            <v>NA</v>
          </cell>
          <cell r="L1857">
            <v>160.64999999999998</v>
          </cell>
          <cell r="M1857" t="str">
            <v>A:3</v>
          </cell>
          <cell r="N1857" t="str">
            <v>UDP0089</v>
          </cell>
          <cell r="O1857">
            <v>28.4</v>
          </cell>
          <cell r="P1857">
            <v>303</v>
          </cell>
          <cell r="Q1857">
            <v>0.15</v>
          </cell>
          <cell r="R1857" t="str">
            <v>no</v>
          </cell>
          <cell r="S1857" t="str">
            <v>StdNorm</v>
          </cell>
          <cell r="T1857" t="str">
            <v>yes</v>
          </cell>
          <cell r="U1857">
            <v>45240</v>
          </cell>
        </row>
        <row r="1858">
          <cell r="B1858" t="str">
            <v>IPD1098-R03-P01-A08</v>
          </cell>
          <cell r="C1858" t="str">
            <v>totalRNA</v>
          </cell>
          <cell r="D1858" t="str">
            <v>NFW</v>
          </cell>
          <cell r="E1858">
            <v>5.18</v>
          </cell>
          <cell r="F1858">
            <v>2.0699999999999998</v>
          </cell>
          <cell r="G1858">
            <v>1.98</v>
          </cell>
          <cell r="H1858">
            <v>1.5</v>
          </cell>
          <cell r="I1858">
            <v>51.7</v>
          </cell>
          <cell r="J1858" t="str">
            <v>NA</v>
          </cell>
          <cell r="K1858" t="str">
            <v>NA</v>
          </cell>
          <cell r="L1858">
            <v>44.03</v>
          </cell>
          <cell r="M1858" t="str">
            <v>B:3</v>
          </cell>
          <cell r="N1858" t="str">
            <v>UDP0090</v>
          </cell>
          <cell r="O1858">
            <v>6.5</v>
          </cell>
          <cell r="P1858">
            <v>299</v>
          </cell>
          <cell r="Q1858">
            <v>1.0900000000000001</v>
          </cell>
          <cell r="R1858" t="str">
            <v>no</v>
          </cell>
          <cell r="S1858" t="str">
            <v>StdNorm</v>
          </cell>
          <cell r="T1858" t="str">
            <v>yes</v>
          </cell>
          <cell r="U1858">
            <v>45240</v>
          </cell>
        </row>
        <row r="1859">
          <cell r="B1859" t="str">
            <v>IPD1071-R03-r02-A18</v>
          </cell>
          <cell r="C1859" t="str">
            <v>totalRNA</v>
          </cell>
          <cell r="D1859" t="str">
            <v>NFW</v>
          </cell>
          <cell r="E1859">
            <v>15.7</v>
          </cell>
          <cell r="F1859">
            <v>1.96</v>
          </cell>
          <cell r="G1859">
            <v>1.56</v>
          </cell>
          <cell r="H1859">
            <v>2.2999999999999998</v>
          </cell>
          <cell r="I1859">
            <v>74.599999999999994</v>
          </cell>
          <cell r="J1859" t="str">
            <v>NA</v>
          </cell>
          <cell r="K1859" t="str">
            <v>NA</v>
          </cell>
          <cell r="L1859">
            <v>133.44999999999999</v>
          </cell>
          <cell r="M1859" t="str">
            <v>C:3</v>
          </cell>
          <cell r="N1859" t="str">
            <v>UDP0091</v>
          </cell>
          <cell r="O1859">
            <v>35.799999999999997</v>
          </cell>
          <cell r="P1859">
            <v>323</v>
          </cell>
          <cell r="Q1859">
            <v>0.08</v>
          </cell>
          <cell r="R1859" t="str">
            <v>no</v>
          </cell>
          <cell r="S1859" t="str">
            <v>StdNorm</v>
          </cell>
          <cell r="T1859" t="str">
            <v>yes</v>
          </cell>
          <cell r="U1859">
            <v>45240</v>
          </cell>
        </row>
        <row r="1860">
          <cell r="B1860" t="str">
            <v>IPD1071-R03-r03-A18</v>
          </cell>
          <cell r="C1860" t="str">
            <v>totalRNA</v>
          </cell>
          <cell r="D1860" t="str">
            <v>NFW</v>
          </cell>
          <cell r="E1860">
            <v>13.2</v>
          </cell>
          <cell r="F1860">
            <v>1.97</v>
          </cell>
          <cell r="G1860">
            <v>1.83</v>
          </cell>
          <cell r="H1860">
            <v>1</v>
          </cell>
          <cell r="I1860">
            <v>30</v>
          </cell>
          <cell r="J1860" t="str">
            <v>NA</v>
          </cell>
          <cell r="K1860" t="str">
            <v>NA</v>
          </cell>
          <cell r="L1860">
            <v>112.19999999999999</v>
          </cell>
          <cell r="M1860" t="str">
            <v>D:3</v>
          </cell>
          <cell r="N1860" t="str">
            <v>UDP0092</v>
          </cell>
          <cell r="O1860">
            <v>1.72</v>
          </cell>
          <cell r="P1860">
            <v>265</v>
          </cell>
          <cell r="Q1860">
            <v>3.96</v>
          </cell>
          <cell r="R1860" t="str">
            <v>no</v>
          </cell>
          <cell r="S1860" t="str">
            <v>StdNorm</v>
          </cell>
          <cell r="T1860" t="str">
            <v>yes</v>
          </cell>
          <cell r="U1860">
            <v>45240</v>
          </cell>
        </row>
        <row r="1861">
          <cell r="B1861" t="str">
            <v>IPD1104-R03-r01-A07</v>
          </cell>
          <cell r="C1861" t="str">
            <v>totalRNA</v>
          </cell>
          <cell r="D1861" t="str">
            <v>NFW</v>
          </cell>
          <cell r="E1861">
            <v>11.8</v>
          </cell>
          <cell r="F1861">
            <v>2.0299999999999998</v>
          </cell>
          <cell r="G1861">
            <v>1.77</v>
          </cell>
          <cell r="H1861">
            <v>3.1</v>
          </cell>
          <cell r="I1861">
            <v>86.4</v>
          </cell>
          <cell r="J1861" t="str">
            <v>NA</v>
          </cell>
          <cell r="K1861" t="str">
            <v>NA</v>
          </cell>
          <cell r="L1861">
            <v>100.30000000000001</v>
          </cell>
          <cell r="M1861" t="str">
            <v>E:3</v>
          </cell>
          <cell r="N1861" t="str">
            <v>UDP0093</v>
          </cell>
          <cell r="O1861">
            <v>34</v>
          </cell>
          <cell r="P1861">
            <v>309</v>
          </cell>
          <cell r="Q1861">
            <v>0.02</v>
          </cell>
          <cell r="R1861" t="str">
            <v>no</v>
          </cell>
          <cell r="S1861" t="str">
            <v>StdNorm</v>
          </cell>
          <cell r="T1861" t="str">
            <v>yes</v>
          </cell>
          <cell r="U1861">
            <v>45240</v>
          </cell>
        </row>
        <row r="1862">
          <cell r="B1862" t="str">
            <v>IPD1106-R03-D01-A23</v>
          </cell>
          <cell r="C1862" t="str">
            <v>totalRNA</v>
          </cell>
          <cell r="D1862" t="str">
            <v>NFW</v>
          </cell>
          <cell r="E1862">
            <v>10.3</v>
          </cell>
          <cell r="F1862">
            <v>1.85</v>
          </cell>
          <cell r="G1862">
            <v>0.85</v>
          </cell>
          <cell r="H1862">
            <v>1.1000000000000001</v>
          </cell>
          <cell r="I1862">
            <v>30.6</v>
          </cell>
          <cell r="J1862" t="str">
            <v>NA</v>
          </cell>
          <cell r="K1862" t="str">
            <v>NA</v>
          </cell>
          <cell r="L1862">
            <v>87.550000000000011</v>
          </cell>
          <cell r="M1862" t="str">
            <v>F:3</v>
          </cell>
          <cell r="N1862" t="str">
            <v>UDP0094</v>
          </cell>
          <cell r="O1862">
            <v>14.9</v>
          </cell>
          <cell r="P1862">
            <v>292</v>
          </cell>
          <cell r="Q1862">
            <v>0.32</v>
          </cell>
          <cell r="R1862" t="str">
            <v>no</v>
          </cell>
          <cell r="S1862" t="str">
            <v>StdNorm</v>
          </cell>
          <cell r="T1862" t="str">
            <v>yes</v>
          </cell>
          <cell r="U1862">
            <v>45240</v>
          </cell>
        </row>
        <row r="1863">
          <cell r="B1863" t="str">
            <v>IPD1107-R03-D01-A06</v>
          </cell>
          <cell r="C1863" t="str">
            <v>totalRNA</v>
          </cell>
          <cell r="D1863" t="str">
            <v>NFW</v>
          </cell>
          <cell r="E1863">
            <v>10.18</v>
          </cell>
          <cell r="F1863">
            <v>1.88</v>
          </cell>
          <cell r="G1863">
            <v>1.33</v>
          </cell>
          <cell r="H1863">
            <v>2.1</v>
          </cell>
          <cell r="I1863">
            <v>62.2</v>
          </cell>
          <cell r="J1863" t="str">
            <v>NA</v>
          </cell>
          <cell r="K1863" t="str">
            <v>NA</v>
          </cell>
          <cell r="L1863">
            <v>86.53</v>
          </cell>
          <cell r="M1863" t="str">
            <v>G:3</v>
          </cell>
          <cell r="N1863" t="str">
            <v>UDP0095</v>
          </cell>
          <cell r="O1863">
            <v>5.04</v>
          </cell>
          <cell r="P1863">
            <v>280</v>
          </cell>
          <cell r="Q1863">
            <v>2.09</v>
          </cell>
          <cell r="R1863" t="str">
            <v>no</v>
          </cell>
          <cell r="S1863" t="str">
            <v>StdNorm</v>
          </cell>
          <cell r="T1863" t="str">
            <v>yes</v>
          </cell>
          <cell r="U1863">
            <v>45240</v>
          </cell>
        </row>
        <row r="1864">
          <cell r="B1864" t="str">
            <v>IPD1112-R03-P01-MXX</v>
          </cell>
          <cell r="C1864" t="str">
            <v>totalRNA</v>
          </cell>
          <cell r="D1864" t="str">
            <v>NFW</v>
          </cell>
          <cell r="E1864">
            <v>8.1999999999999993</v>
          </cell>
          <cell r="F1864">
            <v>2</v>
          </cell>
          <cell r="G1864">
            <v>1.3</v>
          </cell>
          <cell r="H1864">
            <v>9.1999999999999993</v>
          </cell>
          <cell r="I1864">
            <v>96.4</v>
          </cell>
          <cell r="J1864" t="str">
            <v>NA</v>
          </cell>
          <cell r="K1864" t="str">
            <v>NA</v>
          </cell>
          <cell r="L1864">
            <v>69.699999999999989</v>
          </cell>
          <cell r="M1864" t="str">
            <v>H:3</v>
          </cell>
          <cell r="N1864" t="str">
            <v>UDP0096</v>
          </cell>
          <cell r="O1864">
            <v>12.7</v>
          </cell>
          <cell r="P1864">
            <v>283</v>
          </cell>
          <cell r="Q1864">
            <v>0.65</v>
          </cell>
          <cell r="R1864" t="str">
            <v>no</v>
          </cell>
          <cell r="S1864" t="str">
            <v>StdNorm</v>
          </cell>
          <cell r="T1864" t="str">
            <v>yes</v>
          </cell>
          <cell r="U1864">
            <v>45240</v>
          </cell>
        </row>
        <row r="1865">
          <cell r="B1865" t="str">
            <v>IPD1097-D01-P01-A22</v>
          </cell>
          <cell r="C1865" t="str">
            <v>FFPE DNA</v>
          </cell>
          <cell r="D1865" t="str">
            <v>ATE</v>
          </cell>
          <cell r="E1865">
            <v>3</v>
          </cell>
          <cell r="F1865">
            <v>1.91</v>
          </cell>
          <cell r="G1865">
            <v>2.12</v>
          </cell>
          <cell r="H1865" t="str">
            <v>NA</v>
          </cell>
          <cell r="I1865" t="str">
            <v>NA</v>
          </cell>
          <cell r="J1865">
            <v>1.53</v>
          </cell>
          <cell r="K1865">
            <v>230</v>
          </cell>
          <cell r="L1865">
            <v>50</v>
          </cell>
          <cell r="M1865" t="str">
            <v>A:1</v>
          </cell>
          <cell r="N1865" t="str">
            <v>UDP0001</v>
          </cell>
          <cell r="O1865">
            <v>20</v>
          </cell>
          <cell r="P1865">
            <v>277</v>
          </cell>
          <cell r="Q1865">
            <v>1.47</v>
          </cell>
          <cell r="R1865" t="str">
            <v>no</v>
          </cell>
          <cell r="S1865" t="str">
            <v>StdNorm</v>
          </cell>
          <cell r="T1865" t="str">
            <v>yes</v>
          </cell>
          <cell r="U1865">
            <v>45254</v>
          </cell>
          <cell r="V1865" t="str">
            <v>231124_A01564_0193_BHMT23DRX3</v>
          </cell>
        </row>
        <row r="1866">
          <cell r="B1866" t="str">
            <v>IPD1103-D01-P01-A08</v>
          </cell>
          <cell r="C1866" t="str">
            <v>FFPE DNA</v>
          </cell>
          <cell r="D1866" t="str">
            <v>ATE</v>
          </cell>
          <cell r="E1866">
            <v>3</v>
          </cell>
          <cell r="F1866">
            <v>1.86</v>
          </cell>
          <cell r="G1866">
            <v>2.35</v>
          </cell>
          <cell r="H1866" t="str">
            <v>NA</v>
          </cell>
          <cell r="I1866" t="str">
            <v>NA</v>
          </cell>
          <cell r="J1866">
            <v>2.84</v>
          </cell>
          <cell r="K1866">
            <v>244</v>
          </cell>
          <cell r="L1866">
            <v>50</v>
          </cell>
          <cell r="M1866" t="str">
            <v>B:1</v>
          </cell>
          <cell r="N1866" t="str">
            <v>UDP0002</v>
          </cell>
          <cell r="O1866">
            <v>38.200000000000003</v>
          </cell>
          <cell r="P1866">
            <v>288</v>
          </cell>
          <cell r="Q1866">
            <v>0.23</v>
          </cell>
          <cell r="R1866" t="str">
            <v>no</v>
          </cell>
          <cell r="S1866" t="str">
            <v>StdNorm</v>
          </cell>
          <cell r="T1866" t="str">
            <v>yes</v>
          </cell>
          <cell r="U1866">
            <v>45254</v>
          </cell>
          <cell r="V1866" t="str">
            <v>231124_A01564_0193_BHMT23DRX3</v>
          </cell>
        </row>
        <row r="1867">
          <cell r="B1867" t="str">
            <v>IPD1105-D01-P01-A09</v>
          </cell>
          <cell r="C1867" t="str">
            <v>FFPE DNA</v>
          </cell>
          <cell r="D1867" t="str">
            <v>ATE</v>
          </cell>
          <cell r="E1867">
            <v>3</v>
          </cell>
          <cell r="F1867">
            <v>1.88</v>
          </cell>
          <cell r="G1867">
            <v>2.2799999999999998</v>
          </cell>
          <cell r="H1867" t="str">
            <v>NA</v>
          </cell>
          <cell r="I1867" t="str">
            <v>NA</v>
          </cell>
          <cell r="J1867">
            <v>1.54</v>
          </cell>
          <cell r="K1867">
            <v>228</v>
          </cell>
          <cell r="L1867">
            <v>50</v>
          </cell>
          <cell r="M1867" t="str">
            <v>C:1</v>
          </cell>
          <cell r="N1867" t="str">
            <v>UDP0003</v>
          </cell>
          <cell r="O1867">
            <v>38</v>
          </cell>
          <cell r="P1867">
            <v>298</v>
          </cell>
          <cell r="Q1867">
            <v>0.42</v>
          </cell>
          <cell r="R1867" t="str">
            <v>no</v>
          </cell>
          <cell r="S1867" t="str">
            <v>StdNorm</v>
          </cell>
          <cell r="T1867" t="str">
            <v>yes</v>
          </cell>
          <cell r="U1867">
            <v>45254</v>
          </cell>
          <cell r="V1867" t="str">
            <v>231124_A01564_0193_BHMT23DRX3</v>
          </cell>
        </row>
        <row r="1868">
          <cell r="B1868" t="str">
            <v>IPD1109-D01-P01-AXX</v>
          </cell>
          <cell r="C1868" t="str">
            <v>FFPE DNA</v>
          </cell>
          <cell r="D1868" t="str">
            <v>ATE</v>
          </cell>
          <cell r="E1868">
            <v>3</v>
          </cell>
          <cell r="F1868">
            <v>1.91</v>
          </cell>
          <cell r="G1868">
            <v>2.33</v>
          </cell>
          <cell r="H1868" t="str">
            <v>NA</v>
          </cell>
          <cell r="I1868" t="str">
            <v>NA</v>
          </cell>
          <cell r="J1868">
            <v>2.36</v>
          </cell>
          <cell r="K1868">
            <v>232</v>
          </cell>
          <cell r="L1868">
            <v>50</v>
          </cell>
          <cell r="M1868" t="str">
            <v>D:1</v>
          </cell>
          <cell r="N1868" t="str">
            <v>UDP0004</v>
          </cell>
          <cell r="O1868">
            <v>38.4</v>
          </cell>
          <cell r="P1868">
            <v>290</v>
          </cell>
          <cell r="Q1868">
            <v>0.36</v>
          </cell>
          <cell r="R1868" t="str">
            <v>no</v>
          </cell>
          <cell r="S1868" t="str">
            <v>StdNorm</v>
          </cell>
          <cell r="T1868" t="str">
            <v>yes</v>
          </cell>
          <cell r="U1868">
            <v>45254</v>
          </cell>
          <cell r="V1868" t="str">
            <v>231124_A01564_0193_BHMT23DRX3</v>
          </cell>
        </row>
        <row r="1869">
          <cell r="B1869" t="str">
            <v>IPD1110-D01-p01-A08</v>
          </cell>
          <cell r="C1869" t="str">
            <v>FFPE DNA</v>
          </cell>
          <cell r="D1869" t="str">
            <v>ATE</v>
          </cell>
          <cell r="E1869">
            <v>3</v>
          </cell>
          <cell r="F1869">
            <v>1.87</v>
          </cell>
          <cell r="G1869">
            <v>1.62</v>
          </cell>
          <cell r="H1869" t="str">
            <v>NA</v>
          </cell>
          <cell r="I1869" t="str">
            <v>NA</v>
          </cell>
          <cell r="J1869">
            <v>2.64</v>
          </cell>
          <cell r="K1869">
            <v>220</v>
          </cell>
          <cell r="L1869">
            <v>50</v>
          </cell>
          <cell r="M1869" t="str">
            <v>E:1</v>
          </cell>
          <cell r="N1869" t="str">
            <v>UDP0005</v>
          </cell>
          <cell r="O1869">
            <v>32.799999999999997</v>
          </cell>
          <cell r="P1869">
            <v>296</v>
          </cell>
          <cell r="Q1869">
            <v>0.25</v>
          </cell>
          <cell r="R1869" t="str">
            <v>no</v>
          </cell>
          <cell r="S1869" t="str">
            <v>StdNorm</v>
          </cell>
          <cell r="T1869" t="str">
            <v>yes</v>
          </cell>
          <cell r="U1869">
            <v>45254</v>
          </cell>
          <cell r="V1869" t="str">
            <v>231124_A01564_0193_BHMT23DRX3</v>
          </cell>
        </row>
        <row r="1870">
          <cell r="B1870" t="str">
            <v>IPD1118-D01-X01-M17</v>
          </cell>
          <cell r="C1870" t="str">
            <v>gDNA</v>
          </cell>
          <cell r="D1870">
            <v>0</v>
          </cell>
          <cell r="E1870">
            <v>3</v>
          </cell>
          <cell r="F1870">
            <v>1.9</v>
          </cell>
          <cell r="G1870">
            <v>2.2000000000000002</v>
          </cell>
          <cell r="H1870" t="str">
            <v>NA</v>
          </cell>
          <cell r="I1870" t="str">
            <v>NA</v>
          </cell>
          <cell r="J1870">
            <v>2.1</v>
          </cell>
          <cell r="K1870">
            <v>231</v>
          </cell>
          <cell r="L1870">
            <v>50</v>
          </cell>
          <cell r="M1870" t="str">
            <v>F:1</v>
          </cell>
          <cell r="N1870" t="str">
            <v>UDP0006</v>
          </cell>
          <cell r="O1870">
            <v>30.6</v>
          </cell>
          <cell r="P1870">
            <v>309</v>
          </cell>
          <cell r="Q1870">
            <v>0.71</v>
          </cell>
          <cell r="R1870" t="str">
            <v>no</v>
          </cell>
          <cell r="S1870" t="str">
            <v>StdNorm</v>
          </cell>
          <cell r="T1870" t="str">
            <v>yes</v>
          </cell>
          <cell r="U1870">
            <v>45254</v>
          </cell>
          <cell r="V1870" t="str">
            <v>231124_A01564_0193_BHMT23DRX3</v>
          </cell>
        </row>
        <row r="1871">
          <cell r="B1871" t="str">
            <v>IPD1122-D01-X01-M16</v>
          </cell>
          <cell r="C1871" t="str">
            <v>gDNA</v>
          </cell>
          <cell r="D1871">
            <v>0</v>
          </cell>
          <cell r="E1871">
            <v>3</v>
          </cell>
          <cell r="F1871">
            <v>1.8</v>
          </cell>
          <cell r="G1871">
            <v>2.2000000000000002</v>
          </cell>
          <cell r="H1871" t="str">
            <v>NA</v>
          </cell>
          <cell r="I1871" t="str">
            <v>NA</v>
          </cell>
          <cell r="J1871">
            <v>2.1</v>
          </cell>
          <cell r="K1871">
            <v>227</v>
          </cell>
          <cell r="L1871">
            <v>50</v>
          </cell>
          <cell r="M1871" t="str">
            <v>G:1</v>
          </cell>
          <cell r="N1871" t="str">
            <v>UDP0007</v>
          </cell>
          <cell r="O1871">
            <v>40.6</v>
          </cell>
          <cell r="P1871">
            <v>232</v>
          </cell>
          <cell r="Q1871">
            <v>0.56999999999999995</v>
          </cell>
          <cell r="R1871" t="str">
            <v>no</v>
          </cell>
          <cell r="S1871" t="str">
            <v>StdNorm</v>
          </cell>
          <cell r="T1871" t="str">
            <v>yes</v>
          </cell>
          <cell r="U1871">
            <v>45254</v>
          </cell>
          <cell r="V1871" t="str">
            <v>231124_A01564_0193_BHMT23DRX3</v>
          </cell>
        </row>
        <row r="1872">
          <cell r="B1872" t="str">
            <v>IPD1113-D01-p01-A04</v>
          </cell>
          <cell r="C1872" t="str">
            <v>FFPE DNA</v>
          </cell>
          <cell r="D1872" t="str">
            <v>ATE</v>
          </cell>
          <cell r="E1872">
            <v>3</v>
          </cell>
          <cell r="F1872">
            <v>1.93</v>
          </cell>
          <cell r="G1872">
            <v>1.62</v>
          </cell>
          <cell r="H1872" t="str">
            <v>NA</v>
          </cell>
          <cell r="I1872" t="str">
            <v>NA</v>
          </cell>
          <cell r="J1872">
            <v>1.72</v>
          </cell>
          <cell r="K1872">
            <v>213</v>
          </cell>
          <cell r="L1872">
            <v>50</v>
          </cell>
          <cell r="M1872" t="str">
            <v>H:1</v>
          </cell>
          <cell r="N1872" t="str">
            <v>UDP0008</v>
          </cell>
          <cell r="O1872">
            <v>31.6</v>
          </cell>
          <cell r="P1872">
            <v>312</v>
          </cell>
          <cell r="Q1872">
            <v>0.39</v>
          </cell>
          <cell r="R1872" t="str">
            <v>no</v>
          </cell>
          <cell r="S1872" t="str">
            <v>StdNorm</v>
          </cell>
          <cell r="T1872" t="str">
            <v>yes</v>
          </cell>
          <cell r="U1872">
            <v>45254</v>
          </cell>
          <cell r="V1872" t="str">
            <v>231124_A01564_0193_BHMT23DRX3</v>
          </cell>
        </row>
        <row r="1873">
          <cell r="B1873" t="str">
            <v>IPD1114-D01-R01-A12</v>
          </cell>
          <cell r="C1873" t="str">
            <v>FFPE DNA</v>
          </cell>
          <cell r="D1873" t="str">
            <v>ATE</v>
          </cell>
          <cell r="E1873">
            <v>3</v>
          </cell>
          <cell r="F1873">
            <v>1.95</v>
          </cell>
          <cell r="G1873">
            <v>2.25</v>
          </cell>
          <cell r="H1873" t="str">
            <v>NA</v>
          </cell>
          <cell r="I1873" t="str">
            <v>NA</v>
          </cell>
          <cell r="J1873">
            <v>0.91</v>
          </cell>
          <cell r="K1873">
            <v>229</v>
          </cell>
          <cell r="L1873">
            <v>41.86</v>
          </cell>
          <cell r="M1873" t="str">
            <v>A:2</v>
          </cell>
          <cell r="N1873" t="str">
            <v>UDP0009</v>
          </cell>
          <cell r="O1873">
            <v>38.799999999999997</v>
          </cell>
          <cell r="P1873">
            <v>301</v>
          </cell>
          <cell r="Q1873">
            <v>0.41</v>
          </cell>
          <cell r="R1873" t="str">
            <v>no</v>
          </cell>
          <cell r="S1873" t="str">
            <v>StdNorm</v>
          </cell>
          <cell r="T1873" t="str">
            <v>yes</v>
          </cell>
          <cell r="U1873">
            <v>45254</v>
          </cell>
          <cell r="V1873" t="str">
            <v>231124_A01564_0193_BHMT23DRX3</v>
          </cell>
        </row>
        <row r="1874">
          <cell r="B1874" t="str">
            <v>IPD1115-D01-P01-A04</v>
          </cell>
          <cell r="C1874" t="str">
            <v>FFPE DNA</v>
          </cell>
          <cell r="D1874" t="str">
            <v>ATE</v>
          </cell>
          <cell r="E1874">
            <v>3</v>
          </cell>
          <cell r="F1874">
            <v>1.92</v>
          </cell>
          <cell r="G1874">
            <v>2.29</v>
          </cell>
          <cell r="H1874" t="str">
            <v>NA</v>
          </cell>
          <cell r="I1874" t="str">
            <v>NA</v>
          </cell>
          <cell r="J1874">
            <v>1.42</v>
          </cell>
          <cell r="K1874">
            <v>228</v>
          </cell>
          <cell r="L1874">
            <v>50</v>
          </cell>
          <cell r="M1874" t="str">
            <v>B:2</v>
          </cell>
          <cell r="N1874" t="str">
            <v>UDP0010</v>
          </cell>
          <cell r="O1874">
            <v>30</v>
          </cell>
          <cell r="P1874">
            <v>275</v>
          </cell>
          <cell r="Q1874">
            <v>1.41</v>
          </cell>
          <cell r="R1874" t="str">
            <v>no</v>
          </cell>
          <cell r="S1874" t="str">
            <v>StdNorm</v>
          </cell>
          <cell r="T1874" t="str">
            <v>yes</v>
          </cell>
          <cell r="U1874">
            <v>45254</v>
          </cell>
          <cell r="V1874" t="str">
            <v>231124_A01564_0193_BHMT23DRX3</v>
          </cell>
        </row>
        <row r="1875">
          <cell r="B1875" t="str">
            <v>IPD1127-D01-r01-AXX</v>
          </cell>
          <cell r="C1875" t="str">
            <v>FFPE DNA</v>
          </cell>
          <cell r="D1875" t="str">
            <v>ATE</v>
          </cell>
          <cell r="E1875">
            <v>3</v>
          </cell>
          <cell r="F1875">
            <v>1.89</v>
          </cell>
          <cell r="G1875">
            <v>2.17</v>
          </cell>
          <cell r="H1875" t="str">
            <v>NA</v>
          </cell>
          <cell r="I1875" t="str">
            <v>NA</v>
          </cell>
          <cell r="J1875">
            <v>0.99199999999999999</v>
          </cell>
          <cell r="K1875">
            <v>247</v>
          </cell>
          <cell r="L1875">
            <v>46.624000000000002</v>
          </cell>
          <cell r="M1875" t="str">
            <v>C:2</v>
          </cell>
          <cell r="N1875" t="str">
            <v>UDP0011</v>
          </cell>
          <cell r="O1875">
            <v>29</v>
          </cell>
          <cell r="P1875">
            <v>273</v>
          </cell>
          <cell r="Q1875">
            <v>0.69</v>
          </cell>
          <cell r="R1875" t="str">
            <v>no</v>
          </cell>
          <cell r="S1875" t="str">
            <v>StdNorm</v>
          </cell>
          <cell r="T1875" t="str">
            <v>yes</v>
          </cell>
          <cell r="U1875">
            <v>45254</v>
          </cell>
          <cell r="V1875" t="str">
            <v>231124_A01564_0193_BHMT23DRX3</v>
          </cell>
        </row>
        <row r="1876">
          <cell r="B1876" t="str">
            <v>IPD1119-D01-P01-F08</v>
          </cell>
          <cell r="C1876" t="str">
            <v>gDNA</v>
          </cell>
          <cell r="D1876">
            <v>0</v>
          </cell>
          <cell r="E1876">
            <v>3</v>
          </cell>
          <cell r="F1876">
            <v>1.87</v>
          </cell>
          <cell r="G1876">
            <v>1.9</v>
          </cell>
          <cell r="H1876" t="str">
            <v>NA</v>
          </cell>
          <cell r="I1876" t="str">
            <v>NA</v>
          </cell>
          <cell r="J1876">
            <v>1.34</v>
          </cell>
          <cell r="K1876">
            <v>231</v>
          </cell>
          <cell r="L1876">
            <v>50</v>
          </cell>
          <cell r="M1876" t="str">
            <v>D:2</v>
          </cell>
          <cell r="N1876" t="str">
            <v>UDP0012</v>
          </cell>
          <cell r="O1876">
            <v>47</v>
          </cell>
          <cell r="P1876">
            <v>335</v>
          </cell>
          <cell r="Q1876">
            <v>0.64</v>
          </cell>
          <cell r="R1876" t="str">
            <v>no</v>
          </cell>
          <cell r="S1876" t="str">
            <v>StdNorm</v>
          </cell>
          <cell r="T1876" t="str">
            <v>yes</v>
          </cell>
          <cell r="U1876">
            <v>45254</v>
          </cell>
          <cell r="V1876" t="str">
            <v>231124_A01564_0193_BHMT23DRX3</v>
          </cell>
        </row>
        <row r="1877">
          <cell r="B1877" t="str">
            <v>IPD1097-R03-P01-A22</v>
          </cell>
          <cell r="C1877" t="str">
            <v>totalRNA</v>
          </cell>
          <cell r="D1877" t="str">
            <v>NFW</v>
          </cell>
          <cell r="E1877">
            <v>15.7</v>
          </cell>
          <cell r="F1877">
            <v>2</v>
          </cell>
          <cell r="G1877">
            <v>1.67</v>
          </cell>
          <cell r="H1877">
            <v>2.5</v>
          </cell>
          <cell r="I1877">
            <v>85.59</v>
          </cell>
          <cell r="J1877" t="str">
            <v>NA</v>
          </cell>
          <cell r="K1877" t="str">
            <v>NA</v>
          </cell>
          <cell r="L1877">
            <v>133.44999999999999</v>
          </cell>
          <cell r="M1877" t="str">
            <v>E:2</v>
          </cell>
          <cell r="N1877" t="str">
            <v>UDP0013</v>
          </cell>
          <cell r="O1877">
            <v>14.1</v>
          </cell>
          <cell r="P1877">
            <v>302</v>
          </cell>
          <cell r="Q1877">
            <v>0.44</v>
          </cell>
          <cell r="R1877" t="str">
            <v>no</v>
          </cell>
          <cell r="S1877" t="str">
            <v>StdNorm</v>
          </cell>
          <cell r="T1877" t="str">
            <v>yes</v>
          </cell>
          <cell r="U1877">
            <v>45254</v>
          </cell>
          <cell r="V1877" t="str">
            <v>231124_A01564_0193_BHMT23DRX3</v>
          </cell>
        </row>
        <row r="1878">
          <cell r="B1878" t="str">
            <v>IPD1103-R03-P01-A08</v>
          </cell>
          <cell r="C1878" t="str">
            <v>totalRNA</v>
          </cell>
          <cell r="D1878" t="str">
            <v>NFW</v>
          </cell>
          <cell r="E1878">
            <v>11.9</v>
          </cell>
          <cell r="F1878">
            <v>1.92</v>
          </cell>
          <cell r="G1878">
            <v>1.1399999999999999</v>
          </cell>
          <cell r="H1878">
            <v>2</v>
          </cell>
          <cell r="I1878">
            <v>57.27</v>
          </cell>
          <cell r="J1878" t="str">
            <v>NA</v>
          </cell>
          <cell r="K1878" t="str">
            <v>NA</v>
          </cell>
          <cell r="L1878">
            <v>101.15</v>
          </cell>
          <cell r="M1878" t="str">
            <v>F:2</v>
          </cell>
          <cell r="N1878" t="str">
            <v>UDP0014</v>
          </cell>
          <cell r="O1878">
            <v>2.2599999999999998</v>
          </cell>
          <cell r="P1878">
            <v>282</v>
          </cell>
          <cell r="Q1878">
            <v>4.26</v>
          </cell>
          <cell r="R1878" t="str">
            <v>no</v>
          </cell>
          <cell r="S1878" t="str">
            <v>StdNorm</v>
          </cell>
          <cell r="T1878" t="str">
            <v>yes</v>
          </cell>
          <cell r="U1878">
            <v>45254</v>
          </cell>
          <cell r="V1878" t="str">
            <v>231124_A01564_0193_BHMT23DRX3</v>
          </cell>
        </row>
        <row r="1879">
          <cell r="B1879" t="str">
            <v>IPD1105-R03-P01-A09</v>
          </cell>
          <cell r="C1879" t="str">
            <v>totalRNA</v>
          </cell>
          <cell r="D1879" t="str">
            <v>NFW</v>
          </cell>
          <cell r="E1879">
            <v>14.2</v>
          </cell>
          <cell r="F1879">
            <v>1.99</v>
          </cell>
          <cell r="G1879">
            <v>1.68</v>
          </cell>
          <cell r="H1879">
            <v>1.6</v>
          </cell>
          <cell r="I1879">
            <v>64.63</v>
          </cell>
          <cell r="J1879" t="str">
            <v>NA</v>
          </cell>
          <cell r="K1879" t="str">
            <v>NA</v>
          </cell>
          <cell r="L1879">
            <v>120.69999999999999</v>
          </cell>
          <cell r="M1879" t="str">
            <v>G:2</v>
          </cell>
          <cell r="N1879" t="str">
            <v>UDP0015</v>
          </cell>
          <cell r="O1879">
            <v>9.1999999999999993</v>
          </cell>
          <cell r="P1879">
            <v>296</v>
          </cell>
          <cell r="Q1879">
            <v>0.56999999999999995</v>
          </cell>
          <cell r="R1879" t="str">
            <v>no</v>
          </cell>
          <cell r="S1879" t="str">
            <v>StdNorm</v>
          </cell>
          <cell r="T1879" t="str">
            <v>yes</v>
          </cell>
          <cell r="U1879">
            <v>45254</v>
          </cell>
          <cell r="V1879" t="str">
            <v>231124_A01564_0193_BHMT23DRX3</v>
          </cell>
        </row>
        <row r="1880">
          <cell r="B1880" t="str">
            <v>IPD1109-R03-P01-AXX</v>
          </cell>
          <cell r="C1880" t="str">
            <v>totalRNA</v>
          </cell>
          <cell r="D1880" t="str">
            <v>NFW</v>
          </cell>
          <cell r="E1880">
            <v>13.8</v>
          </cell>
          <cell r="F1880">
            <v>2.0299999999999998</v>
          </cell>
          <cell r="G1880">
            <v>1.92</v>
          </cell>
          <cell r="H1880">
            <v>1</v>
          </cell>
          <cell r="I1880">
            <v>38.69</v>
          </cell>
          <cell r="J1880" t="str">
            <v>NA</v>
          </cell>
          <cell r="K1880" t="str">
            <v>NA</v>
          </cell>
          <cell r="L1880">
            <v>117.30000000000001</v>
          </cell>
          <cell r="M1880" t="str">
            <v>H:2</v>
          </cell>
          <cell r="N1880" t="str">
            <v>UDP0016</v>
          </cell>
          <cell r="O1880">
            <v>3.68</v>
          </cell>
          <cell r="P1880">
            <v>281</v>
          </cell>
          <cell r="Q1880">
            <v>1.44</v>
          </cell>
          <cell r="R1880" t="str">
            <v>no</v>
          </cell>
          <cell r="S1880" t="str">
            <v>StdNorm</v>
          </cell>
          <cell r="T1880" t="str">
            <v>yes</v>
          </cell>
          <cell r="U1880">
            <v>45254</v>
          </cell>
          <cell r="V1880" t="str">
            <v>231124_A01564_0193_BHMT23DRX3</v>
          </cell>
        </row>
        <row r="1881">
          <cell r="B1881" t="str">
            <v>IPD1110-R03-p01-A08</v>
          </cell>
          <cell r="C1881" t="str">
            <v>totalRNA</v>
          </cell>
          <cell r="D1881" t="str">
            <v>NFW</v>
          </cell>
          <cell r="E1881">
            <v>13.6</v>
          </cell>
          <cell r="F1881">
            <v>2.06</v>
          </cell>
          <cell r="G1881">
            <v>1.71</v>
          </cell>
          <cell r="H1881">
            <v>2.8</v>
          </cell>
          <cell r="I1881">
            <v>86.55</v>
          </cell>
          <cell r="J1881" t="str">
            <v>NA</v>
          </cell>
          <cell r="K1881" t="str">
            <v>NA</v>
          </cell>
          <cell r="L1881">
            <v>115.6</v>
          </cell>
          <cell r="M1881" t="str">
            <v>A:3</v>
          </cell>
          <cell r="N1881" t="str">
            <v>UDP0017</v>
          </cell>
          <cell r="O1881">
            <v>7.66</v>
          </cell>
          <cell r="P1881">
            <v>320</v>
          </cell>
          <cell r="Q1881">
            <v>1.22</v>
          </cell>
          <cell r="R1881" t="str">
            <v>no</v>
          </cell>
          <cell r="S1881" t="str">
            <v>StdNorm</v>
          </cell>
          <cell r="T1881" t="str">
            <v>yes</v>
          </cell>
          <cell r="U1881">
            <v>45254</v>
          </cell>
          <cell r="V1881" t="str">
            <v>231124_A01564_0193_BHMT23DRX3</v>
          </cell>
        </row>
        <row r="1882">
          <cell r="B1882" t="str">
            <v>IPD1118-R03-X01-M17</v>
          </cell>
          <cell r="C1882" t="str">
            <v>totalRNA</v>
          </cell>
          <cell r="D1882" t="str">
            <v>NFW</v>
          </cell>
          <cell r="E1882">
            <v>10.7</v>
          </cell>
          <cell r="F1882">
            <v>2.1</v>
          </cell>
          <cell r="G1882">
            <v>1.9</v>
          </cell>
          <cell r="H1882">
            <v>8.3000000000000007</v>
          </cell>
          <cell r="I1882">
            <v>97.31</v>
          </cell>
          <cell r="J1882" t="str">
            <v>NA</v>
          </cell>
          <cell r="K1882" t="str">
            <v>NA</v>
          </cell>
          <cell r="L1882">
            <v>90.949999999999989</v>
          </cell>
          <cell r="M1882" t="str">
            <v>B:3</v>
          </cell>
          <cell r="N1882" t="str">
            <v>UDP0018</v>
          </cell>
          <cell r="O1882">
            <v>11.6</v>
          </cell>
          <cell r="P1882">
            <v>290</v>
          </cell>
          <cell r="Q1882">
            <v>0.66</v>
          </cell>
          <cell r="R1882" t="str">
            <v>no</v>
          </cell>
          <cell r="S1882" t="str">
            <v>StdNorm</v>
          </cell>
          <cell r="T1882" t="str">
            <v>yes</v>
          </cell>
          <cell r="U1882">
            <v>45254</v>
          </cell>
          <cell r="V1882" t="str">
            <v>231124_A01564_0193_BHMT23DRX3</v>
          </cell>
        </row>
        <row r="1883">
          <cell r="B1883" t="str">
            <v>IPD1122-R03-X01-M16</v>
          </cell>
          <cell r="C1883" t="str">
            <v>totalRNA</v>
          </cell>
          <cell r="D1883" t="str">
            <v>NFW</v>
          </cell>
          <cell r="E1883">
            <v>13.4</v>
          </cell>
          <cell r="F1883">
            <v>2.1</v>
          </cell>
          <cell r="G1883">
            <v>1.9</v>
          </cell>
          <cell r="H1883">
            <v>8.6</v>
          </cell>
          <cell r="I1883">
            <v>97.68</v>
          </cell>
          <cell r="J1883" t="str">
            <v>NA</v>
          </cell>
          <cell r="K1883" t="str">
            <v>NA</v>
          </cell>
          <cell r="L1883">
            <v>113.9</v>
          </cell>
          <cell r="M1883" t="str">
            <v>C:3</v>
          </cell>
          <cell r="N1883" t="str">
            <v>UDP0019</v>
          </cell>
          <cell r="O1883">
            <v>18.2</v>
          </cell>
          <cell r="P1883">
            <v>298</v>
          </cell>
          <cell r="Q1883">
            <v>0.41</v>
          </cell>
          <cell r="R1883" t="str">
            <v>no</v>
          </cell>
          <cell r="S1883" t="str">
            <v>StdNorm</v>
          </cell>
          <cell r="T1883" t="str">
            <v>yes</v>
          </cell>
          <cell r="U1883">
            <v>45254</v>
          </cell>
          <cell r="V1883" t="str">
            <v>231124_A01564_0193_BHMT23DRX3</v>
          </cell>
        </row>
        <row r="1884">
          <cell r="B1884" t="str">
            <v>IPD1102-R03-D02-C04</v>
          </cell>
          <cell r="C1884" t="str">
            <v>totalRNA</v>
          </cell>
          <cell r="D1884" t="str">
            <v>NFW</v>
          </cell>
          <cell r="E1884">
            <v>11.4</v>
          </cell>
          <cell r="F1884">
            <v>1.94</v>
          </cell>
          <cell r="G1884">
            <v>1.1399999999999999</v>
          </cell>
          <cell r="H1884">
            <v>1</v>
          </cell>
          <cell r="I1884">
            <v>34.94</v>
          </cell>
          <cell r="J1884" t="str">
            <v>NA</v>
          </cell>
          <cell r="K1884" t="str">
            <v>NA</v>
          </cell>
          <cell r="L1884">
            <v>96.9</v>
          </cell>
          <cell r="M1884" t="str">
            <v>D:3</v>
          </cell>
          <cell r="N1884" t="str">
            <v>UDP0020</v>
          </cell>
          <cell r="O1884">
            <v>15</v>
          </cell>
          <cell r="P1884">
            <v>298</v>
          </cell>
          <cell r="Q1884">
            <v>0.67</v>
          </cell>
          <cell r="R1884" t="str">
            <v>no</v>
          </cell>
          <cell r="S1884" t="str">
            <v>StdNorm</v>
          </cell>
          <cell r="T1884" t="str">
            <v>yes</v>
          </cell>
          <cell r="U1884">
            <v>45254</v>
          </cell>
          <cell r="V1884" t="str">
            <v>231124_A01564_0193_BHMT23DRX3</v>
          </cell>
        </row>
        <row r="1885">
          <cell r="B1885" t="str">
            <v>IPD1113-R03-p01-A04</v>
          </cell>
          <cell r="C1885" t="str">
            <v>totalRNA</v>
          </cell>
          <cell r="D1885" t="str">
            <v>NFW</v>
          </cell>
          <cell r="E1885">
            <v>13.4</v>
          </cell>
          <cell r="F1885">
            <v>2.04</v>
          </cell>
          <cell r="G1885">
            <v>1.49</v>
          </cell>
          <cell r="H1885">
            <v>1.6</v>
          </cell>
          <cell r="I1885">
            <v>55.28</v>
          </cell>
          <cell r="J1885" t="str">
            <v>NA</v>
          </cell>
          <cell r="K1885" t="str">
            <v>NA</v>
          </cell>
          <cell r="L1885">
            <v>113.9</v>
          </cell>
          <cell r="M1885" t="str">
            <v>E:3</v>
          </cell>
          <cell r="N1885" t="str">
            <v>UDP0021</v>
          </cell>
          <cell r="O1885">
            <v>10.9</v>
          </cell>
          <cell r="P1885">
            <v>297</v>
          </cell>
          <cell r="Q1885">
            <v>0.88</v>
          </cell>
          <cell r="R1885" t="str">
            <v>no</v>
          </cell>
          <cell r="S1885" t="str">
            <v>StdNorm</v>
          </cell>
          <cell r="T1885" t="str">
            <v>yes</v>
          </cell>
          <cell r="U1885">
            <v>45254</v>
          </cell>
          <cell r="V1885" t="str">
            <v>231124_A01564_0193_BHMT23DRX3</v>
          </cell>
        </row>
        <row r="1886">
          <cell r="B1886" t="str">
            <v>IPD1114-R03-R01-A12</v>
          </cell>
          <cell r="C1886" t="str">
            <v>totalRNA</v>
          </cell>
          <cell r="D1886" t="str">
            <v>NFW</v>
          </cell>
          <cell r="E1886">
            <v>16.2</v>
          </cell>
          <cell r="F1886">
            <v>2.06</v>
          </cell>
          <cell r="G1886">
            <v>2.1</v>
          </cell>
          <cell r="H1886">
            <v>1.6</v>
          </cell>
          <cell r="I1886">
            <v>73.2</v>
          </cell>
          <cell r="J1886" t="str">
            <v>NA</v>
          </cell>
          <cell r="K1886" t="str">
            <v>NA</v>
          </cell>
          <cell r="L1886">
            <v>137.69999999999999</v>
          </cell>
          <cell r="M1886" t="str">
            <v>F:3</v>
          </cell>
          <cell r="N1886" t="str">
            <v>UDP0022</v>
          </cell>
          <cell r="O1886">
            <v>10.8</v>
          </cell>
          <cell r="P1886">
            <v>303</v>
          </cell>
          <cell r="Q1886">
            <v>0.77</v>
          </cell>
          <cell r="R1886" t="str">
            <v>no</v>
          </cell>
          <cell r="S1886" t="str">
            <v>StdNorm</v>
          </cell>
          <cell r="T1886" t="str">
            <v>yes</v>
          </cell>
          <cell r="U1886">
            <v>45254</v>
          </cell>
          <cell r="V1886" t="str">
            <v>231124_A01564_0193_BHMT23DRX3</v>
          </cell>
        </row>
        <row r="1887">
          <cell r="B1887" t="str">
            <v>IPD1115-R03-P01-A04</v>
          </cell>
          <cell r="C1887" t="str">
            <v>totalRNA</v>
          </cell>
          <cell r="D1887" t="str">
            <v>NFW</v>
          </cell>
          <cell r="E1887">
            <v>12.5</v>
          </cell>
          <cell r="F1887">
            <v>2</v>
          </cell>
          <cell r="G1887">
            <v>1.9</v>
          </cell>
          <cell r="H1887">
            <v>1.5</v>
          </cell>
          <cell r="I1887">
            <v>29.71</v>
          </cell>
          <cell r="J1887" t="str">
            <v>NA</v>
          </cell>
          <cell r="K1887" t="str">
            <v>NA</v>
          </cell>
          <cell r="L1887">
            <v>106.25</v>
          </cell>
          <cell r="M1887" t="str">
            <v>G:3</v>
          </cell>
          <cell r="N1887" t="str">
            <v>UDP0023</v>
          </cell>
          <cell r="O1887">
            <v>2.98</v>
          </cell>
          <cell r="P1887">
            <v>284</v>
          </cell>
          <cell r="Q1887">
            <v>2.96</v>
          </cell>
          <cell r="R1887" t="str">
            <v>no</v>
          </cell>
          <cell r="S1887" t="str">
            <v>StdNorm</v>
          </cell>
          <cell r="T1887" t="str">
            <v>yes</v>
          </cell>
          <cell r="U1887">
            <v>45254</v>
          </cell>
          <cell r="V1887" t="str">
            <v>231124_A01564_0193_BHMT23DRX3</v>
          </cell>
        </row>
        <row r="1888">
          <cell r="B1888" t="str">
            <v>IPD1127-R03-r01-AXX</v>
          </cell>
          <cell r="C1888" t="str">
            <v>totalRNA</v>
          </cell>
          <cell r="D1888" t="str">
            <v>NFW</v>
          </cell>
          <cell r="E1888">
            <v>12.8</v>
          </cell>
          <cell r="F1888">
            <v>2.02</v>
          </cell>
          <cell r="G1888">
            <v>1.58</v>
          </cell>
          <cell r="H1888">
            <v>4.9000000000000004</v>
          </cell>
          <cell r="I1888">
            <v>81.87</v>
          </cell>
          <cell r="J1888" t="str">
            <v>NA</v>
          </cell>
          <cell r="K1888" t="str">
            <v>NA</v>
          </cell>
          <cell r="L1888">
            <v>108.80000000000001</v>
          </cell>
          <cell r="M1888" t="str">
            <v>H:3</v>
          </cell>
          <cell r="N1888" t="str">
            <v>UDP0024</v>
          </cell>
          <cell r="O1888">
            <v>18.399999999999999</v>
          </cell>
          <cell r="P1888">
            <v>306</v>
          </cell>
          <cell r="Q1888">
            <v>0.33</v>
          </cell>
          <cell r="R1888" t="str">
            <v>no</v>
          </cell>
          <cell r="S1888" t="str">
            <v>StdNorm</v>
          </cell>
          <cell r="T1888" t="str">
            <v>yes</v>
          </cell>
          <cell r="U1888">
            <v>45254</v>
          </cell>
          <cell r="V1888" t="str">
            <v>231124_A01564_0193_BHMT23DRX3</v>
          </cell>
          <cell r="W1888"/>
        </row>
        <row r="1889">
          <cell r="B1889" t="str">
            <v>IPD1111-D01-d01-A09</v>
          </cell>
          <cell r="C1889" t="str">
            <v>FFPE DNA</v>
          </cell>
          <cell r="D1889" t="str">
            <v>ATE</v>
          </cell>
          <cell r="E1889">
            <v>3</v>
          </cell>
          <cell r="F1889">
            <v>1.81</v>
          </cell>
          <cell r="G1889">
            <v>2.36</v>
          </cell>
          <cell r="H1889" t="str">
            <v>NA</v>
          </cell>
          <cell r="I1889" t="str">
            <v>NA</v>
          </cell>
          <cell r="J1889">
            <v>2.48</v>
          </cell>
          <cell r="K1889">
            <v>216</v>
          </cell>
          <cell r="L1889">
            <v>50</v>
          </cell>
          <cell r="M1889" t="str">
            <v>A:1</v>
          </cell>
          <cell r="N1889" t="str">
            <v>UDP0025</v>
          </cell>
          <cell r="O1889">
            <v>45.2</v>
          </cell>
          <cell r="P1889">
            <v>313</v>
          </cell>
          <cell r="Q1889">
            <v>0.14000000000000001</v>
          </cell>
          <cell r="R1889" t="str">
            <v>no</v>
          </cell>
          <cell r="S1889" t="str">
            <v>StdNorm</v>
          </cell>
          <cell r="T1889" t="str">
            <v>yes</v>
          </cell>
          <cell r="U1889">
            <v>45261</v>
          </cell>
          <cell r="V1889" t="str">
            <v>231201_A01564_0196_AHMMJCDRX3</v>
          </cell>
          <cell r="W1889"/>
        </row>
        <row r="1890">
          <cell r="B1890" t="str">
            <v>IPD1120-D01-R01-A29</v>
          </cell>
          <cell r="C1890" t="str">
            <v>FFPE DNA</v>
          </cell>
          <cell r="D1890">
            <v>0</v>
          </cell>
          <cell r="E1890">
            <v>3</v>
          </cell>
          <cell r="F1890">
            <v>1.99</v>
          </cell>
          <cell r="G1890">
            <v>2.0299999999999998</v>
          </cell>
          <cell r="H1890" t="str">
            <v>NA</v>
          </cell>
          <cell r="I1890" t="str">
            <v>NA</v>
          </cell>
          <cell r="J1890">
            <v>2.38</v>
          </cell>
          <cell r="K1890">
            <v>243</v>
          </cell>
          <cell r="L1890">
            <v>50</v>
          </cell>
          <cell r="M1890" t="str">
            <v>B:1</v>
          </cell>
          <cell r="N1890" t="str">
            <v>UDP0026</v>
          </cell>
          <cell r="O1890">
            <v>43.4</v>
          </cell>
          <cell r="P1890">
            <v>306</v>
          </cell>
          <cell r="Q1890">
            <v>0.42</v>
          </cell>
          <cell r="R1890" t="str">
            <v>no</v>
          </cell>
          <cell r="S1890" t="str">
            <v>StdNorm</v>
          </cell>
          <cell r="T1890" t="str">
            <v>yes</v>
          </cell>
          <cell r="U1890">
            <v>45261</v>
          </cell>
          <cell r="V1890" t="str">
            <v>231201_A01564_0196_AHMMJCDRX3</v>
          </cell>
          <cell r="W1890"/>
        </row>
        <row r="1891">
          <cell r="B1891" t="str">
            <v>IPD1121-D01-r01-A19</v>
          </cell>
          <cell r="C1891" t="str">
            <v>FFPE DNA</v>
          </cell>
          <cell r="D1891" t="str">
            <v>ATE</v>
          </cell>
          <cell r="E1891">
            <v>3</v>
          </cell>
          <cell r="F1891">
            <v>1.86</v>
          </cell>
          <cell r="G1891">
            <v>2.2599999999999998</v>
          </cell>
          <cell r="H1891" t="str">
            <v>NA</v>
          </cell>
          <cell r="I1891" t="str">
            <v>NA</v>
          </cell>
          <cell r="J1891">
            <v>2.1</v>
          </cell>
          <cell r="K1891">
            <v>224</v>
          </cell>
          <cell r="L1891">
            <v>50</v>
          </cell>
          <cell r="M1891" t="str">
            <v>C:1</v>
          </cell>
          <cell r="N1891" t="str">
            <v>UDP0027</v>
          </cell>
          <cell r="O1891">
            <v>59</v>
          </cell>
          <cell r="P1891">
            <v>317</v>
          </cell>
          <cell r="Q1891">
            <v>0.16</v>
          </cell>
          <cell r="R1891" t="str">
            <v>no</v>
          </cell>
          <cell r="S1891" t="str">
            <v>StdNorm</v>
          </cell>
          <cell r="T1891" t="str">
            <v>yes</v>
          </cell>
          <cell r="U1891">
            <v>45261</v>
          </cell>
          <cell r="V1891" t="str">
            <v>231201_A01564_0196_AHMMJCDRX3</v>
          </cell>
          <cell r="W1891"/>
        </row>
        <row r="1892">
          <cell r="B1892" t="str">
            <v>IPD1123-D01-p01-A08</v>
          </cell>
          <cell r="C1892" t="str">
            <v>FFPE DNA</v>
          </cell>
          <cell r="D1892" t="str">
            <v>ATE</v>
          </cell>
          <cell r="E1892">
            <v>3</v>
          </cell>
          <cell r="F1892">
            <v>1.9</v>
          </cell>
          <cell r="G1892">
            <v>2.37</v>
          </cell>
          <cell r="H1892" t="str">
            <v>NA</v>
          </cell>
          <cell r="I1892" t="str">
            <v>NA</v>
          </cell>
          <cell r="J1892">
            <v>2.82</v>
          </cell>
          <cell r="K1892">
            <v>211</v>
          </cell>
          <cell r="L1892">
            <v>50</v>
          </cell>
          <cell r="M1892" t="str">
            <v>D:1</v>
          </cell>
          <cell r="N1892" t="str">
            <v>UDP0028</v>
          </cell>
          <cell r="O1892">
            <v>38.6</v>
          </cell>
          <cell r="P1892">
            <v>301</v>
          </cell>
          <cell r="Q1892">
            <v>0.38</v>
          </cell>
          <cell r="R1892" t="str">
            <v>no</v>
          </cell>
          <cell r="S1892" t="str">
            <v>StdNorm</v>
          </cell>
          <cell r="T1892" t="str">
            <v>yes</v>
          </cell>
          <cell r="U1892">
            <v>45261</v>
          </cell>
          <cell r="V1892" t="str">
            <v>231201_A01564_0196_AHMMJCDRX3</v>
          </cell>
          <cell r="W1892"/>
        </row>
        <row r="1893">
          <cell r="B1893" t="str">
            <v>IPD1126-D01-P01-A16</v>
          </cell>
          <cell r="C1893" t="str">
            <v>FFPE DNA</v>
          </cell>
          <cell r="D1893" t="str">
            <v>ATE</v>
          </cell>
          <cell r="E1893">
            <v>3</v>
          </cell>
          <cell r="F1893">
            <v>1.9</v>
          </cell>
          <cell r="G1893">
            <v>2.39</v>
          </cell>
          <cell r="H1893" t="str">
            <v>NA</v>
          </cell>
          <cell r="I1893" t="str">
            <v>NA</v>
          </cell>
          <cell r="J1893">
            <v>2.82</v>
          </cell>
          <cell r="K1893">
            <v>229</v>
          </cell>
          <cell r="L1893">
            <v>50</v>
          </cell>
          <cell r="M1893" t="str">
            <v>E:1</v>
          </cell>
          <cell r="N1893" t="str">
            <v>UDP0029</v>
          </cell>
          <cell r="O1893">
            <v>46.8</v>
          </cell>
          <cell r="P1893">
            <v>306</v>
          </cell>
          <cell r="Q1893">
            <v>0.77</v>
          </cell>
          <cell r="R1893" t="str">
            <v>no</v>
          </cell>
          <cell r="S1893" t="str">
            <v>StdNorm</v>
          </cell>
          <cell r="T1893" t="str">
            <v>yes</v>
          </cell>
          <cell r="U1893">
            <v>45261</v>
          </cell>
          <cell r="V1893" t="str">
            <v>231201_A01564_0196_AHMMJCDRX3</v>
          </cell>
          <cell r="W1893"/>
        </row>
        <row r="1894">
          <cell r="B1894" t="str">
            <v>IPD1130-D01-P01-A08</v>
          </cell>
          <cell r="C1894" t="str">
            <v>FFPE DNA</v>
          </cell>
          <cell r="D1894" t="str">
            <v>ATE</v>
          </cell>
          <cell r="E1894">
            <v>3</v>
          </cell>
          <cell r="F1894">
            <v>1.9</v>
          </cell>
          <cell r="G1894">
            <v>2.31</v>
          </cell>
          <cell r="H1894" t="str">
            <v>NA</v>
          </cell>
          <cell r="I1894" t="str">
            <v>NA</v>
          </cell>
          <cell r="J1894">
            <v>2.6</v>
          </cell>
          <cell r="K1894">
            <v>220</v>
          </cell>
          <cell r="L1894">
            <v>50</v>
          </cell>
          <cell r="M1894" t="str">
            <v>F:1</v>
          </cell>
          <cell r="N1894" t="str">
            <v>UDP0030</v>
          </cell>
          <cell r="O1894">
            <v>49.4</v>
          </cell>
          <cell r="P1894">
            <v>305</v>
          </cell>
          <cell r="Q1894">
            <v>0.46</v>
          </cell>
          <cell r="R1894" t="str">
            <v>no</v>
          </cell>
          <cell r="S1894" t="str">
            <v>StdNorm</v>
          </cell>
          <cell r="T1894" t="str">
            <v>yes</v>
          </cell>
          <cell r="U1894">
            <v>45261</v>
          </cell>
          <cell r="V1894" t="str">
            <v>231201_A01564_0196_AHMMJCDRX3</v>
          </cell>
          <cell r="W1894"/>
        </row>
        <row r="1895">
          <cell r="B1895" t="str">
            <v>IPD1133-D01-p01-A12</v>
          </cell>
          <cell r="C1895" t="str">
            <v>FFPE DNA</v>
          </cell>
          <cell r="D1895">
            <v>0</v>
          </cell>
          <cell r="E1895">
            <v>3</v>
          </cell>
          <cell r="F1895">
            <v>1.96</v>
          </cell>
          <cell r="G1895">
            <v>2.09</v>
          </cell>
          <cell r="H1895" t="str">
            <v>NA</v>
          </cell>
          <cell r="I1895" t="str">
            <v>NA</v>
          </cell>
          <cell r="J1895">
            <v>1.58</v>
          </cell>
          <cell r="K1895">
            <v>217</v>
          </cell>
          <cell r="L1895">
            <v>50</v>
          </cell>
          <cell r="M1895" t="str">
            <v>G:1</v>
          </cell>
          <cell r="N1895" t="str">
            <v>UDP0031</v>
          </cell>
          <cell r="O1895">
            <v>51</v>
          </cell>
          <cell r="P1895">
            <v>314</v>
          </cell>
          <cell r="Q1895">
            <v>0.39</v>
          </cell>
          <cell r="R1895" t="str">
            <v>no</v>
          </cell>
          <cell r="S1895" t="str">
            <v>StdNorm</v>
          </cell>
          <cell r="T1895" t="str">
            <v>yes</v>
          </cell>
          <cell r="U1895">
            <v>45261</v>
          </cell>
          <cell r="V1895" t="str">
            <v>231201_A01564_0196_AHMMJCDRX3</v>
          </cell>
          <cell r="W1895" t="str">
            <v>I LVMS med batch 231123 (dato)</v>
          </cell>
        </row>
        <row r="1896">
          <cell r="B1896" t="str">
            <v>IPD1134-D01-P01-A08</v>
          </cell>
          <cell r="C1896" t="str">
            <v>FFPE DNA</v>
          </cell>
          <cell r="D1896">
            <v>0</v>
          </cell>
          <cell r="E1896">
            <v>3</v>
          </cell>
          <cell r="F1896">
            <v>1.91</v>
          </cell>
          <cell r="G1896">
            <v>2.2000000000000002</v>
          </cell>
          <cell r="H1896" t="str">
            <v>NA</v>
          </cell>
          <cell r="I1896" t="str">
            <v>NA</v>
          </cell>
          <cell r="J1896">
            <v>1.17</v>
          </cell>
          <cell r="K1896">
            <v>288</v>
          </cell>
          <cell r="L1896">
            <v>50</v>
          </cell>
          <cell r="M1896" t="str">
            <v>H:1</v>
          </cell>
          <cell r="N1896" t="str">
            <v>UDP0032</v>
          </cell>
          <cell r="O1896">
            <v>42.6</v>
          </cell>
          <cell r="P1896">
            <v>273</v>
          </cell>
          <cell r="Q1896">
            <v>0.34</v>
          </cell>
          <cell r="R1896" t="str">
            <v>no</v>
          </cell>
          <cell r="S1896" t="str">
            <v>StdNorm</v>
          </cell>
          <cell r="T1896" t="str">
            <v>yes</v>
          </cell>
          <cell r="U1896">
            <v>45261</v>
          </cell>
          <cell r="V1896" t="str">
            <v>231201_A01564_0196_AHMMJCDRX3</v>
          </cell>
          <cell r="W1896" t="str">
            <v>I LVMS med batch 231123 (dato)</v>
          </cell>
        </row>
        <row r="1897">
          <cell r="B1897" t="str">
            <v>IPD1135-D01-r01-A19</v>
          </cell>
          <cell r="C1897" t="str">
            <v>FFPE DNA</v>
          </cell>
          <cell r="D1897" t="str">
            <v>ATE</v>
          </cell>
          <cell r="E1897">
            <v>0.61446000000000001</v>
          </cell>
          <cell r="F1897">
            <v>1.71</v>
          </cell>
          <cell r="G1897">
            <v>2.61</v>
          </cell>
          <cell r="H1897" t="str">
            <v>NA</v>
          </cell>
          <cell r="I1897" t="str">
            <v>NA</v>
          </cell>
          <cell r="J1897">
            <v>0.56200000000000006</v>
          </cell>
          <cell r="K1897">
            <v>235</v>
          </cell>
          <cell r="L1897">
            <v>25.290000000000003</v>
          </cell>
          <cell r="M1897" t="str">
            <v>A:2</v>
          </cell>
          <cell r="N1897" t="str">
            <v>UDP0033</v>
          </cell>
          <cell r="O1897">
            <v>45</v>
          </cell>
          <cell r="P1897">
            <v>321</v>
          </cell>
          <cell r="Q1897">
            <v>0.39</v>
          </cell>
          <cell r="R1897" t="str">
            <v>no</v>
          </cell>
          <cell r="S1897" t="str">
            <v>StdNorm</v>
          </cell>
          <cell r="T1897" t="str">
            <v>yes</v>
          </cell>
          <cell r="U1897">
            <v>45261</v>
          </cell>
          <cell r="V1897" t="str">
            <v>231201_A01564_0196_AHMMJCDRX3</v>
          </cell>
          <cell r="W1897" t="str">
            <v>I LVMS med batch 231123 (dato)</v>
          </cell>
        </row>
        <row r="1898">
          <cell r="B1898" t="str">
            <v>Uttesting_Hemato_MP2301671_DNA</v>
          </cell>
          <cell r="C1898" t="str">
            <v>gDNA</v>
          </cell>
          <cell r="D1898">
            <v>0</v>
          </cell>
          <cell r="E1898">
            <v>3</v>
          </cell>
          <cell r="F1898">
            <v>1.8</v>
          </cell>
          <cell r="G1898">
            <v>0.5</v>
          </cell>
          <cell r="H1898" t="str">
            <v>NA</v>
          </cell>
          <cell r="I1898" t="str">
            <v>NA</v>
          </cell>
          <cell r="J1898">
            <v>1.97</v>
          </cell>
          <cell r="K1898">
            <v>250</v>
          </cell>
          <cell r="L1898">
            <v>50</v>
          </cell>
          <cell r="M1898" t="str">
            <v>B:2</v>
          </cell>
          <cell r="N1898" t="str">
            <v>UDP0034</v>
          </cell>
          <cell r="O1898">
            <v>52.4</v>
          </cell>
          <cell r="P1898">
            <v>358</v>
          </cell>
          <cell r="Q1898">
            <v>0.89</v>
          </cell>
          <cell r="R1898" t="str">
            <v>no</v>
          </cell>
          <cell r="S1898" t="str">
            <v>StdNorm</v>
          </cell>
          <cell r="T1898" t="str">
            <v>yes</v>
          </cell>
          <cell r="U1898">
            <v>45261</v>
          </cell>
          <cell r="V1898" t="str">
            <v>231201_A01564_0196_AHMMJCDRX3</v>
          </cell>
          <cell r="W1898"/>
        </row>
        <row r="1899">
          <cell r="B1899" t="str">
            <v>Uttesting_Hemato_MP2307026_DNA</v>
          </cell>
          <cell r="C1899" t="str">
            <v>gDNA</v>
          </cell>
          <cell r="D1899">
            <v>0</v>
          </cell>
          <cell r="E1899">
            <v>3</v>
          </cell>
          <cell r="F1899">
            <v>1.8</v>
          </cell>
          <cell r="G1899">
            <v>2</v>
          </cell>
          <cell r="H1899" t="str">
            <v>NA</v>
          </cell>
          <cell r="I1899" t="str">
            <v>NA</v>
          </cell>
          <cell r="J1899">
            <v>1.75</v>
          </cell>
          <cell r="K1899">
            <v>251</v>
          </cell>
          <cell r="L1899">
            <v>50</v>
          </cell>
          <cell r="M1899" t="str">
            <v>C:2</v>
          </cell>
          <cell r="N1899" t="str">
            <v>UDP0035</v>
          </cell>
          <cell r="O1899">
            <v>57.8</v>
          </cell>
          <cell r="P1899">
            <v>348</v>
          </cell>
          <cell r="Q1899">
            <v>0.72</v>
          </cell>
          <cell r="R1899" t="str">
            <v>no</v>
          </cell>
          <cell r="S1899" t="str">
            <v>StdNorm</v>
          </cell>
          <cell r="T1899" t="str">
            <v>yes</v>
          </cell>
          <cell r="U1899">
            <v>45261</v>
          </cell>
          <cell r="V1899" t="str">
            <v>231201_A01564_0196_AHMMJCDRX3</v>
          </cell>
          <cell r="W1899"/>
        </row>
        <row r="1900">
          <cell r="B1900" t="str">
            <v>IPD1111-R03-d01-A09</v>
          </cell>
          <cell r="C1900" t="str">
            <v>totalRNA</v>
          </cell>
          <cell r="D1900" t="str">
            <v>NFW</v>
          </cell>
          <cell r="E1900">
            <v>9.92</v>
          </cell>
          <cell r="F1900">
            <v>1.85</v>
          </cell>
          <cell r="G1900">
            <v>1</v>
          </cell>
          <cell r="H1900">
            <v>3.4</v>
          </cell>
          <cell r="I1900">
            <v>80.069999999999993</v>
          </cell>
          <cell r="J1900" t="str">
            <v>NA</v>
          </cell>
          <cell r="K1900" t="str">
            <v>NA</v>
          </cell>
          <cell r="L1900">
            <v>84.32</v>
          </cell>
          <cell r="M1900" t="str">
            <v>A:3</v>
          </cell>
          <cell r="N1900" t="str">
            <v>UDP0041</v>
          </cell>
          <cell r="O1900">
            <v>26</v>
          </cell>
          <cell r="P1900">
            <v>326</v>
          </cell>
          <cell r="Q1900">
            <v>0.05</v>
          </cell>
          <cell r="R1900" t="str">
            <v>no</v>
          </cell>
          <cell r="S1900" t="str">
            <v>StdNorm</v>
          </cell>
          <cell r="T1900" t="str">
            <v>yes</v>
          </cell>
          <cell r="U1900">
            <v>45261</v>
          </cell>
          <cell r="V1900" t="str">
            <v>231201_A01564_0196_AHMMJCDRX3</v>
          </cell>
          <cell r="W1900"/>
        </row>
        <row r="1901">
          <cell r="B1901" t="str">
            <v>IPD1120-R03-R01-A29</v>
          </cell>
          <cell r="C1901" t="str">
            <v>totalRNA</v>
          </cell>
          <cell r="D1901" t="str">
            <v>NFW</v>
          </cell>
          <cell r="E1901">
            <v>10</v>
          </cell>
          <cell r="F1901">
            <v>2.08</v>
          </cell>
          <cell r="G1901">
            <v>1.63</v>
          </cell>
          <cell r="H1901">
            <v>1.4</v>
          </cell>
          <cell r="I1901">
            <v>53.58</v>
          </cell>
          <cell r="J1901" t="str">
            <v>NA</v>
          </cell>
          <cell r="K1901" t="str">
            <v>NA</v>
          </cell>
          <cell r="L1901">
            <v>85</v>
          </cell>
          <cell r="M1901" t="str">
            <v>B:3</v>
          </cell>
          <cell r="N1901" t="str">
            <v>UDP0042</v>
          </cell>
          <cell r="O1901">
            <v>21.6</v>
          </cell>
          <cell r="P1901">
            <v>299</v>
          </cell>
          <cell r="Q1901">
            <v>0.09</v>
          </cell>
          <cell r="R1901" t="str">
            <v>no</v>
          </cell>
          <cell r="S1901" t="str">
            <v>StdNorm</v>
          </cell>
          <cell r="T1901" t="str">
            <v>yes</v>
          </cell>
          <cell r="U1901">
            <v>45261</v>
          </cell>
          <cell r="V1901" t="str">
            <v>231201_A01564_0196_AHMMJCDRX3</v>
          </cell>
          <cell r="W1901"/>
        </row>
        <row r="1902">
          <cell r="B1902" t="str">
            <v>IPD1121-R03-r01-A19</v>
          </cell>
          <cell r="C1902" t="str">
            <v>totalRNA</v>
          </cell>
          <cell r="D1902" t="str">
            <v>NFW</v>
          </cell>
          <cell r="E1902">
            <v>10.5</v>
          </cell>
          <cell r="F1902">
            <v>2</v>
          </cell>
          <cell r="G1902">
            <v>1.74</v>
          </cell>
          <cell r="H1902">
            <v>2.6</v>
          </cell>
          <cell r="I1902">
            <v>81.400000000000006</v>
          </cell>
          <cell r="J1902" t="str">
            <v>NA</v>
          </cell>
          <cell r="K1902" t="str">
            <v>NA</v>
          </cell>
          <cell r="L1902">
            <v>89.25</v>
          </cell>
          <cell r="M1902" t="str">
            <v>C:3</v>
          </cell>
          <cell r="N1902" t="str">
            <v>UDP0043</v>
          </cell>
          <cell r="O1902">
            <v>28.2</v>
          </cell>
          <cell r="P1902">
            <v>315</v>
          </cell>
          <cell r="Q1902">
            <v>0.11</v>
          </cell>
          <cell r="R1902" t="str">
            <v>no</v>
          </cell>
          <cell r="S1902" t="str">
            <v>StdNorm</v>
          </cell>
          <cell r="T1902" t="str">
            <v>yes</v>
          </cell>
          <cell r="U1902">
            <v>45261</v>
          </cell>
          <cell r="V1902" t="str">
            <v>231201_A01564_0196_AHMMJCDRX3</v>
          </cell>
          <cell r="W1902"/>
        </row>
        <row r="1903">
          <cell r="B1903" t="str">
            <v>IPD1123-R03-p01-A08</v>
          </cell>
          <cell r="C1903" t="str">
            <v>totalRNA</v>
          </cell>
          <cell r="D1903" t="str">
            <v>NFW</v>
          </cell>
          <cell r="E1903">
            <v>12.9</v>
          </cell>
          <cell r="F1903">
            <v>2.0299999999999998</v>
          </cell>
          <cell r="G1903">
            <v>1.95</v>
          </cell>
          <cell r="H1903">
            <v>3.3</v>
          </cell>
          <cell r="I1903">
            <v>82.59</v>
          </cell>
          <cell r="J1903" t="str">
            <v>NA</v>
          </cell>
          <cell r="K1903" t="str">
            <v>NA</v>
          </cell>
          <cell r="L1903">
            <v>109.65</v>
          </cell>
          <cell r="M1903" t="str">
            <v>D:3</v>
          </cell>
          <cell r="N1903" t="str">
            <v>UDP0044</v>
          </cell>
          <cell r="O1903">
            <v>23.8</v>
          </cell>
          <cell r="P1903">
            <v>331</v>
          </cell>
          <cell r="Q1903">
            <v>0.11</v>
          </cell>
          <cell r="R1903" t="str">
            <v>no</v>
          </cell>
          <cell r="S1903" t="str">
            <v>StdNorm</v>
          </cell>
          <cell r="T1903" t="str">
            <v>yes</v>
          </cell>
          <cell r="U1903">
            <v>45261</v>
          </cell>
          <cell r="V1903" t="str">
            <v>231201_A01564_0196_AHMMJCDRX3</v>
          </cell>
          <cell r="W1903"/>
        </row>
        <row r="1904">
          <cell r="B1904" t="str">
            <v>IPD1126-R03-P01-A16</v>
          </cell>
          <cell r="C1904" t="str">
            <v>totalRNA</v>
          </cell>
          <cell r="D1904" t="str">
            <v>NFW</v>
          </cell>
          <cell r="E1904">
            <v>10.3</v>
          </cell>
          <cell r="F1904">
            <v>2</v>
          </cell>
          <cell r="G1904">
            <v>1.78</v>
          </cell>
          <cell r="H1904">
            <v>4.0999999999999996</v>
          </cell>
          <cell r="I1904">
            <v>87.68</v>
          </cell>
          <cell r="J1904" t="str">
            <v>NA</v>
          </cell>
          <cell r="K1904" t="str">
            <v>NA</v>
          </cell>
          <cell r="L1904">
            <v>87.550000000000011</v>
          </cell>
          <cell r="M1904" t="str">
            <v>E:3</v>
          </cell>
          <cell r="N1904" t="str">
            <v>UDP0045</v>
          </cell>
          <cell r="O1904">
            <v>23.4</v>
          </cell>
          <cell r="P1904">
            <v>320</v>
          </cell>
          <cell r="Q1904">
            <v>0.03</v>
          </cell>
          <cell r="R1904" t="str">
            <v>no</v>
          </cell>
          <cell r="S1904" t="str">
            <v>StdNorm</v>
          </cell>
          <cell r="T1904" t="str">
            <v>yes</v>
          </cell>
          <cell r="U1904">
            <v>45261</v>
          </cell>
          <cell r="V1904" t="str">
            <v>231201_A01564_0196_AHMMJCDRX3</v>
          </cell>
          <cell r="W1904"/>
        </row>
        <row r="1905">
          <cell r="B1905" t="str">
            <v>IPD1130-R03-P01-A08</v>
          </cell>
          <cell r="C1905" t="str">
            <v>totalRNA</v>
          </cell>
          <cell r="D1905" t="str">
            <v>NFW</v>
          </cell>
          <cell r="E1905">
            <v>12.8</v>
          </cell>
          <cell r="F1905">
            <v>2.08</v>
          </cell>
          <cell r="G1905">
            <v>1.91</v>
          </cell>
          <cell r="H1905">
            <v>1.4</v>
          </cell>
          <cell r="I1905">
            <v>61.75</v>
          </cell>
          <cell r="J1905" t="str">
            <v>NA</v>
          </cell>
          <cell r="K1905" t="str">
            <v>NA</v>
          </cell>
          <cell r="L1905">
            <v>108.80000000000001</v>
          </cell>
          <cell r="M1905" t="str">
            <v>F:3</v>
          </cell>
          <cell r="N1905" t="str">
            <v>UDP0046</v>
          </cell>
          <cell r="O1905">
            <v>27.4</v>
          </cell>
          <cell r="P1905">
            <v>313</v>
          </cell>
          <cell r="Q1905">
            <v>0.02</v>
          </cell>
          <cell r="R1905" t="str">
            <v>no</v>
          </cell>
          <cell r="S1905" t="str">
            <v>StdNorm</v>
          </cell>
          <cell r="T1905" t="str">
            <v>yes</v>
          </cell>
          <cell r="U1905">
            <v>45261</v>
          </cell>
          <cell r="V1905" t="str">
            <v>231201_A01564_0196_AHMMJCDRX3</v>
          </cell>
          <cell r="W1905"/>
        </row>
        <row r="1906">
          <cell r="B1906" t="str">
            <v>IPD1133-R03-p01-A12</v>
          </cell>
          <cell r="C1906" t="str">
            <v>totalRNA</v>
          </cell>
          <cell r="D1906" t="str">
            <v>NFW</v>
          </cell>
          <cell r="E1906">
            <v>10.4</v>
          </cell>
          <cell r="F1906">
            <v>2.1</v>
          </cell>
          <cell r="G1906">
            <v>2.15</v>
          </cell>
          <cell r="H1906">
            <v>1.5</v>
          </cell>
          <cell r="I1906">
            <v>68.02</v>
          </cell>
          <cell r="J1906" t="str">
            <v>NA</v>
          </cell>
          <cell r="K1906" t="str">
            <v>NA</v>
          </cell>
          <cell r="L1906">
            <v>88.4</v>
          </cell>
          <cell r="M1906" t="str">
            <v>G:3</v>
          </cell>
          <cell r="N1906" t="str">
            <v>UDP0047</v>
          </cell>
          <cell r="O1906">
            <v>30.2</v>
          </cell>
          <cell r="P1906">
            <v>339</v>
          </cell>
          <cell r="Q1906">
            <v>0.03</v>
          </cell>
          <cell r="R1906" t="str">
            <v>no</v>
          </cell>
          <cell r="S1906" t="str">
            <v>StdNorm</v>
          </cell>
          <cell r="T1906" t="str">
            <v>yes</v>
          </cell>
          <cell r="U1906">
            <v>45261</v>
          </cell>
          <cell r="V1906" t="str">
            <v>231201_A01564_0196_AHMMJCDRX3</v>
          </cell>
          <cell r="W1906" t="str">
            <v>I LVMS med batch 231123 (dato)</v>
          </cell>
        </row>
        <row r="1907">
          <cell r="B1907" t="str">
            <v>IPD1134-R03-P01-A08</v>
          </cell>
          <cell r="C1907" t="str">
            <v>totalRNA</v>
          </cell>
          <cell r="D1907" t="str">
            <v>NFW</v>
          </cell>
          <cell r="E1907">
            <v>10.5</v>
          </cell>
          <cell r="F1907">
            <v>2.08</v>
          </cell>
          <cell r="G1907">
            <v>1.97</v>
          </cell>
          <cell r="H1907">
            <v>1</v>
          </cell>
          <cell r="I1907">
            <v>35.29</v>
          </cell>
          <cell r="J1907" t="str">
            <v>NA</v>
          </cell>
          <cell r="K1907" t="str">
            <v>NA</v>
          </cell>
          <cell r="L1907">
            <v>89.25</v>
          </cell>
          <cell r="M1907" t="str">
            <v>H:3</v>
          </cell>
          <cell r="N1907" t="str">
            <v>UDP0048</v>
          </cell>
          <cell r="O1907">
            <v>19.8</v>
          </cell>
          <cell r="P1907">
            <v>291</v>
          </cell>
          <cell r="Q1907">
            <v>0.11</v>
          </cell>
          <cell r="R1907" t="str">
            <v>no</v>
          </cell>
          <cell r="S1907" t="str">
            <v>StdNorm</v>
          </cell>
          <cell r="T1907" t="str">
            <v>yes</v>
          </cell>
          <cell r="U1907">
            <v>45261</v>
          </cell>
          <cell r="V1907" t="str">
            <v>231201_A01564_0196_AHMMJCDRX3</v>
          </cell>
          <cell r="W1907" t="str">
            <v>I LVMS med batch 231123 (dato)</v>
          </cell>
        </row>
        <row r="1908">
          <cell r="B1908" t="str">
            <v>IPD1081-D01-P02-A08</v>
          </cell>
          <cell r="C1908" t="str">
            <v>FFPE DNA</v>
          </cell>
          <cell r="D1908" t="str">
            <v>ATE</v>
          </cell>
          <cell r="E1908">
            <v>3</v>
          </cell>
          <cell r="F1908">
            <v>1.86</v>
          </cell>
          <cell r="G1908">
            <v>1.77</v>
          </cell>
          <cell r="H1908" t="str">
            <v>NA</v>
          </cell>
          <cell r="I1908" t="str">
            <v>NA</v>
          </cell>
          <cell r="J1908">
            <v>2.58</v>
          </cell>
          <cell r="K1908">
            <v>248</v>
          </cell>
          <cell r="L1908">
            <v>50</v>
          </cell>
          <cell r="M1908" t="str">
            <v>A:1</v>
          </cell>
          <cell r="N1908" t="str">
            <v>UDP0049</v>
          </cell>
          <cell r="O1908">
            <v>13.8</v>
          </cell>
          <cell r="P1908">
            <v>260</v>
          </cell>
          <cell r="Q1908">
            <v>1.48</v>
          </cell>
          <cell r="R1908" t="str">
            <v>no</v>
          </cell>
          <cell r="S1908" t="str">
            <v>StdNorm</v>
          </cell>
          <cell r="T1908" t="str">
            <v>yes</v>
          </cell>
          <cell r="U1908">
            <v>45268</v>
          </cell>
          <cell r="V1908" t="str">
            <v>231208_A01564_0199_BHMMC5DRX3</v>
          </cell>
          <cell r="W1908" t="str">
            <v>I LVMS med batch 231205 (dato)</v>
          </cell>
        </row>
        <row r="1909">
          <cell r="B1909" t="str">
            <v>IPD1111-D01-D02-A09</v>
          </cell>
          <cell r="C1909" t="str">
            <v>FFPE DNA</v>
          </cell>
          <cell r="D1909" t="str">
            <v>ATE</v>
          </cell>
          <cell r="E1909">
            <v>3</v>
          </cell>
          <cell r="F1909">
            <v>1.89</v>
          </cell>
          <cell r="G1909">
            <v>2.36</v>
          </cell>
          <cell r="H1909" t="str">
            <v>NA</v>
          </cell>
          <cell r="I1909" t="str">
            <v>NA</v>
          </cell>
          <cell r="J1909">
            <v>2.86</v>
          </cell>
          <cell r="K1909">
            <v>255</v>
          </cell>
          <cell r="L1909">
            <v>50</v>
          </cell>
          <cell r="M1909" t="str">
            <v>B:1</v>
          </cell>
          <cell r="N1909" t="str">
            <v>UDP0050</v>
          </cell>
          <cell r="O1909">
            <v>30.2</v>
          </cell>
          <cell r="P1909">
            <v>292</v>
          </cell>
          <cell r="Q1909">
            <v>0.3</v>
          </cell>
          <cell r="R1909" t="str">
            <v>no</v>
          </cell>
          <cell r="S1909" t="str">
            <v>StdNorm</v>
          </cell>
          <cell r="T1909" t="str">
            <v>yes</v>
          </cell>
          <cell r="U1909">
            <v>45268</v>
          </cell>
          <cell r="V1909" t="str">
            <v>231208_A01564_0199_BHMMC5DRX3</v>
          </cell>
        </row>
        <row r="1910">
          <cell r="B1910" t="str">
            <v>IPD1131-D01-P01-A08</v>
          </cell>
          <cell r="C1910" t="str">
            <v>FFPE DNA</v>
          </cell>
          <cell r="D1910" t="str">
            <v>ATE</v>
          </cell>
          <cell r="E1910">
            <v>3</v>
          </cell>
          <cell r="F1910">
            <v>1.92</v>
          </cell>
          <cell r="G1910">
            <v>2.37</v>
          </cell>
          <cell r="H1910" t="str">
            <v>NA</v>
          </cell>
          <cell r="I1910" t="str">
            <v>NA</v>
          </cell>
          <cell r="J1910">
            <v>3.3</v>
          </cell>
          <cell r="K1910">
            <v>264</v>
          </cell>
          <cell r="L1910">
            <v>50</v>
          </cell>
          <cell r="M1910" t="str">
            <v>C:1</v>
          </cell>
          <cell r="N1910" t="str">
            <v>UDP0051</v>
          </cell>
          <cell r="O1910">
            <v>27.4</v>
          </cell>
          <cell r="P1910">
            <v>289</v>
          </cell>
          <cell r="Q1910">
            <v>0.45</v>
          </cell>
          <cell r="R1910" t="str">
            <v>no</v>
          </cell>
          <cell r="S1910" t="str">
            <v>StdNorm</v>
          </cell>
          <cell r="T1910" t="str">
            <v>yes</v>
          </cell>
          <cell r="U1910">
            <v>45268</v>
          </cell>
          <cell r="V1910" t="str">
            <v>231208_A01564_0199_BHMMC5DRX3</v>
          </cell>
        </row>
        <row r="1911">
          <cell r="B1911" t="str">
            <v>IPD1137-D01-D01-A09</v>
          </cell>
          <cell r="C1911" t="str">
            <v>FFPE DNA</v>
          </cell>
          <cell r="D1911" t="str">
            <v>ATE</v>
          </cell>
          <cell r="E1911">
            <v>3</v>
          </cell>
          <cell r="F1911">
            <v>1.87</v>
          </cell>
          <cell r="G1911">
            <v>2.3199999999999998</v>
          </cell>
          <cell r="H1911" t="str">
            <v>NA</v>
          </cell>
          <cell r="I1911" t="str">
            <v>NA</v>
          </cell>
          <cell r="J1911">
            <v>3.64</v>
          </cell>
          <cell r="K1911">
            <v>268</v>
          </cell>
          <cell r="L1911">
            <v>50</v>
          </cell>
          <cell r="M1911" t="str">
            <v>D:1</v>
          </cell>
          <cell r="N1911" t="str">
            <v>UDP0052</v>
          </cell>
          <cell r="O1911">
            <v>26.6</v>
          </cell>
          <cell r="P1911">
            <v>281</v>
          </cell>
          <cell r="Q1911">
            <v>0.43</v>
          </cell>
          <cell r="R1911" t="str">
            <v>no</v>
          </cell>
          <cell r="S1911" t="str">
            <v>StdNorm</v>
          </cell>
          <cell r="T1911" t="str">
            <v>yes</v>
          </cell>
          <cell r="U1911">
            <v>45268</v>
          </cell>
          <cell r="V1911" t="str">
            <v>231208_A01564_0199_BHMMC5DRX3</v>
          </cell>
          <cell r="W1911" t="str">
            <v>I LVMS med batch 231205 (dato)</v>
          </cell>
        </row>
        <row r="1912">
          <cell r="B1912" t="str">
            <v>IPD1138-D01-r01-A18</v>
          </cell>
          <cell r="C1912" t="str">
            <v>FFPE DNA</v>
          </cell>
          <cell r="D1912" t="str">
            <v>ATE</v>
          </cell>
          <cell r="E1912">
            <v>3</v>
          </cell>
          <cell r="F1912">
            <v>1.89</v>
          </cell>
          <cell r="G1912">
            <v>2.66</v>
          </cell>
          <cell r="H1912" t="str">
            <v>NA</v>
          </cell>
          <cell r="I1912" t="str">
            <v>NA</v>
          </cell>
          <cell r="J1912">
            <v>2.86</v>
          </cell>
          <cell r="K1912">
            <v>217</v>
          </cell>
          <cell r="L1912">
            <v>50</v>
          </cell>
          <cell r="M1912" t="str">
            <v>E:1</v>
          </cell>
          <cell r="N1912" t="str">
            <v>UDP0053</v>
          </cell>
          <cell r="O1912">
            <v>33.799999999999997</v>
          </cell>
          <cell r="P1912">
            <v>301</v>
          </cell>
          <cell r="Q1912">
            <v>0.23</v>
          </cell>
          <cell r="R1912" t="str">
            <v>no</v>
          </cell>
          <cell r="S1912" t="str">
            <v>StdNorm</v>
          </cell>
          <cell r="T1912" t="str">
            <v>yes</v>
          </cell>
          <cell r="U1912">
            <v>45268</v>
          </cell>
          <cell r="V1912" t="str">
            <v>231208_A01564_0199_BHMMC5DRX3</v>
          </cell>
          <cell r="W1912" t="str">
            <v>I LVMS med batch 231205 (dato)</v>
          </cell>
        </row>
        <row r="1913">
          <cell r="B1913" t="str">
            <v>IPD1139-D01-R01-A04</v>
          </cell>
          <cell r="C1913" t="str">
            <v>FFPE DNA</v>
          </cell>
          <cell r="D1913" t="str">
            <v>ATE</v>
          </cell>
          <cell r="E1913">
            <v>3</v>
          </cell>
          <cell r="F1913">
            <v>1.8</v>
          </cell>
          <cell r="G1913">
            <v>2.35</v>
          </cell>
          <cell r="H1913" t="str">
            <v>NA</v>
          </cell>
          <cell r="I1913" t="str">
            <v>NA</v>
          </cell>
          <cell r="J1913">
            <v>3.74</v>
          </cell>
          <cell r="K1913">
            <v>296</v>
          </cell>
          <cell r="L1913">
            <v>50</v>
          </cell>
          <cell r="M1913" t="str">
            <v>F:1</v>
          </cell>
          <cell r="N1913" t="str">
            <v>UDP0054</v>
          </cell>
          <cell r="O1913">
            <v>22</v>
          </cell>
          <cell r="P1913">
            <v>255</v>
          </cell>
          <cell r="Q1913">
            <v>0.63</v>
          </cell>
          <cell r="R1913" t="str">
            <v>no</v>
          </cell>
          <cell r="S1913" t="str">
            <v>StdNorm</v>
          </cell>
          <cell r="T1913" t="str">
            <v>yes</v>
          </cell>
          <cell r="U1913">
            <v>45268</v>
          </cell>
          <cell r="V1913" t="str">
            <v>231208_A01564_0199_BHMMC5DRX3</v>
          </cell>
          <cell r="W1913" t="str">
            <v>I LVMS med batch 231205 (dato)</v>
          </cell>
        </row>
        <row r="1914">
          <cell r="B1914" t="str">
            <v>IPD1140-D01-D01-A07</v>
          </cell>
          <cell r="C1914" t="str">
            <v>FFPE DNA</v>
          </cell>
          <cell r="D1914" t="str">
            <v>ATE</v>
          </cell>
          <cell r="E1914">
            <v>3</v>
          </cell>
          <cell r="F1914">
            <v>1.85</v>
          </cell>
          <cell r="G1914">
            <v>1.73</v>
          </cell>
          <cell r="H1914" t="str">
            <v>NA</v>
          </cell>
          <cell r="I1914" t="str">
            <v>NA</v>
          </cell>
          <cell r="J1914">
            <v>3.6</v>
          </cell>
          <cell r="K1914">
            <v>216</v>
          </cell>
          <cell r="L1914">
            <v>50</v>
          </cell>
          <cell r="M1914" t="str">
            <v>G:1</v>
          </cell>
          <cell r="N1914" t="str">
            <v>UDP0055</v>
          </cell>
          <cell r="O1914">
            <v>38</v>
          </cell>
          <cell r="P1914">
            <v>304</v>
          </cell>
          <cell r="Q1914">
            <v>0.26</v>
          </cell>
          <cell r="R1914" t="str">
            <v>no</v>
          </cell>
          <cell r="S1914" t="str">
            <v>StdNorm</v>
          </cell>
          <cell r="T1914" t="str">
            <v>yes</v>
          </cell>
          <cell r="U1914">
            <v>45268</v>
          </cell>
          <cell r="V1914" t="str">
            <v>231208_A01564_0199_BHMMC5DRX3</v>
          </cell>
          <cell r="W1914" t="str">
            <v>I LVMS med batch 231205 (dato)</v>
          </cell>
        </row>
        <row r="1915">
          <cell r="B1915" t="str">
            <v>IPD1141-D01-D01-A29</v>
          </cell>
          <cell r="C1915" t="str">
            <v>FFPE DNA</v>
          </cell>
          <cell r="D1915" t="str">
            <v>ATE</v>
          </cell>
          <cell r="E1915">
            <v>3</v>
          </cell>
          <cell r="F1915">
            <v>1.9</v>
          </cell>
          <cell r="G1915">
            <v>1.52</v>
          </cell>
          <cell r="H1915" t="str">
            <v>NA</v>
          </cell>
          <cell r="I1915" t="str">
            <v>NA</v>
          </cell>
          <cell r="J1915">
            <v>4.18</v>
          </cell>
          <cell r="K1915">
            <v>205</v>
          </cell>
          <cell r="L1915">
            <v>50</v>
          </cell>
          <cell r="M1915" t="str">
            <v>H:1</v>
          </cell>
          <cell r="N1915" t="str">
            <v>UDP0056</v>
          </cell>
          <cell r="O1915">
            <v>31.4</v>
          </cell>
          <cell r="P1915">
            <v>302</v>
          </cell>
          <cell r="Q1915">
            <v>0.47</v>
          </cell>
          <cell r="R1915" t="str">
            <v>no</v>
          </cell>
          <cell r="S1915" t="str">
            <v>StdNorm</v>
          </cell>
          <cell r="T1915" t="str">
            <v>yes</v>
          </cell>
          <cell r="U1915">
            <v>45268</v>
          </cell>
          <cell r="V1915" t="str">
            <v>231208_A01564_0199_BHMMC5DRX3</v>
          </cell>
          <cell r="W1915" t="str">
            <v>I LVMS med batch 231205 (dato)</v>
          </cell>
        </row>
        <row r="1916">
          <cell r="B1916" t="str">
            <v>IPD1143-D01-X01-A15</v>
          </cell>
          <cell r="C1916" t="str">
            <v>FFPE DNA</v>
          </cell>
          <cell r="D1916">
            <v>0</v>
          </cell>
          <cell r="E1916">
            <v>3</v>
          </cell>
          <cell r="F1916">
            <v>1.93</v>
          </cell>
          <cell r="G1916">
            <v>1.9</v>
          </cell>
          <cell r="H1916" t="str">
            <v>NA</v>
          </cell>
          <cell r="I1916" t="str">
            <v>NA</v>
          </cell>
          <cell r="J1916">
            <v>1.38</v>
          </cell>
          <cell r="K1916">
            <v>229</v>
          </cell>
          <cell r="L1916">
            <v>50</v>
          </cell>
          <cell r="M1916" t="str">
            <v>A:2</v>
          </cell>
          <cell r="N1916" t="str">
            <v>UDP0057</v>
          </cell>
          <cell r="O1916">
            <v>22.8</v>
          </cell>
          <cell r="P1916">
            <v>285</v>
          </cell>
          <cell r="Q1916">
            <v>0.6</v>
          </cell>
          <cell r="R1916" t="str">
            <v>no</v>
          </cell>
          <cell r="S1916" t="str">
            <v>StdNorm</v>
          </cell>
          <cell r="T1916" t="str">
            <v>yes</v>
          </cell>
          <cell r="U1916">
            <v>45268</v>
          </cell>
          <cell r="V1916" t="str">
            <v>231208_A01564_0199_BHMMC5DRX3</v>
          </cell>
          <cell r="W1916" t="str">
            <v>I LVMS med batch 231205 (dato)</v>
          </cell>
        </row>
        <row r="1917">
          <cell r="B1917" t="str">
            <v>IPD1144-D01-D01-A09</v>
          </cell>
          <cell r="C1917" t="str">
            <v>FFPE DNA</v>
          </cell>
          <cell r="D1917">
            <v>0</v>
          </cell>
          <cell r="E1917">
            <v>3</v>
          </cell>
          <cell r="H1917" t="str">
            <v>NA</v>
          </cell>
          <cell r="I1917" t="str">
            <v>NA</v>
          </cell>
          <cell r="J1917">
            <v>3.14</v>
          </cell>
          <cell r="K1917">
            <v>227</v>
          </cell>
          <cell r="L1917">
            <v>50</v>
          </cell>
          <cell r="M1917" t="str">
            <v>B:2</v>
          </cell>
          <cell r="N1917" t="str">
            <v>UDP0058</v>
          </cell>
          <cell r="O1917">
            <v>37</v>
          </cell>
          <cell r="P1917">
            <v>307</v>
          </cell>
          <cell r="Q1917">
            <v>0.44</v>
          </cell>
          <cell r="R1917" t="str">
            <v>no</v>
          </cell>
          <cell r="S1917" t="str">
            <v>StdNorm</v>
          </cell>
          <cell r="T1917" t="str">
            <v>yes</v>
          </cell>
          <cell r="U1917">
            <v>45268</v>
          </cell>
          <cell r="V1917" t="str">
            <v>231208_A01564_0199_BHMMC5DRX3</v>
          </cell>
          <cell r="W1917" t="str">
            <v>I LVMS med batch 231205 (dato)</v>
          </cell>
        </row>
        <row r="1918">
          <cell r="B1918" t="str">
            <v>IPD0310-D01-P01-A08</v>
          </cell>
          <cell r="C1918" t="str">
            <v>FFPE DNA</v>
          </cell>
          <cell r="D1918">
            <v>0</v>
          </cell>
          <cell r="E1918">
            <v>3</v>
          </cell>
          <cell r="F1918">
            <v>1.83</v>
          </cell>
          <cell r="G1918">
            <v>1.97</v>
          </cell>
          <cell r="H1918" t="str">
            <v>NA</v>
          </cell>
          <cell r="I1918" t="str">
            <v>NA</v>
          </cell>
          <cell r="J1918">
            <v>1.85</v>
          </cell>
          <cell r="K1918">
            <v>200</v>
          </cell>
          <cell r="L1918">
            <v>50</v>
          </cell>
          <cell r="M1918" t="str">
            <v>C:2</v>
          </cell>
          <cell r="N1918" t="str">
            <v>UDP0059</v>
          </cell>
          <cell r="O1918">
            <v>34.4</v>
          </cell>
          <cell r="P1918">
            <v>293</v>
          </cell>
          <cell r="Q1918">
            <v>0.46</v>
          </cell>
          <cell r="R1918" t="str">
            <v>no</v>
          </cell>
          <cell r="S1918" t="str">
            <v>StdNorm</v>
          </cell>
          <cell r="T1918" t="str">
            <v>yes</v>
          </cell>
          <cell r="U1918">
            <v>45268</v>
          </cell>
          <cell r="V1918" t="str">
            <v>231208_A01564_0199_BHMMC5DRX3</v>
          </cell>
          <cell r="W1918" t="str">
            <v>I LVMS med batch 231205 (dato)</v>
          </cell>
        </row>
        <row r="1919">
          <cell r="B1919" t="str">
            <v>IPD1149-D01-X01-M17</v>
          </cell>
          <cell r="C1919" t="str">
            <v>gDNA</v>
          </cell>
          <cell r="D1919">
            <v>0</v>
          </cell>
          <cell r="E1919">
            <v>3</v>
          </cell>
          <cell r="F1919">
            <v>1.8</v>
          </cell>
          <cell r="G1919">
            <v>0.4</v>
          </cell>
          <cell r="H1919" t="str">
            <v>NA</v>
          </cell>
          <cell r="I1919" t="str">
            <v>NA</v>
          </cell>
          <cell r="J1919">
            <v>1.76</v>
          </cell>
          <cell r="K1919">
            <v>229</v>
          </cell>
          <cell r="L1919">
            <v>50</v>
          </cell>
          <cell r="M1919" t="str">
            <v>D:2</v>
          </cell>
          <cell r="N1919" t="str">
            <v>UDP0060</v>
          </cell>
          <cell r="O1919">
            <v>41.6</v>
          </cell>
          <cell r="P1919">
            <v>325</v>
          </cell>
          <cell r="Q1919">
            <v>0.39</v>
          </cell>
          <cell r="R1919" t="str">
            <v>no</v>
          </cell>
          <cell r="S1919" t="str">
            <v>StdNorm</v>
          </cell>
          <cell r="T1919" t="str">
            <v>yes</v>
          </cell>
          <cell r="U1919">
            <v>45268</v>
          </cell>
          <cell r="V1919" t="str">
            <v>231208_A01564_0199_BHMMC5DRX3</v>
          </cell>
          <cell r="W1919" t="str">
            <v>I LVMS med batch 231205 (dato)</v>
          </cell>
        </row>
        <row r="1920">
          <cell r="B1920" t="str">
            <v>IPD1081-R03-P02-A08</v>
          </cell>
          <cell r="C1920" t="str">
            <v>totalRNA</v>
          </cell>
          <cell r="D1920" t="str">
            <v>NFW</v>
          </cell>
          <cell r="E1920">
            <v>11.6</v>
          </cell>
          <cell r="F1920">
            <v>2.0499999999999998</v>
          </cell>
          <cell r="G1920">
            <v>1.85</v>
          </cell>
          <cell r="H1920">
            <v>1</v>
          </cell>
          <cell r="I1920">
            <v>30.5</v>
          </cell>
          <cell r="J1920" t="str">
            <v>NA</v>
          </cell>
          <cell r="K1920" t="str">
            <v>NA</v>
          </cell>
          <cell r="L1920">
            <v>98.6</v>
          </cell>
          <cell r="M1920" t="str">
            <v>E:2</v>
          </cell>
          <cell r="N1920" t="str">
            <v>UDP0061</v>
          </cell>
          <cell r="O1920">
            <v>8.52</v>
          </cell>
          <cell r="P1920">
            <v>297</v>
          </cell>
          <cell r="Q1920">
            <v>0.69</v>
          </cell>
          <cell r="R1920" t="str">
            <v>no</v>
          </cell>
          <cell r="S1920" t="str">
            <v>StdNorm</v>
          </cell>
          <cell r="T1920" t="str">
            <v>yes</v>
          </cell>
          <cell r="U1920">
            <v>45268</v>
          </cell>
          <cell r="V1920" t="str">
            <v>231208_A01564_0199_BHMMC5DRX3</v>
          </cell>
          <cell r="W1920" t="str">
            <v>I LVMS med batch 231205 (dato)</v>
          </cell>
        </row>
        <row r="1921">
          <cell r="B1921" t="str">
            <v>IPD1111-R03-D02-A09</v>
          </cell>
          <cell r="C1921" t="str">
            <v>totalRNA</v>
          </cell>
          <cell r="D1921" t="str">
            <v>NFW</v>
          </cell>
          <cell r="E1921">
            <v>11.7</v>
          </cell>
          <cell r="F1921">
            <v>2.0299999999999998</v>
          </cell>
          <cell r="G1921">
            <v>1.96</v>
          </cell>
          <cell r="H1921">
            <v>1</v>
          </cell>
          <cell r="I1921">
            <v>38.200000000000003</v>
          </cell>
          <cell r="J1921" t="str">
            <v>NA</v>
          </cell>
          <cell r="K1921" t="str">
            <v>NA</v>
          </cell>
          <cell r="L1921">
            <v>99.449999999999989</v>
          </cell>
          <cell r="M1921" t="str">
            <v>F:2</v>
          </cell>
          <cell r="N1921" t="str">
            <v>UDP0062</v>
          </cell>
          <cell r="O1921">
            <v>8.2200000000000006</v>
          </cell>
          <cell r="P1921">
            <v>294</v>
          </cell>
          <cell r="Q1921">
            <v>0.7</v>
          </cell>
          <cell r="R1921" t="str">
            <v>no</v>
          </cell>
          <cell r="S1921" t="str">
            <v>StdNorm</v>
          </cell>
          <cell r="T1921" t="str">
            <v>yes</v>
          </cell>
          <cell r="U1921">
            <v>45268</v>
          </cell>
          <cell r="V1921" t="str">
            <v>231208_A01564_0199_BHMMC5DRX3</v>
          </cell>
        </row>
        <row r="1922">
          <cell r="B1922" t="str">
            <v>IPD1131-R03-P01-A08</v>
          </cell>
          <cell r="C1922" t="str">
            <v>totalRNA</v>
          </cell>
          <cell r="D1922" t="str">
            <v>NFW</v>
          </cell>
          <cell r="E1922">
            <v>12.3</v>
          </cell>
          <cell r="F1922">
            <v>2.04</v>
          </cell>
          <cell r="G1922">
            <v>2.09</v>
          </cell>
          <cell r="H1922">
            <v>1.9</v>
          </cell>
          <cell r="I1922">
            <v>13.7</v>
          </cell>
          <cell r="J1922" t="str">
            <v>NA</v>
          </cell>
          <cell r="K1922" t="str">
            <v>NA</v>
          </cell>
          <cell r="L1922">
            <v>104.55000000000001</v>
          </cell>
          <cell r="M1922" t="str">
            <v>G:2</v>
          </cell>
          <cell r="N1922" t="str">
            <v>UDP0063</v>
          </cell>
          <cell r="O1922">
            <v>1.89</v>
          </cell>
          <cell r="P1922">
            <v>270</v>
          </cell>
          <cell r="Q1922">
            <v>2.69</v>
          </cell>
          <cell r="R1922" t="str">
            <v>no</v>
          </cell>
          <cell r="S1922" t="str">
            <v>StdNorm</v>
          </cell>
          <cell r="T1922" t="str">
            <v>yes</v>
          </cell>
          <cell r="U1922">
            <v>45268</v>
          </cell>
          <cell r="V1922" t="str">
            <v>231208_A01564_0199_BHMMC5DRX3</v>
          </cell>
        </row>
        <row r="1923">
          <cell r="B1923" t="str">
            <v>IPD1137-R03-D01-A09</v>
          </cell>
          <cell r="C1923" t="str">
            <v>totalRNA</v>
          </cell>
          <cell r="D1923" t="str">
            <v>NFW</v>
          </cell>
          <cell r="E1923">
            <v>11.7</v>
          </cell>
          <cell r="F1923">
            <v>1.98</v>
          </cell>
          <cell r="G1923">
            <v>1.98</v>
          </cell>
          <cell r="H1923">
            <v>1.9</v>
          </cell>
          <cell r="I1923">
            <v>48.5</v>
          </cell>
          <cell r="J1923" t="str">
            <v>NA</v>
          </cell>
          <cell r="K1923" t="str">
            <v>NA</v>
          </cell>
          <cell r="L1923">
            <v>99.449999999999989</v>
          </cell>
          <cell r="M1923" t="str">
            <v>H:2</v>
          </cell>
          <cell r="N1923" t="str">
            <v>UDP0064</v>
          </cell>
          <cell r="O1923">
            <v>1.58</v>
          </cell>
          <cell r="P1923">
            <v>273</v>
          </cell>
          <cell r="Q1923">
            <v>2.37</v>
          </cell>
          <cell r="R1923" t="str">
            <v>no</v>
          </cell>
          <cell r="S1923" t="str">
            <v>StdNorm</v>
          </cell>
          <cell r="T1923" t="str">
            <v>yes</v>
          </cell>
          <cell r="U1923">
            <v>45268</v>
          </cell>
          <cell r="V1923" t="str">
            <v>231208_A01564_0199_BHMMC5DRX3</v>
          </cell>
          <cell r="W1923" t="str">
            <v>I LVMS med batch 231205 (dato)</v>
          </cell>
        </row>
        <row r="1924">
          <cell r="B1924" t="str">
            <v>IPD1138-R03-r01-A18</v>
          </cell>
          <cell r="C1924" t="str">
            <v>totalRNA</v>
          </cell>
          <cell r="D1924" t="str">
            <v>NFW</v>
          </cell>
          <cell r="E1924">
            <v>11.4</v>
          </cell>
          <cell r="F1924">
            <v>2.02</v>
          </cell>
          <cell r="G1924">
            <v>1.66</v>
          </cell>
          <cell r="H1924">
            <v>1.5</v>
          </cell>
          <cell r="I1924">
            <v>48.3</v>
          </cell>
          <cell r="J1924" t="str">
            <v>NA</v>
          </cell>
          <cell r="K1924" t="str">
            <v>NA</v>
          </cell>
          <cell r="L1924">
            <v>96.9</v>
          </cell>
          <cell r="M1924" t="str">
            <v>A:3</v>
          </cell>
          <cell r="N1924" t="str">
            <v>UDP0065</v>
          </cell>
          <cell r="O1924">
            <v>14.8</v>
          </cell>
          <cell r="P1924">
            <v>304</v>
          </cell>
          <cell r="Q1924">
            <v>0.28999999999999998</v>
          </cell>
          <cell r="R1924" t="str">
            <v>no</v>
          </cell>
          <cell r="S1924" t="str">
            <v>StdNorm</v>
          </cell>
          <cell r="T1924" t="str">
            <v>yes</v>
          </cell>
          <cell r="U1924">
            <v>45268</v>
          </cell>
          <cell r="V1924" t="str">
            <v>231208_A01564_0199_BHMMC5DRX3</v>
          </cell>
          <cell r="W1924" t="str">
            <v>I LVMS med batch 231205 (dato)</v>
          </cell>
        </row>
        <row r="1925">
          <cell r="B1925" t="str">
            <v>IPD1139-R03-R01-A04</v>
          </cell>
          <cell r="C1925" t="str">
            <v>totalRNA</v>
          </cell>
          <cell r="D1925" t="str">
            <v>NFW</v>
          </cell>
          <cell r="E1925">
            <v>9.98</v>
          </cell>
          <cell r="F1925">
            <v>1.93</v>
          </cell>
          <cell r="G1925">
            <v>1.68</v>
          </cell>
          <cell r="H1925">
            <v>3.4</v>
          </cell>
          <cell r="I1925">
            <v>81.7</v>
          </cell>
          <cell r="J1925" t="str">
            <v>NA</v>
          </cell>
          <cell r="K1925" t="str">
            <v>NA</v>
          </cell>
          <cell r="L1925">
            <v>84.83</v>
          </cell>
          <cell r="M1925" t="str">
            <v>B:3</v>
          </cell>
          <cell r="N1925" t="str">
            <v>UDP0066</v>
          </cell>
          <cell r="O1925">
            <v>8.42</v>
          </cell>
          <cell r="P1925">
            <v>296</v>
          </cell>
          <cell r="Q1925">
            <v>0.92</v>
          </cell>
          <cell r="R1925" t="str">
            <v>no</v>
          </cell>
          <cell r="S1925" t="str">
            <v>StdNorm</v>
          </cell>
          <cell r="T1925" t="str">
            <v>yes</v>
          </cell>
          <cell r="U1925">
            <v>45268</v>
          </cell>
          <cell r="V1925" t="str">
            <v>231208_A01564_0199_BHMMC5DRX3</v>
          </cell>
          <cell r="W1925" t="str">
            <v>I LVMS med batch 231205 (dato)</v>
          </cell>
        </row>
        <row r="1926">
          <cell r="B1926" t="str">
            <v>IPD1140-R03-D01-A07</v>
          </cell>
          <cell r="C1926" t="str">
            <v>totalRNA</v>
          </cell>
          <cell r="D1926" t="str">
            <v>NFW</v>
          </cell>
          <cell r="E1926">
            <v>10.4</v>
          </cell>
          <cell r="F1926">
            <v>2.02</v>
          </cell>
          <cell r="G1926">
            <v>0.92</v>
          </cell>
          <cell r="H1926">
            <v>1.9</v>
          </cell>
          <cell r="I1926">
            <v>78.5</v>
          </cell>
          <cell r="J1926" t="str">
            <v>NA</v>
          </cell>
          <cell r="K1926" t="str">
            <v>NA</v>
          </cell>
          <cell r="L1926">
            <v>88.4</v>
          </cell>
          <cell r="M1926" t="str">
            <v>C:3</v>
          </cell>
          <cell r="N1926" t="str">
            <v>UDP0067</v>
          </cell>
          <cell r="O1926">
            <v>23</v>
          </cell>
          <cell r="P1926">
            <v>311</v>
          </cell>
          <cell r="Q1926">
            <v>0.09</v>
          </cell>
          <cell r="R1926" t="str">
            <v>no</v>
          </cell>
          <cell r="S1926" t="str">
            <v>StdNorm</v>
          </cell>
          <cell r="T1926" t="str">
            <v>yes</v>
          </cell>
          <cell r="U1926">
            <v>45268</v>
          </cell>
          <cell r="V1926" t="str">
            <v>231208_A01564_0199_BHMMC5DRX3</v>
          </cell>
          <cell r="W1926" t="str">
            <v>I LVMS med batch 231205 (dato)</v>
          </cell>
        </row>
        <row r="1927">
          <cell r="B1927" t="str">
            <v>IPD1141-R03-D01-A29</v>
          </cell>
          <cell r="C1927" t="str">
            <v>totalRNA</v>
          </cell>
          <cell r="D1927" t="str">
            <v>NFW</v>
          </cell>
          <cell r="E1927">
            <v>10.6</v>
          </cell>
          <cell r="F1927">
            <v>2.0699999999999998</v>
          </cell>
          <cell r="G1927">
            <v>0.97</v>
          </cell>
          <cell r="H1927">
            <v>1.8</v>
          </cell>
          <cell r="I1927">
            <v>76.3</v>
          </cell>
          <cell r="J1927" t="str">
            <v>NA</v>
          </cell>
          <cell r="K1927" t="str">
            <v>NA</v>
          </cell>
          <cell r="L1927">
            <v>90.1</v>
          </cell>
          <cell r="M1927" t="str">
            <v>D:3</v>
          </cell>
          <cell r="N1927" t="str">
            <v>UDP0068</v>
          </cell>
          <cell r="O1927">
            <v>23</v>
          </cell>
          <cell r="P1927">
            <v>305</v>
          </cell>
          <cell r="Q1927">
            <v>0.14000000000000001</v>
          </cell>
          <cell r="R1927" t="str">
            <v>no</v>
          </cell>
          <cell r="S1927" t="str">
            <v>StdNorm</v>
          </cell>
          <cell r="T1927" t="str">
            <v>yes</v>
          </cell>
          <cell r="U1927">
            <v>45268</v>
          </cell>
          <cell r="V1927" t="str">
            <v>231208_A01564_0199_BHMMC5DRX3</v>
          </cell>
          <cell r="W1927" t="str">
            <v>I LVMS med batch 231205 (dato)</v>
          </cell>
        </row>
        <row r="1928">
          <cell r="B1928" t="str">
            <v>IPD1143-R03-X01-A15</v>
          </cell>
          <cell r="C1928" t="str">
            <v>totalRNA</v>
          </cell>
          <cell r="D1928" t="str">
            <v>NFW</v>
          </cell>
          <cell r="E1928">
            <v>7.28</v>
          </cell>
          <cell r="H1928">
            <v>1</v>
          </cell>
          <cell r="I1928">
            <v>55.3</v>
          </cell>
          <cell r="J1928" t="str">
            <v>NA</v>
          </cell>
          <cell r="K1928" t="str">
            <v>NA</v>
          </cell>
          <cell r="L1928">
            <v>61.88</v>
          </cell>
          <cell r="M1928" t="str">
            <v>E:3</v>
          </cell>
          <cell r="N1928" t="str">
            <v>UDP0069</v>
          </cell>
          <cell r="O1928">
            <v>14.7</v>
          </cell>
          <cell r="P1928">
            <v>310</v>
          </cell>
          <cell r="Q1928">
            <v>0.1</v>
          </cell>
          <cell r="R1928" t="str">
            <v>no</v>
          </cell>
          <cell r="S1928" t="str">
            <v>StdNorm</v>
          </cell>
          <cell r="T1928" t="str">
            <v>yes</v>
          </cell>
          <cell r="U1928">
            <v>45268</v>
          </cell>
          <cell r="V1928" t="str">
            <v>231208_A01564_0199_BHMMC5DRX3</v>
          </cell>
          <cell r="W1928" t="str">
            <v>I LVMS med batch 231205 (dato)</v>
          </cell>
        </row>
        <row r="1929">
          <cell r="B1929" t="str">
            <v>IPD0310-R03-P01-A08</v>
          </cell>
          <cell r="C1929" t="str">
            <v>totalRNA</v>
          </cell>
          <cell r="D1929" t="str">
            <v>NFW</v>
          </cell>
          <cell r="E1929">
            <v>10.8</v>
          </cell>
          <cell r="F1929">
            <v>1.85</v>
          </cell>
          <cell r="G1929">
            <v>0.88</v>
          </cell>
          <cell r="H1929">
            <v>3.3</v>
          </cell>
          <cell r="I1929">
            <v>50.8</v>
          </cell>
          <cell r="J1929" t="str">
            <v>NA</v>
          </cell>
          <cell r="K1929" t="str">
            <v>NA</v>
          </cell>
          <cell r="L1929">
            <v>91.800000000000011</v>
          </cell>
          <cell r="M1929" t="str">
            <v>F:3</v>
          </cell>
          <cell r="N1929" t="str">
            <v>UDP0070</v>
          </cell>
          <cell r="O1929">
            <v>2.84</v>
          </cell>
          <cell r="P1929">
            <v>289</v>
          </cell>
          <cell r="Q1929">
            <v>2.12</v>
          </cell>
          <cell r="R1929" t="str">
            <v>no</v>
          </cell>
          <cell r="S1929" t="str">
            <v>StdNorm</v>
          </cell>
          <cell r="T1929" t="str">
            <v>yes</v>
          </cell>
          <cell r="U1929">
            <v>45268</v>
          </cell>
          <cell r="V1929" t="str">
            <v>231208_A01564_0199_BHMMC5DRX3</v>
          </cell>
          <cell r="W1929" t="str">
            <v>I LVMS med batch 231205 (dato)</v>
          </cell>
        </row>
        <row r="1930">
          <cell r="B1930" t="str">
            <v>IPD1149-R03-X01-M17</v>
          </cell>
          <cell r="C1930" t="str">
            <v>totalRNA</v>
          </cell>
          <cell r="D1930" t="str">
            <v>NFW</v>
          </cell>
          <cell r="E1930">
            <v>9.14</v>
          </cell>
          <cell r="F1930">
            <v>2</v>
          </cell>
          <cell r="G1930">
            <v>1.9</v>
          </cell>
          <cell r="H1930">
            <v>8.5</v>
          </cell>
          <cell r="I1930">
            <v>97.2</v>
          </cell>
          <cell r="J1930" t="str">
            <v>NA</v>
          </cell>
          <cell r="K1930" t="str">
            <v>NA</v>
          </cell>
          <cell r="L1930">
            <v>77.69</v>
          </cell>
          <cell r="M1930" t="str">
            <v>G:3</v>
          </cell>
          <cell r="N1930" t="str">
            <v>UDP0071</v>
          </cell>
          <cell r="O1930">
            <v>17</v>
          </cell>
          <cell r="P1930">
            <v>305</v>
          </cell>
          <cell r="Q1930">
            <v>0.38</v>
          </cell>
          <cell r="R1930" t="str">
            <v>no</v>
          </cell>
          <cell r="S1930" t="str">
            <v>StdNorm</v>
          </cell>
          <cell r="T1930" t="str">
            <v>yes</v>
          </cell>
          <cell r="U1930">
            <v>45268</v>
          </cell>
          <cell r="V1930" t="str">
            <v>231208_A01564_0199_BHMMC5DRX3</v>
          </cell>
          <cell r="W1930" t="str">
            <v>I LVMS med batch 231205 (dato)</v>
          </cell>
        </row>
        <row r="1931">
          <cell r="B1931" t="str">
            <v>IPD1132-D01-D02-A07</v>
          </cell>
          <cell r="C1931" t="str">
            <v>FFPE DNA</v>
          </cell>
          <cell r="D1931" t="str">
            <v>ATE</v>
          </cell>
          <cell r="E1931">
            <v>2.1</v>
          </cell>
          <cell r="F1931">
            <v>2.2000000000000002</v>
          </cell>
          <cell r="G1931">
            <v>8.82</v>
          </cell>
          <cell r="H1931" t="str">
            <v>NA</v>
          </cell>
          <cell r="I1931" t="str">
            <v>NA</v>
          </cell>
          <cell r="J1931">
            <v>1.89</v>
          </cell>
          <cell r="K1931">
            <v>211</v>
          </cell>
          <cell r="L1931">
            <v>50</v>
          </cell>
        </row>
        <row r="1932">
          <cell r="B1932" t="str">
            <v>IPD1136-D01-D01-A00</v>
          </cell>
          <cell r="C1932" t="str">
            <v>FFPE DNA</v>
          </cell>
          <cell r="D1932" t="str">
            <v>ATE</v>
          </cell>
          <cell r="E1932">
            <v>1.85</v>
          </cell>
          <cell r="F1932">
            <v>2.27</v>
          </cell>
          <cell r="G1932">
            <v>7.26</v>
          </cell>
          <cell r="H1932" t="str">
            <v>NA</v>
          </cell>
          <cell r="I1932" t="str">
            <v>NA</v>
          </cell>
          <cell r="J1932">
            <v>3.12</v>
          </cell>
          <cell r="K1932">
            <v>259</v>
          </cell>
          <cell r="L1932">
            <v>50</v>
          </cell>
        </row>
        <row r="1933">
          <cell r="B1933" t="str">
            <v>IPD1142-D01-P01-A08</v>
          </cell>
          <cell r="C1933" t="str">
            <v>FFPE DNA</v>
          </cell>
          <cell r="D1933" t="str">
            <v>ATE</v>
          </cell>
          <cell r="E1933">
            <v>1.92</v>
          </cell>
          <cell r="F1933">
            <v>2.12</v>
          </cell>
          <cell r="G1933">
            <v>60.6</v>
          </cell>
          <cell r="H1933" t="str">
            <v>NA</v>
          </cell>
          <cell r="I1933" t="str">
            <v>NA</v>
          </cell>
          <cell r="J1933">
            <v>1.0900000000000001</v>
          </cell>
          <cell r="K1933">
            <v>271</v>
          </cell>
          <cell r="L1933">
            <v>48.832000000000001</v>
          </cell>
        </row>
        <row r="1934">
          <cell r="B1934" t="str">
            <v>IPD1145-D01-D01-A07</v>
          </cell>
          <cell r="C1934" t="str">
            <v>FFPE DNA</v>
          </cell>
          <cell r="D1934" t="str">
            <v>ATE</v>
          </cell>
          <cell r="E1934">
            <v>1.86</v>
          </cell>
          <cell r="F1934">
            <v>2.15</v>
          </cell>
          <cell r="G1934">
            <v>14.2</v>
          </cell>
          <cell r="H1934" t="str">
            <v>NA</v>
          </cell>
          <cell r="I1934" t="str">
            <v>NA</v>
          </cell>
          <cell r="J1934">
            <v>2.8</v>
          </cell>
          <cell r="K1934">
            <v>220</v>
          </cell>
          <cell r="L1934">
            <v>50</v>
          </cell>
        </row>
        <row r="1935">
          <cell r="B1935" t="str">
            <v>IPD1147-D01-P01-A07</v>
          </cell>
          <cell r="C1935" t="str">
            <v>FFPE DNA</v>
          </cell>
          <cell r="D1935" t="str">
            <v>ATE</v>
          </cell>
          <cell r="E1935" t="str">
            <v/>
          </cell>
          <cell r="F1935" t="str">
            <v/>
          </cell>
          <cell r="G1935" t="str">
            <v/>
          </cell>
          <cell r="H1935" t="str">
            <v>NA</v>
          </cell>
          <cell r="I1935" t="str">
            <v>NA</v>
          </cell>
          <cell r="J1935">
            <v>3.22</v>
          </cell>
          <cell r="K1935">
            <v>287</v>
          </cell>
          <cell r="L1935">
            <v>50</v>
          </cell>
        </row>
        <row r="1936">
          <cell r="B1936" t="str">
            <v>IPD0969-D01-p02-A23</v>
          </cell>
          <cell r="C1936" t="str">
            <v>FFPE DNA</v>
          </cell>
          <cell r="D1936" t="str">
            <v>ATE</v>
          </cell>
          <cell r="E1936">
            <v>1.9</v>
          </cell>
          <cell r="F1936">
            <v>2.44</v>
          </cell>
          <cell r="G1936">
            <v>62.6</v>
          </cell>
          <cell r="H1936" t="str">
            <v>NA</v>
          </cell>
          <cell r="I1936" t="str">
            <v>NA</v>
          </cell>
          <cell r="J1936">
            <v>2.94</v>
          </cell>
          <cell r="K1936">
            <v>210</v>
          </cell>
          <cell r="L1936">
            <v>50</v>
          </cell>
        </row>
        <row r="1937">
          <cell r="B1937" t="str">
            <v>IPD1148-D01-r01-A10</v>
          </cell>
          <cell r="C1937" t="str">
            <v>FFPE DNA</v>
          </cell>
          <cell r="D1937" t="str">
            <v>ATE</v>
          </cell>
          <cell r="E1937">
            <v>1.69</v>
          </cell>
          <cell r="F1937">
            <v>1.32</v>
          </cell>
          <cell r="G1937">
            <v>1.07</v>
          </cell>
          <cell r="H1937" t="str">
            <v>NA</v>
          </cell>
          <cell r="I1937" t="str">
            <v>NA</v>
          </cell>
          <cell r="J1937">
            <v>0.57599999999999996</v>
          </cell>
          <cell r="K1937">
            <v>238</v>
          </cell>
          <cell r="L1937">
            <v>25.113599999999998</v>
          </cell>
        </row>
        <row r="1938">
          <cell r="B1938" t="str">
            <v>IPD1151-D01-P01-A13</v>
          </cell>
          <cell r="C1938" t="str">
            <v>FFPE DNA</v>
          </cell>
          <cell r="D1938" t="str">
            <v>ATE</v>
          </cell>
          <cell r="E1938">
            <v>1.87</v>
          </cell>
          <cell r="F1938">
            <v>1.66</v>
          </cell>
          <cell r="G1938">
            <v>65.400000000000006</v>
          </cell>
          <cell r="H1938" t="str">
            <v>NA</v>
          </cell>
          <cell r="I1938" t="str">
            <v>NA</v>
          </cell>
          <cell r="J1938">
            <v>3.22</v>
          </cell>
          <cell r="K1938">
            <v>227</v>
          </cell>
          <cell r="L1938">
            <v>50</v>
          </cell>
        </row>
        <row r="1939">
          <cell r="B1939" t="str">
            <v>IPD1154-D01-P01-A13</v>
          </cell>
          <cell r="C1939" t="str">
            <v>FFPE DNA</v>
          </cell>
          <cell r="D1939" t="str">
            <v>ATE</v>
          </cell>
          <cell r="E1939">
            <v>1.9</v>
          </cell>
          <cell r="F1939">
            <v>1.66</v>
          </cell>
          <cell r="G1939">
            <v>105</v>
          </cell>
          <cell r="H1939" t="str">
            <v>NA</v>
          </cell>
          <cell r="I1939" t="str">
            <v>NA</v>
          </cell>
          <cell r="J1939">
            <v>1.52</v>
          </cell>
          <cell r="K1939">
            <v>249</v>
          </cell>
          <cell r="L1939">
            <v>50</v>
          </cell>
        </row>
        <row r="1940">
          <cell r="B1940" t="str">
            <v>IPD1160-D01-P01-AXX</v>
          </cell>
          <cell r="C1940" t="str">
            <v>FFPE DNA</v>
          </cell>
          <cell r="D1940" t="str">
            <v>ATE</v>
          </cell>
          <cell r="E1940">
            <v>1.97</v>
          </cell>
          <cell r="F1940">
            <v>2.2599999999999998</v>
          </cell>
          <cell r="G1940">
            <v>184.4</v>
          </cell>
          <cell r="H1940" t="str">
            <v>NA</v>
          </cell>
          <cell r="I1940" t="str">
            <v>NA</v>
          </cell>
          <cell r="J1940">
            <v>1.66</v>
          </cell>
          <cell r="K1940">
            <v>202</v>
          </cell>
          <cell r="L1940">
            <v>50</v>
          </cell>
        </row>
        <row r="1941">
          <cell r="B1941" t="str">
            <v>IPD1162-D01-P01-F08</v>
          </cell>
          <cell r="C1941" t="str">
            <v>gDNA</v>
          </cell>
          <cell r="E1941">
            <v>1.87</v>
          </cell>
          <cell r="F1941">
            <v>1.86</v>
          </cell>
          <cell r="G1941">
            <v>123</v>
          </cell>
          <cell r="H1941" t="str">
            <v>NA</v>
          </cell>
          <cell r="I1941" t="str">
            <v>NA</v>
          </cell>
          <cell r="J1941">
            <v>2</v>
          </cell>
          <cell r="K1941">
            <v>243</v>
          </cell>
          <cell r="L1941">
            <v>50</v>
          </cell>
        </row>
        <row r="1942">
          <cell r="B1942" t="str">
            <v>IPD1167-D01-X01-M17</v>
          </cell>
          <cell r="C1942" t="str">
            <v>gDNA</v>
          </cell>
          <cell r="E1942">
            <v>1.9</v>
          </cell>
          <cell r="F1942">
            <v>0.3</v>
          </cell>
          <cell r="G1942">
            <v>27.6</v>
          </cell>
          <cell r="H1942" t="str">
            <v>NA</v>
          </cell>
          <cell r="I1942" t="str">
            <v>NA</v>
          </cell>
          <cell r="J1942">
            <v>1.48</v>
          </cell>
          <cell r="K1942">
            <v>247</v>
          </cell>
          <cell r="L1942">
            <v>50</v>
          </cell>
        </row>
        <row r="1943">
          <cell r="B1943" t="str">
            <v>IPD1132-R03-D01-A07</v>
          </cell>
          <cell r="C1943" t="str">
            <v>totalRNA</v>
          </cell>
          <cell r="D1943" t="str">
            <v>NFW</v>
          </cell>
          <cell r="E1943">
            <v>1.76</v>
          </cell>
          <cell r="F1943">
            <v>0.36</v>
          </cell>
          <cell r="G1943">
            <v>7.82</v>
          </cell>
          <cell r="H1943">
            <v>1.7</v>
          </cell>
          <cell r="I1943">
            <v>59.56</v>
          </cell>
          <cell r="J1943" t="str">
            <v>NA</v>
          </cell>
          <cell r="K1943" t="str">
            <v>NA</v>
          </cell>
        </row>
        <row r="1944">
          <cell r="B1944" t="str">
            <v>IPD1136-R03-D01-A00</v>
          </cell>
          <cell r="C1944" t="str">
            <v>totalRNA</v>
          </cell>
          <cell r="D1944" t="str">
            <v>NFW</v>
          </cell>
          <cell r="E1944">
            <v>2</v>
          </cell>
          <cell r="F1944">
            <v>1.47</v>
          </cell>
          <cell r="G1944">
            <v>89.2</v>
          </cell>
          <cell r="H1944">
            <v>1</v>
          </cell>
          <cell r="I1944">
            <v>48.9</v>
          </cell>
          <cell r="J1944" t="str">
            <v>NA</v>
          </cell>
          <cell r="K1944" t="str">
            <v>NA</v>
          </cell>
        </row>
        <row r="1945">
          <cell r="B1945" t="str">
            <v>IPD1142-R03-P01-A08</v>
          </cell>
          <cell r="C1945" t="str">
            <v>totalRNA</v>
          </cell>
          <cell r="D1945" t="str">
            <v>NFW</v>
          </cell>
          <cell r="E1945">
            <v>2</v>
          </cell>
          <cell r="F1945">
            <v>1.94</v>
          </cell>
          <cell r="G1945">
            <v>177</v>
          </cell>
          <cell r="H1945">
            <v>1.2</v>
          </cell>
          <cell r="I1945">
            <v>33.6</v>
          </cell>
          <cell r="J1945" t="str">
            <v>NA</v>
          </cell>
          <cell r="K1945" t="str">
            <v>NA</v>
          </cell>
        </row>
        <row r="1946">
          <cell r="B1946" t="str">
            <v>IPD1145-R03-D01-A07</v>
          </cell>
          <cell r="C1946" t="str">
            <v>totalRNA</v>
          </cell>
          <cell r="D1946" t="str">
            <v>NFW</v>
          </cell>
          <cell r="E1946">
            <v>1.98</v>
          </cell>
          <cell r="F1946">
            <v>1.57</v>
          </cell>
          <cell r="G1946">
            <v>53</v>
          </cell>
          <cell r="H1946">
            <v>1.2</v>
          </cell>
          <cell r="I1946">
            <v>55.34</v>
          </cell>
          <cell r="J1946" t="str">
            <v>NA</v>
          </cell>
          <cell r="K1946" t="str">
            <v>NA</v>
          </cell>
        </row>
        <row r="1947">
          <cell r="B1947" t="str">
            <v>IPD1147-R03-P01-A07</v>
          </cell>
          <cell r="C1947" t="str">
            <v>totalRNA</v>
          </cell>
          <cell r="D1947" t="str">
            <v>NFW</v>
          </cell>
          <cell r="E1947" t="str">
            <v/>
          </cell>
          <cell r="F1947" t="str">
            <v/>
          </cell>
          <cell r="G1947" t="str">
            <v/>
          </cell>
          <cell r="H1947">
            <v>2.2999999999999998</v>
          </cell>
          <cell r="I1947">
            <v>72.37</v>
          </cell>
          <cell r="J1947" t="str">
            <v>NA</v>
          </cell>
          <cell r="K1947" t="str">
            <v>NA</v>
          </cell>
        </row>
        <row r="1948">
          <cell r="B1948" t="str">
            <v>IPD0969-R03-p02-A23</v>
          </cell>
          <cell r="C1948" t="str">
            <v>totalRNA</v>
          </cell>
          <cell r="D1948" t="str">
            <v>NFW</v>
          </cell>
          <cell r="E1948">
            <v>2.0299999999999998</v>
          </cell>
          <cell r="F1948">
            <v>1.72</v>
          </cell>
          <cell r="G1948">
            <v>73.2</v>
          </cell>
          <cell r="H1948">
            <v>3.3</v>
          </cell>
          <cell r="I1948">
            <v>84.98</v>
          </cell>
          <cell r="J1948" t="str">
            <v>NA</v>
          </cell>
          <cell r="K1948" t="str">
            <v>NA</v>
          </cell>
        </row>
        <row r="1949">
          <cell r="B1949" t="str">
            <v>IPD1148-R03-r01-A10</v>
          </cell>
          <cell r="C1949" t="str">
            <v>totalRNA</v>
          </cell>
          <cell r="D1949" t="str">
            <v>NFW</v>
          </cell>
          <cell r="E1949">
            <v>1.74</v>
          </cell>
          <cell r="F1949">
            <v>0.55000000000000004</v>
          </cell>
          <cell r="G1949">
            <v>18</v>
          </cell>
          <cell r="H1949">
            <v>2.4</v>
          </cell>
          <cell r="I1949">
            <v>21.13</v>
          </cell>
          <cell r="J1949" t="str">
            <v>NA</v>
          </cell>
          <cell r="K1949" t="str">
            <v>NA</v>
          </cell>
        </row>
        <row r="1950">
          <cell r="B1950" t="str">
            <v>IPD1151-R03-P01-A13</v>
          </cell>
          <cell r="C1950" t="str">
            <v>totalRNA</v>
          </cell>
          <cell r="D1950" t="str">
            <v>NFW</v>
          </cell>
          <cell r="E1950">
            <v>1.99</v>
          </cell>
          <cell r="F1950">
            <v>0.91</v>
          </cell>
          <cell r="G1950">
            <v>89.6</v>
          </cell>
          <cell r="H1950">
            <v>2.7</v>
          </cell>
          <cell r="I1950">
            <v>76.099999999999994</v>
          </cell>
          <cell r="J1950" t="str">
            <v>NA</v>
          </cell>
          <cell r="K1950" t="str">
            <v>NA</v>
          </cell>
        </row>
        <row r="1951">
          <cell r="B1951" t="str">
            <v>IPD1154-R03-P01-A13</v>
          </cell>
          <cell r="C1951" t="str">
            <v>totalRNA</v>
          </cell>
          <cell r="D1951" t="str">
            <v>NFW</v>
          </cell>
          <cell r="E1951">
            <v>2.0699999999999998</v>
          </cell>
          <cell r="F1951">
            <v>1.78</v>
          </cell>
          <cell r="G1951">
            <v>180</v>
          </cell>
          <cell r="H1951">
            <v>1.6</v>
          </cell>
          <cell r="I1951">
            <v>50.22</v>
          </cell>
          <cell r="J1951" t="str">
            <v>NA</v>
          </cell>
          <cell r="K1951" t="str">
            <v>NA</v>
          </cell>
        </row>
        <row r="1952">
          <cell r="B1952" t="str">
            <v>IPD1160-R03-P01-AXX</v>
          </cell>
          <cell r="C1952" t="str">
            <v>totalRNA</v>
          </cell>
          <cell r="D1952" t="str">
            <v>NFW</v>
          </cell>
          <cell r="E1952">
            <v>0</v>
          </cell>
          <cell r="F1952">
            <v>0</v>
          </cell>
          <cell r="G1952">
            <v>240</v>
          </cell>
          <cell r="H1952">
            <v>1.1000000000000001</v>
          </cell>
          <cell r="I1952">
            <v>67.069999999999993</v>
          </cell>
          <cell r="J1952" t="str">
            <v>NA</v>
          </cell>
          <cell r="K1952" t="str">
            <v>NA</v>
          </cell>
        </row>
        <row r="1953">
          <cell r="B1953" t="str">
            <v>IPD1162-R03-P01-F08</v>
          </cell>
          <cell r="C1953" t="str">
            <v>totalRNA</v>
          </cell>
          <cell r="D1953" t="str">
            <v>NFW</v>
          </cell>
          <cell r="E1953">
            <v>2.13</v>
          </cell>
          <cell r="F1953">
            <v>2.0499999999999998</v>
          </cell>
          <cell r="G1953">
            <v>104</v>
          </cell>
          <cell r="H1953">
            <v>6.9</v>
          </cell>
          <cell r="I1953">
            <v>94.67</v>
          </cell>
          <cell r="J1953" t="str">
            <v>NA</v>
          </cell>
          <cell r="K1953" t="str">
            <v>NA</v>
          </cell>
        </row>
        <row r="1954">
          <cell r="B1954" t="str">
            <v>IPD1167-R03-X01-M17</v>
          </cell>
          <cell r="C1954" t="str">
            <v>totalRNA</v>
          </cell>
          <cell r="D1954" t="str">
            <v>NFW</v>
          </cell>
          <cell r="E1954">
            <v>2</v>
          </cell>
          <cell r="F1954">
            <v>1.8</v>
          </cell>
          <cell r="G1954">
            <v>40.6</v>
          </cell>
          <cell r="H1954">
            <v>8.4</v>
          </cell>
          <cell r="I1954">
            <v>94.91</v>
          </cell>
          <cell r="J1954" t="str">
            <v>NA</v>
          </cell>
          <cell r="K1954" t="str">
            <v>NA</v>
          </cell>
          <cell r="L1954"/>
          <cell r="M1954"/>
          <cell r="N1954"/>
          <cell r="O1954"/>
          <cell r="P1954"/>
          <cell r="Q1954"/>
          <cell r="R1954"/>
          <cell r="S1954"/>
          <cell r="T1954"/>
          <cell r="U1954"/>
          <cell r="V1954"/>
          <cell r="W1954"/>
        </row>
      </sheetData>
      <sheetData sheetId="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sikt"/>
      <sheetName val="Avventende pasienter"/>
      <sheetName val="Aktive pasienter"/>
      <sheetName val="Aktuelle til LP"/>
      <sheetName val="Ekstraherings kit"/>
      <sheetName val="Sykehus"/>
      <sheetName val="My Anhs notater"/>
      <sheetName val="Arbeidsliste 2022"/>
    </sheetNames>
    <sheetDataSet>
      <sheetData sheetId="0">
        <row r="1">
          <cell r="A1" t="str">
            <v>Working ID</v>
          </cell>
          <cell r="B1" t="str">
            <v>Histologi  og blokk</v>
          </cell>
          <cell r="C1" t="str">
            <v>Levert til snitting</v>
          </cell>
          <cell r="D1" t="str">
            <v>Ekstrahering</v>
          </cell>
          <cell r="E1" t="str">
            <v>Ekstraheringskit</v>
          </cell>
          <cell r="F1" t="str">
            <v>Ekstrahert ved</v>
          </cell>
          <cell r="G1" t="str">
            <v>Qubit kons.</v>
          </cell>
          <cell r="H1" t="str">
            <v>Renhet (260/280)</v>
          </cell>
          <cell r="I1" t="str">
            <v>Renhet (260/230)</v>
          </cell>
          <cell r="J1" t="str">
            <v>Elueringsbuffer</v>
          </cell>
          <cell r="K1" t="str">
            <v>Volum</v>
          </cell>
          <cell r="L1" t="str">
            <v>Fryser</v>
          </cell>
          <cell r="M1" t="str">
            <v>Boks</v>
          </cell>
          <cell r="N1" t="str">
            <v>Rad</v>
          </cell>
          <cell r="O1" t="str">
            <v>Plass</v>
          </cell>
          <cell r="P1" t="str">
            <v>Barkode</v>
          </cell>
          <cell r="Q1" t="str">
            <v>Fortynnet LP</v>
          </cell>
          <cell r="R1" t="str">
            <v>LP Batch</v>
          </cell>
        </row>
        <row r="2">
          <cell r="A2"/>
          <cell r="B2" t="str">
            <v>nummer</v>
          </cell>
          <cell r="C2" t="str">
            <v>Dato</v>
          </cell>
          <cell r="D2" t="str">
            <v>Dato</v>
          </cell>
          <cell r="E2" t="str">
            <v>Navn</v>
          </cell>
          <cell r="F2" t="str">
            <v>Sykehus</v>
          </cell>
          <cell r="G2" t="str">
            <v>[ng/µl]</v>
          </cell>
          <cell r="H2" t="str">
            <v>A260/280</v>
          </cell>
          <cell r="I2" t="str">
            <v>A260/230</v>
          </cell>
          <cell r="J2" t="str">
            <v>buffer</v>
          </cell>
          <cell r="K2" t="str">
            <v>[µl]</v>
          </cell>
          <cell r="L2" t="str">
            <v>[°C]</v>
          </cell>
          <cell r="M2"/>
          <cell r="N2"/>
          <cell r="O2"/>
          <cell r="P2"/>
          <cell r="Q2" t="str">
            <v>Dato</v>
          </cell>
          <cell r="R2"/>
        </row>
        <row r="3">
          <cell r="A3" t="str">
            <v>IPD0313-RXX-d01-A29</v>
          </cell>
          <cell r="B3" t="str">
            <v>B21 53859-1</v>
          </cell>
          <cell r="C3" t="str">
            <v>-</v>
          </cell>
          <cell r="D3" t="str">
            <v>-</v>
          </cell>
          <cell r="E3" t="str">
            <v xml:space="preserve">E.Z.N.A RNA Tissue kit </v>
          </cell>
          <cell r="F3" t="str">
            <v>Haukeland</v>
          </cell>
          <cell r="G3">
            <v>41.7</v>
          </cell>
          <cell r="H3">
            <v>1.79</v>
          </cell>
          <cell r="I3">
            <v>1.42</v>
          </cell>
          <cell r="J3" t="str">
            <v>ddH2O</v>
          </cell>
          <cell r="K3">
            <v>15.120000000000001</v>
          </cell>
          <cell r="L3">
            <v>-80</v>
          </cell>
          <cell r="M3">
            <v>4</v>
          </cell>
          <cell r="N3" t="str">
            <v>B</v>
          </cell>
          <cell r="O3">
            <v>6</v>
          </cell>
          <cell r="P3">
            <v>388608044</v>
          </cell>
          <cell r="Q3">
            <v>44574</v>
          </cell>
          <cell r="R3">
            <v>39</v>
          </cell>
        </row>
        <row r="4">
          <cell r="A4" t="str">
            <v>IPD0313-DXX-d01-A29</v>
          </cell>
          <cell r="B4" t="str">
            <v>B21 53859-1</v>
          </cell>
          <cell r="C4" t="str">
            <v>-</v>
          </cell>
          <cell r="D4" t="str">
            <v>-</v>
          </cell>
          <cell r="E4" t="str">
            <v>E.Z.N.A DNA Tissue kit</v>
          </cell>
          <cell r="F4" t="str">
            <v>Haukeland</v>
          </cell>
          <cell r="G4">
            <v>4.0999999999999996</v>
          </cell>
          <cell r="H4">
            <v>2.2999999999999998</v>
          </cell>
          <cell r="I4">
            <v>2.0299999999999998</v>
          </cell>
          <cell r="J4" t="str">
            <v>EB EZNA</v>
          </cell>
          <cell r="K4">
            <v>23.409999999999997</v>
          </cell>
          <cell r="L4">
            <v>-20</v>
          </cell>
          <cell r="M4">
            <v>4</v>
          </cell>
          <cell r="N4" t="str">
            <v>B</v>
          </cell>
          <cell r="O4">
            <v>3</v>
          </cell>
          <cell r="P4">
            <v>388608043</v>
          </cell>
          <cell r="Q4">
            <v>44573</v>
          </cell>
          <cell r="R4">
            <v>39</v>
          </cell>
        </row>
        <row r="5">
          <cell r="A5" t="str">
            <v>IPD0313-DXX-N01-B29</v>
          </cell>
          <cell r="B5" t="str">
            <v>-</v>
          </cell>
          <cell r="C5" t="str">
            <v>-</v>
          </cell>
          <cell r="D5" t="str">
            <v>-</v>
          </cell>
          <cell r="E5" t="str">
            <v>Maxwell</v>
          </cell>
          <cell r="F5" t="str">
            <v>Haukeland</v>
          </cell>
          <cell r="G5">
            <v>13.9</v>
          </cell>
          <cell r="H5">
            <v>1.77</v>
          </cell>
          <cell r="I5">
            <v>1.21</v>
          </cell>
          <cell r="J5" t="str">
            <v>ddH2O</v>
          </cell>
          <cell r="K5">
            <v>139.21</v>
          </cell>
          <cell r="L5">
            <v>-20</v>
          </cell>
          <cell r="M5">
            <v>4</v>
          </cell>
          <cell r="N5" t="str">
            <v>B</v>
          </cell>
          <cell r="O5">
            <v>4</v>
          </cell>
          <cell r="P5">
            <v>388608042</v>
          </cell>
          <cell r="Q5">
            <v>44573</v>
          </cell>
          <cell r="R5">
            <v>39</v>
          </cell>
        </row>
        <row r="6">
          <cell r="A6" t="str">
            <v>IPD0314-RXX-d01-A17</v>
          </cell>
          <cell r="B6" t="str">
            <v>B21 9295-1</v>
          </cell>
          <cell r="C6" t="str">
            <v>-</v>
          </cell>
          <cell r="D6" t="str">
            <v>-</v>
          </cell>
          <cell r="E6" t="str">
            <v xml:space="preserve">E.Z.N.A RNA Tissue kit </v>
          </cell>
          <cell r="F6" t="str">
            <v>Haukeland</v>
          </cell>
          <cell r="G6">
            <v>293</v>
          </cell>
          <cell r="H6">
            <v>1.99</v>
          </cell>
          <cell r="I6">
            <v>1.04</v>
          </cell>
          <cell r="J6" t="str">
            <v>ddH2O</v>
          </cell>
          <cell r="K6">
            <v>18.02</v>
          </cell>
          <cell r="L6">
            <v>-80</v>
          </cell>
          <cell r="M6">
            <v>4</v>
          </cell>
          <cell r="N6" t="str">
            <v>B</v>
          </cell>
          <cell r="O6">
            <v>7</v>
          </cell>
          <cell r="P6">
            <v>388608041</v>
          </cell>
          <cell r="Q6">
            <v>44574</v>
          </cell>
          <cell r="R6">
            <v>39</v>
          </cell>
        </row>
        <row r="7">
          <cell r="A7" t="str">
            <v>IPD0314-DXX-d01-A17</v>
          </cell>
          <cell r="B7" t="str">
            <v>B21 9295-1</v>
          </cell>
          <cell r="C7" t="str">
            <v>-</v>
          </cell>
          <cell r="D7" t="str">
            <v>-</v>
          </cell>
          <cell r="E7" t="str">
            <v>E.Z.N.A DNA Tissue kit</v>
          </cell>
          <cell r="F7" t="str">
            <v>Haukeland</v>
          </cell>
          <cell r="G7">
            <v>85.8</v>
          </cell>
          <cell r="H7">
            <v>1.93</v>
          </cell>
          <cell r="I7">
            <v>2.2999999999999998</v>
          </cell>
          <cell r="J7" t="str">
            <v>EB EZNA</v>
          </cell>
          <cell r="K7">
            <v>58.2</v>
          </cell>
          <cell r="L7">
            <v>-20</v>
          </cell>
          <cell r="M7">
            <v>4</v>
          </cell>
          <cell r="N7" t="str">
            <v>B</v>
          </cell>
          <cell r="O7">
            <v>5</v>
          </cell>
          <cell r="P7">
            <v>388608033</v>
          </cell>
          <cell r="Q7">
            <v>44573</v>
          </cell>
          <cell r="R7">
            <v>39</v>
          </cell>
        </row>
        <row r="8">
          <cell r="A8" t="str">
            <v>IPD0314-DXX-N01-B17</v>
          </cell>
          <cell r="B8" t="str">
            <v>-</v>
          </cell>
          <cell r="C8" t="str">
            <v>-</v>
          </cell>
          <cell r="D8" t="str">
            <v>-</v>
          </cell>
          <cell r="E8" t="str">
            <v>Maxwell</v>
          </cell>
          <cell r="F8" t="str">
            <v>Haukeland</v>
          </cell>
          <cell r="G8">
            <v>13.2</v>
          </cell>
          <cell r="H8">
            <v>1.78</v>
          </cell>
          <cell r="I8">
            <v>1.0900000000000001</v>
          </cell>
          <cell r="J8" t="str">
            <v>ddH2O</v>
          </cell>
          <cell r="K8">
            <v>138.63999999999999</v>
          </cell>
          <cell r="L8">
            <v>-20</v>
          </cell>
          <cell r="M8">
            <v>4</v>
          </cell>
          <cell r="N8" t="str">
            <v>B</v>
          </cell>
          <cell r="O8">
            <v>6</v>
          </cell>
          <cell r="P8">
            <v>388608034</v>
          </cell>
          <cell r="Q8">
            <v>44573</v>
          </cell>
          <cell r="R8">
            <v>39</v>
          </cell>
        </row>
        <row r="9">
          <cell r="A9" t="str">
            <v>IPD0315-RXX-r01-A29</v>
          </cell>
          <cell r="B9" t="str">
            <v>B21 50967-1</v>
          </cell>
          <cell r="C9" t="str">
            <v>-</v>
          </cell>
          <cell r="D9" t="str">
            <v>-</v>
          </cell>
          <cell r="E9" t="str">
            <v xml:space="preserve">E.Z.N.A RNA Tissue kit </v>
          </cell>
          <cell r="F9" t="str">
            <v>Haukeland</v>
          </cell>
          <cell r="G9">
            <v>72.7</v>
          </cell>
          <cell r="H9">
            <v>2.0299999999999998</v>
          </cell>
          <cell r="I9">
            <v>1</v>
          </cell>
          <cell r="J9" t="str">
            <v>ddH2O</v>
          </cell>
          <cell r="K9">
            <v>16.559999999999999</v>
          </cell>
          <cell r="L9">
            <v>-80</v>
          </cell>
          <cell r="M9">
            <v>4</v>
          </cell>
          <cell r="N9" t="str">
            <v>B</v>
          </cell>
          <cell r="O9">
            <v>8</v>
          </cell>
          <cell r="P9">
            <v>388608040</v>
          </cell>
          <cell r="Q9">
            <v>44574</v>
          </cell>
          <cell r="R9">
            <v>39</v>
          </cell>
        </row>
        <row r="10">
          <cell r="A10" t="str">
            <v>IPD0315-DXX-r01-A29</v>
          </cell>
          <cell r="B10" t="str">
            <v>B21 50967-1</v>
          </cell>
          <cell r="C10" t="str">
            <v>-</v>
          </cell>
          <cell r="D10" t="str">
            <v>-</v>
          </cell>
          <cell r="E10" t="str">
            <v>E.Z.N.A DNA Tissue kit</v>
          </cell>
          <cell r="F10" t="str">
            <v>Haukeland</v>
          </cell>
          <cell r="G10">
            <v>21.4</v>
          </cell>
          <cell r="H10">
            <v>1.93</v>
          </cell>
          <cell r="I10">
            <v>2.1</v>
          </cell>
          <cell r="J10" t="str">
            <v>EB EZNA</v>
          </cell>
          <cell r="K10">
            <v>52.99</v>
          </cell>
          <cell r="L10">
            <v>-20</v>
          </cell>
          <cell r="M10">
            <v>4</v>
          </cell>
          <cell r="N10" t="str">
            <v>B</v>
          </cell>
          <cell r="O10">
            <v>7</v>
          </cell>
          <cell r="P10">
            <v>388608039</v>
          </cell>
          <cell r="Q10">
            <v>44573</v>
          </cell>
          <cell r="R10">
            <v>39</v>
          </cell>
        </row>
        <row r="11">
          <cell r="A11" t="str">
            <v>IPD0315-DXX-N01-B29</v>
          </cell>
          <cell r="B11" t="str">
            <v>-</v>
          </cell>
          <cell r="C11" t="str">
            <v>-</v>
          </cell>
          <cell r="D11" t="str">
            <v>-</v>
          </cell>
          <cell r="E11" t="str">
            <v>Maxwell</v>
          </cell>
          <cell r="F11" t="str">
            <v>Haukeland</v>
          </cell>
          <cell r="G11">
            <v>17.600000000000001</v>
          </cell>
          <cell r="H11">
            <v>1.7</v>
          </cell>
          <cell r="I11">
            <v>0.9</v>
          </cell>
          <cell r="J11" t="str">
            <v>ddH2O</v>
          </cell>
          <cell r="K11">
            <v>141.4</v>
          </cell>
          <cell r="L11">
            <v>-20</v>
          </cell>
          <cell r="M11">
            <v>4</v>
          </cell>
          <cell r="N11" t="str">
            <v>B</v>
          </cell>
          <cell r="O11">
            <v>8</v>
          </cell>
          <cell r="P11">
            <v>388608038</v>
          </cell>
          <cell r="Q11">
            <v>44573</v>
          </cell>
          <cell r="R11">
            <v>39</v>
          </cell>
        </row>
        <row r="12">
          <cell r="A12" t="str">
            <v>IPD0316-RXX-r01-A09</v>
          </cell>
          <cell r="B12" t="str">
            <v>B20 1648-48</v>
          </cell>
          <cell r="C12" t="str">
            <v>-</v>
          </cell>
          <cell r="D12" t="str">
            <v>-</v>
          </cell>
          <cell r="E12" t="str">
            <v xml:space="preserve">E.Z.N.A RNA Tissue kit </v>
          </cell>
          <cell r="F12" t="str">
            <v>Haukeland</v>
          </cell>
          <cell r="G12">
            <v>89.3</v>
          </cell>
          <cell r="H12">
            <v>1.9</v>
          </cell>
          <cell r="I12">
            <v>1.68</v>
          </cell>
          <cell r="J12" t="str">
            <v>ddH2O</v>
          </cell>
          <cell r="K12">
            <v>16.920000000000002</v>
          </cell>
          <cell r="L12">
            <v>-80</v>
          </cell>
          <cell r="M12">
            <v>4</v>
          </cell>
          <cell r="N12" t="str">
            <v>B</v>
          </cell>
          <cell r="O12">
            <v>9</v>
          </cell>
          <cell r="P12">
            <v>388608037</v>
          </cell>
          <cell r="Q12">
            <v>44574</v>
          </cell>
          <cell r="R12">
            <v>39</v>
          </cell>
        </row>
        <row r="13">
          <cell r="A13" t="str">
            <v>IPD0316-DXX-r01-A09</v>
          </cell>
          <cell r="B13" t="str">
            <v>B20 1648-48</v>
          </cell>
          <cell r="C13" t="str">
            <v>-</v>
          </cell>
          <cell r="D13" t="str">
            <v>-</v>
          </cell>
          <cell r="E13" t="str">
            <v>E.Z.N.A DNA Tissue kit</v>
          </cell>
          <cell r="F13" t="str">
            <v>Haukeland</v>
          </cell>
          <cell r="G13">
            <v>8.1</v>
          </cell>
          <cell r="H13">
            <v>1.82</v>
          </cell>
          <cell r="I13">
            <v>2.0099999999999998</v>
          </cell>
          <cell r="J13" t="str">
            <v>EB EZNA</v>
          </cell>
          <cell r="K13">
            <v>41.4</v>
          </cell>
          <cell r="L13">
            <v>-20</v>
          </cell>
          <cell r="M13">
            <v>4</v>
          </cell>
          <cell r="N13" t="str">
            <v>B</v>
          </cell>
          <cell r="O13">
            <v>9</v>
          </cell>
          <cell r="P13">
            <v>388608036</v>
          </cell>
          <cell r="Q13">
            <v>44573</v>
          </cell>
          <cell r="R13">
            <v>39</v>
          </cell>
        </row>
        <row r="14">
          <cell r="A14" t="str">
            <v>IPD0316-DXX-N01-B09</v>
          </cell>
          <cell r="B14" t="str">
            <v>-</v>
          </cell>
          <cell r="C14" t="str">
            <v>-</v>
          </cell>
          <cell r="D14" t="str">
            <v>-</v>
          </cell>
          <cell r="E14" t="str">
            <v>Maxwell</v>
          </cell>
          <cell r="F14" t="str">
            <v>Haukeland</v>
          </cell>
          <cell r="G14">
            <v>11.5</v>
          </cell>
          <cell r="H14">
            <v>1.74</v>
          </cell>
          <cell r="I14">
            <v>1.1399999999999999</v>
          </cell>
          <cell r="J14" t="str">
            <v>ddH2O</v>
          </cell>
          <cell r="K14">
            <v>136.96</v>
          </cell>
          <cell r="L14">
            <v>-20</v>
          </cell>
          <cell r="M14">
            <v>4</v>
          </cell>
          <cell r="N14" t="str">
            <v>B</v>
          </cell>
          <cell r="O14">
            <v>10</v>
          </cell>
          <cell r="P14">
            <v>388608035</v>
          </cell>
          <cell r="Q14">
            <v>44573</v>
          </cell>
          <cell r="R14">
            <v>39</v>
          </cell>
        </row>
        <row r="15">
          <cell r="A15" t="str">
            <v>IPD0317-DXX-d01-A09</v>
          </cell>
          <cell r="B15" t="str">
            <v>AH22-00396</v>
          </cell>
          <cell r="C15">
            <v>44575</v>
          </cell>
          <cell r="D15">
            <v>44579</v>
          </cell>
          <cell r="E15" t="str">
            <v>Allprep RNA/DNA FFPE</v>
          </cell>
          <cell r="F15" t="str">
            <v>Enhet for studierelatert diagnostikk, OUS</v>
          </cell>
          <cell r="G15">
            <v>65.8</v>
          </cell>
          <cell r="H15">
            <v>1.82</v>
          </cell>
          <cell r="I15">
            <v>2.08</v>
          </cell>
          <cell r="J15" t="str">
            <v>ATE</v>
          </cell>
          <cell r="K15">
            <v>24.72</v>
          </cell>
          <cell r="L15">
            <v>-20</v>
          </cell>
          <cell r="M15">
            <v>4</v>
          </cell>
          <cell r="N15" t="str">
            <v>C</v>
          </cell>
          <cell r="O15">
            <v>11</v>
          </cell>
          <cell r="P15">
            <v>388608844</v>
          </cell>
          <cell r="Q15">
            <v>44581</v>
          </cell>
          <cell r="R15">
            <v>40</v>
          </cell>
        </row>
        <row r="16">
          <cell r="A16" t="str">
            <v>IPD0317-RXX-d01-A09</v>
          </cell>
          <cell r="B16" t="str">
            <v>AH22-00396</v>
          </cell>
          <cell r="C16">
            <v>44575</v>
          </cell>
          <cell r="D16">
            <v>44579</v>
          </cell>
          <cell r="E16" t="str">
            <v>Allprep RNA/DNA FFPE</v>
          </cell>
          <cell r="F16" t="str">
            <v>Enhet for studierelatert diagnostikk, OUS</v>
          </cell>
          <cell r="G16">
            <v>65.8</v>
          </cell>
          <cell r="H16">
            <v>1.9</v>
          </cell>
          <cell r="I16">
            <v>1.48</v>
          </cell>
          <cell r="J16" t="str">
            <v>NFW</v>
          </cell>
          <cell r="K16">
            <v>11.6</v>
          </cell>
          <cell r="L16">
            <v>-80</v>
          </cell>
          <cell r="M16">
            <v>4</v>
          </cell>
          <cell r="N16" t="str">
            <v>B</v>
          </cell>
          <cell r="O16">
            <v>11</v>
          </cell>
          <cell r="P16">
            <v>3528619022</v>
          </cell>
          <cell r="Q16">
            <v>44581</v>
          </cell>
          <cell r="R16">
            <v>40</v>
          </cell>
        </row>
        <row r="17">
          <cell r="A17" t="str">
            <v>IPD0250-DXX-d01-A15</v>
          </cell>
          <cell r="B17" t="str">
            <v>P21-19412</v>
          </cell>
          <cell r="C17">
            <v>44575</v>
          </cell>
          <cell r="D17">
            <v>44579</v>
          </cell>
          <cell r="E17" t="str">
            <v>Allprep RNA/DNA FFPE</v>
          </cell>
          <cell r="F17" t="str">
            <v>Enhet for studierelatert diagnostikk, OUS</v>
          </cell>
          <cell r="G17">
            <v>0.26</v>
          </cell>
          <cell r="H17">
            <v>1.49</v>
          </cell>
          <cell r="I17">
            <v>0.68</v>
          </cell>
          <cell r="J17" t="str">
            <v>ATE</v>
          </cell>
          <cell r="K17">
            <v>27</v>
          </cell>
          <cell r="L17">
            <v>-20</v>
          </cell>
          <cell r="M17">
            <v>4</v>
          </cell>
          <cell r="N17" t="str">
            <v>C</v>
          </cell>
          <cell r="O17">
            <v>12</v>
          </cell>
          <cell r="P17">
            <v>388619879</v>
          </cell>
          <cell r="Q17" t="str">
            <v>-</v>
          </cell>
          <cell r="R17" t="str">
            <v>-</v>
          </cell>
        </row>
        <row r="18">
          <cell r="A18" t="str">
            <v>IPD0250-RXX-d01-A15</v>
          </cell>
          <cell r="B18" t="str">
            <v>P21-19412</v>
          </cell>
          <cell r="C18">
            <v>44575</v>
          </cell>
          <cell r="D18">
            <v>44579</v>
          </cell>
          <cell r="E18" t="str">
            <v>Allprep RNA/DNA FFPE</v>
          </cell>
          <cell r="F18" t="str">
            <v>Enhet for studierelatert diagnostikk, OUS</v>
          </cell>
          <cell r="G18" t="str">
            <v>Too low</v>
          </cell>
          <cell r="H18">
            <v>1.65</v>
          </cell>
          <cell r="I18">
            <v>0.51</v>
          </cell>
          <cell r="J18" t="str">
            <v>NFW</v>
          </cell>
          <cell r="K18">
            <v>15.5</v>
          </cell>
          <cell r="L18">
            <v>-80</v>
          </cell>
          <cell r="M18">
            <v>4</v>
          </cell>
          <cell r="N18" t="str">
            <v>B</v>
          </cell>
          <cell r="O18">
            <v>12</v>
          </cell>
          <cell r="P18">
            <v>3528619023</v>
          </cell>
          <cell r="Q18" t="str">
            <v>-</v>
          </cell>
          <cell r="R18" t="str">
            <v>-</v>
          </cell>
        </row>
        <row r="19">
          <cell r="A19" t="str">
            <v>IPD0318-DXX-p01-A15</v>
          </cell>
          <cell r="B19" t="str">
            <v>BG21 18637-1</v>
          </cell>
          <cell r="C19">
            <v>44575</v>
          </cell>
          <cell r="D19">
            <v>44579</v>
          </cell>
          <cell r="E19" t="str">
            <v>Allprep RNA/DNA FFPE</v>
          </cell>
          <cell r="F19" t="str">
            <v>Enhet for studierelatert diagnostikk, OUS</v>
          </cell>
          <cell r="G19">
            <v>71.2</v>
          </cell>
          <cell r="H19">
            <v>1.85</v>
          </cell>
          <cell r="I19">
            <v>1.71</v>
          </cell>
          <cell r="J19" t="str">
            <v>ATE</v>
          </cell>
          <cell r="K19">
            <v>22.89</v>
          </cell>
          <cell r="L19">
            <v>-20</v>
          </cell>
          <cell r="M19">
            <v>4</v>
          </cell>
          <cell r="N19" t="str">
            <v>D</v>
          </cell>
          <cell r="O19">
            <v>2</v>
          </cell>
          <cell r="P19">
            <v>3528593023</v>
          </cell>
          <cell r="Q19">
            <v>44581</v>
          </cell>
          <cell r="R19">
            <v>40</v>
          </cell>
        </row>
        <row r="20">
          <cell r="A20" t="str">
            <v>IPD0318-RXX-p01-A15</v>
          </cell>
          <cell r="B20" t="str">
            <v>BG21 18637-1</v>
          </cell>
          <cell r="C20">
            <v>44575</v>
          </cell>
          <cell r="D20">
            <v>44579</v>
          </cell>
          <cell r="E20" t="str">
            <v>Allprep RNA/DNA FFPE</v>
          </cell>
          <cell r="F20" t="str">
            <v>Enhet for studierelatert diagnostikk, OUS</v>
          </cell>
          <cell r="G20">
            <v>185</v>
          </cell>
          <cell r="H20">
            <v>2.0499999999999998</v>
          </cell>
          <cell r="I20">
            <v>1.75</v>
          </cell>
          <cell r="J20" t="str">
            <v>NFW</v>
          </cell>
          <cell r="K20">
            <v>12.24</v>
          </cell>
          <cell r="L20">
            <v>-80</v>
          </cell>
          <cell r="M20">
            <v>4</v>
          </cell>
          <cell r="N20" t="str">
            <v>C</v>
          </cell>
          <cell r="O20">
            <v>2</v>
          </cell>
          <cell r="P20">
            <v>3528619015</v>
          </cell>
          <cell r="Q20">
            <v>44581</v>
          </cell>
          <cell r="R20">
            <v>40</v>
          </cell>
        </row>
        <row r="21">
          <cell r="A21" t="str">
            <v>IPD0319-DXX-P01-A08</v>
          </cell>
          <cell r="B21" t="str">
            <v>NB19-00397-1</v>
          </cell>
          <cell r="C21">
            <v>44582</v>
          </cell>
          <cell r="D21">
            <v>44586</v>
          </cell>
          <cell r="E21" t="str">
            <v>Allprep RNA/DNA FFPE</v>
          </cell>
          <cell r="F21" t="str">
            <v>Enhet for studierelatert diagnostikk, OUS</v>
          </cell>
          <cell r="G21">
            <v>44.2</v>
          </cell>
          <cell r="H21">
            <v>1.86</v>
          </cell>
          <cell r="I21">
            <v>2.15</v>
          </cell>
          <cell r="J21" t="str">
            <v>ATE</v>
          </cell>
          <cell r="K21">
            <v>19.11</v>
          </cell>
          <cell r="L21">
            <v>-20</v>
          </cell>
          <cell r="M21">
            <v>4</v>
          </cell>
          <cell r="N21" t="str">
            <v>D</v>
          </cell>
          <cell r="O21">
            <v>3</v>
          </cell>
          <cell r="P21">
            <v>388608611</v>
          </cell>
          <cell r="Q21">
            <v>44595</v>
          </cell>
          <cell r="R21">
            <v>42</v>
          </cell>
        </row>
        <row r="22">
          <cell r="A22" t="str">
            <v>IPD0319-RXX-P01-A08</v>
          </cell>
          <cell r="B22" t="str">
            <v>NB19-00397-1</v>
          </cell>
          <cell r="C22">
            <v>44582</v>
          </cell>
          <cell r="D22">
            <v>44587</v>
          </cell>
          <cell r="E22" t="str">
            <v>Allprep RNA/DNA FFPE</v>
          </cell>
          <cell r="F22" t="str">
            <v>Enhet for studierelatert diagnostikk, OUS</v>
          </cell>
          <cell r="G22">
            <v>268</v>
          </cell>
          <cell r="H22">
            <v>2</v>
          </cell>
          <cell r="I22">
            <v>1.6</v>
          </cell>
          <cell r="J22" t="str">
            <v>NFW</v>
          </cell>
          <cell r="K22">
            <v>12.569999999999999</v>
          </cell>
          <cell r="L22">
            <v>-80</v>
          </cell>
          <cell r="M22">
            <v>4</v>
          </cell>
          <cell r="N22" t="str">
            <v>C</v>
          </cell>
          <cell r="O22">
            <v>10</v>
          </cell>
          <cell r="P22">
            <v>388608610</v>
          </cell>
          <cell r="Q22">
            <v>44595</v>
          </cell>
          <cell r="R22">
            <v>42</v>
          </cell>
        </row>
        <row r="23">
          <cell r="A23" t="str">
            <v>IPD0320-DXX-d01-A00</v>
          </cell>
          <cell r="B23" t="str">
            <v>BU20 4741-1</v>
          </cell>
          <cell r="C23">
            <v>44575</v>
          </cell>
          <cell r="D23">
            <v>44579</v>
          </cell>
          <cell r="E23" t="str">
            <v>Allprep RNA/DNA FFPE</v>
          </cell>
          <cell r="F23" t="str">
            <v>Enhet for studierelatert diagnostikk, OUS</v>
          </cell>
          <cell r="G23">
            <v>2.92</v>
          </cell>
          <cell r="H23">
            <v>1.8</v>
          </cell>
          <cell r="I23">
            <v>1.62</v>
          </cell>
          <cell r="J23" t="str">
            <v>ATE</v>
          </cell>
          <cell r="K23">
            <v>0</v>
          </cell>
          <cell r="L23">
            <v>-20</v>
          </cell>
          <cell r="M23">
            <v>4</v>
          </cell>
          <cell r="N23" t="str">
            <v>D</v>
          </cell>
          <cell r="O23">
            <v>1</v>
          </cell>
          <cell r="P23">
            <v>388619455</v>
          </cell>
          <cell r="Q23">
            <v>44581</v>
          </cell>
          <cell r="R23">
            <v>40</v>
          </cell>
        </row>
        <row r="24">
          <cell r="A24" t="str">
            <v>IPD0320-RXX-d01-A00</v>
          </cell>
          <cell r="B24" t="str">
            <v>BU20 4741-1</v>
          </cell>
          <cell r="C24">
            <v>44575</v>
          </cell>
          <cell r="D24">
            <v>44579</v>
          </cell>
          <cell r="E24" t="str">
            <v>Allprep RNA/DNA FFPE</v>
          </cell>
          <cell r="F24" t="str">
            <v>Enhet for studierelatert diagnostikk, OUS</v>
          </cell>
          <cell r="G24">
            <v>25.4</v>
          </cell>
          <cell r="H24">
            <v>1.9</v>
          </cell>
          <cell r="I24">
            <v>0.55000000000000004</v>
          </cell>
          <cell r="J24" t="str">
            <v>NFW</v>
          </cell>
          <cell r="K24">
            <v>8.4499999999999993</v>
          </cell>
          <cell r="L24">
            <v>-80</v>
          </cell>
          <cell r="M24">
            <v>4</v>
          </cell>
          <cell r="N24" t="str">
            <v>C</v>
          </cell>
          <cell r="O24">
            <v>1</v>
          </cell>
          <cell r="P24">
            <v>3528619014</v>
          </cell>
          <cell r="Q24">
            <v>44581</v>
          </cell>
          <cell r="R24">
            <v>40</v>
          </cell>
        </row>
        <row r="25">
          <cell r="A25" t="str">
            <v>IPD0321-RXX-R01-A21</v>
          </cell>
          <cell r="B25" t="str">
            <v>H08-2578-16</v>
          </cell>
          <cell r="C25" t="str">
            <v>-</v>
          </cell>
          <cell r="D25" t="str">
            <v>-</v>
          </cell>
          <cell r="E25" t="str">
            <v xml:space="preserve">E.Z.N.A RNA Tissue kit </v>
          </cell>
          <cell r="F25" t="str">
            <v>Haukeland</v>
          </cell>
          <cell r="G25">
            <v>37.299999999999997</v>
          </cell>
          <cell r="H25">
            <v>1.97</v>
          </cell>
          <cell r="I25">
            <v>1.9</v>
          </cell>
          <cell r="J25" t="str">
            <v>ddH2O</v>
          </cell>
          <cell r="K25">
            <v>14.719999999999999</v>
          </cell>
          <cell r="L25">
            <v>-80</v>
          </cell>
          <cell r="M25">
            <v>4</v>
          </cell>
          <cell r="N25" t="str">
            <v>C</v>
          </cell>
          <cell r="O25">
            <v>3</v>
          </cell>
          <cell r="P25">
            <v>388608045</v>
          </cell>
          <cell r="Q25">
            <v>44581</v>
          </cell>
          <cell r="R25">
            <v>40</v>
          </cell>
        </row>
        <row r="26">
          <cell r="A26" t="str">
            <v>IPD0321-DXX-R01-A21</v>
          </cell>
          <cell r="B26" t="str">
            <v>H08-2578-10</v>
          </cell>
          <cell r="C26" t="str">
            <v>-</v>
          </cell>
          <cell r="D26" t="str">
            <v>-</v>
          </cell>
          <cell r="E26" t="str">
            <v>E.Z.N.A DNA Tissue kit</v>
          </cell>
          <cell r="F26" t="str">
            <v>Haukeland</v>
          </cell>
          <cell r="G26">
            <v>4.7</v>
          </cell>
          <cell r="H26">
            <v>2.44</v>
          </cell>
          <cell r="I26">
            <v>1.68</v>
          </cell>
          <cell r="J26" t="str">
            <v>EB EZNA</v>
          </cell>
          <cell r="K26">
            <v>28.09</v>
          </cell>
          <cell r="L26">
            <v>-20</v>
          </cell>
          <cell r="M26">
            <v>4</v>
          </cell>
          <cell r="N26" t="str">
            <v>C</v>
          </cell>
          <cell r="O26">
            <v>9</v>
          </cell>
          <cell r="P26">
            <v>388608051</v>
          </cell>
          <cell r="Q26">
            <v>44581</v>
          </cell>
          <cell r="R26">
            <v>40</v>
          </cell>
        </row>
        <row r="27">
          <cell r="A27" t="str">
            <v>IPD0321-DXX-N01-B21</v>
          </cell>
          <cell r="B27" t="str">
            <v>-</v>
          </cell>
          <cell r="C27" t="str">
            <v>-</v>
          </cell>
          <cell r="D27" t="str">
            <v>-</v>
          </cell>
          <cell r="E27" t="str">
            <v>Maxwell</v>
          </cell>
          <cell r="F27" t="str">
            <v>Haukeland</v>
          </cell>
          <cell r="G27">
            <v>15</v>
          </cell>
          <cell r="H27">
            <v>1.8</v>
          </cell>
          <cell r="I27">
            <v>1.64</v>
          </cell>
          <cell r="J27" t="str">
            <v>ddH2O</v>
          </cell>
          <cell r="K27">
            <v>50</v>
          </cell>
          <cell r="L27">
            <v>-20</v>
          </cell>
          <cell r="M27">
            <v>4</v>
          </cell>
          <cell r="N27" t="str">
            <v>C</v>
          </cell>
          <cell r="O27">
            <v>10</v>
          </cell>
          <cell r="P27">
            <v>388608050</v>
          </cell>
          <cell r="Q27">
            <v>44581</v>
          </cell>
          <cell r="R27">
            <v>40</v>
          </cell>
        </row>
        <row r="28">
          <cell r="A28" t="str">
            <v>IPD0318-DXX-N01-B15</v>
          </cell>
          <cell r="B28" t="str">
            <v>-</v>
          </cell>
          <cell r="C28" t="str">
            <v>-</v>
          </cell>
          <cell r="D28">
            <v>44594</v>
          </cell>
          <cell r="E28" t="str">
            <v>Maxwell Blood</v>
          </cell>
          <cell r="F28" t="str">
            <v>Avd for kreftgenetikk, OUS</v>
          </cell>
          <cell r="G28">
            <v>60</v>
          </cell>
          <cell r="H28">
            <v>1.84</v>
          </cell>
          <cell r="I28">
            <v>1.81</v>
          </cell>
          <cell r="J28" t="str">
            <v>ddH2O</v>
          </cell>
          <cell r="K28">
            <v>100</v>
          </cell>
          <cell r="L28">
            <v>-20</v>
          </cell>
          <cell r="M28">
            <v>4</v>
          </cell>
          <cell r="N28" t="str">
            <v>F</v>
          </cell>
          <cell r="O28">
            <v>12</v>
          </cell>
          <cell r="P28">
            <v>3528616660</v>
          </cell>
          <cell r="Q28">
            <v>44595</v>
          </cell>
          <cell r="R28">
            <v>42</v>
          </cell>
        </row>
        <row r="29">
          <cell r="A29" t="str">
            <v>IPD0322-RXX-P01-A08</v>
          </cell>
          <cell r="B29" t="str">
            <v>B18 20596-001</v>
          </cell>
          <cell r="C29" t="str">
            <v>-</v>
          </cell>
          <cell r="D29" t="str">
            <v>-</v>
          </cell>
          <cell r="E29" t="str">
            <v xml:space="preserve">E.Z.N.A RNA Tissue kit </v>
          </cell>
          <cell r="F29" t="str">
            <v>Haukeland</v>
          </cell>
          <cell r="G29">
            <v>200</v>
          </cell>
          <cell r="H29">
            <v>1.96</v>
          </cell>
          <cell r="I29">
            <v>1.97</v>
          </cell>
          <cell r="J29" t="str">
            <v>ddH2O</v>
          </cell>
          <cell r="K29">
            <v>17.79</v>
          </cell>
          <cell r="L29">
            <v>-80</v>
          </cell>
          <cell r="M29">
            <v>4</v>
          </cell>
          <cell r="N29" t="str">
            <v>C</v>
          </cell>
          <cell r="O29">
            <v>4</v>
          </cell>
          <cell r="P29">
            <v>388608047</v>
          </cell>
          <cell r="Q29">
            <v>44581</v>
          </cell>
          <cell r="R29">
            <v>40</v>
          </cell>
        </row>
        <row r="30">
          <cell r="A30" t="str">
            <v>IPD0322-DXX-P01-A08</v>
          </cell>
          <cell r="B30" t="str">
            <v>B18 20596-001</v>
          </cell>
          <cell r="C30" t="str">
            <v>-</v>
          </cell>
          <cell r="D30" t="str">
            <v>-</v>
          </cell>
          <cell r="E30" t="str">
            <v>E.Z.N.A DNA Tissue kit</v>
          </cell>
          <cell r="F30" t="str">
            <v>Haukeland</v>
          </cell>
          <cell r="G30">
            <v>23.9</v>
          </cell>
          <cell r="H30">
            <v>1.94</v>
          </cell>
          <cell r="I30">
            <v>2.2999999999999998</v>
          </cell>
          <cell r="J30" t="str">
            <v>EB EZNA</v>
          </cell>
          <cell r="K30">
            <v>53.72</v>
          </cell>
          <cell r="L30">
            <v>-20</v>
          </cell>
          <cell r="M30">
            <v>4</v>
          </cell>
          <cell r="N30" t="str">
            <v>B</v>
          </cell>
          <cell r="O30">
            <v>11</v>
          </cell>
          <cell r="P30">
            <v>388608046</v>
          </cell>
          <cell r="Q30">
            <v>44581</v>
          </cell>
          <cell r="R30">
            <v>40</v>
          </cell>
        </row>
        <row r="31">
          <cell r="A31" t="str">
            <v>IPD0322-DXX-N01-B08</v>
          </cell>
          <cell r="B31"/>
          <cell r="C31" t="str">
            <v>-</v>
          </cell>
          <cell r="D31" t="str">
            <v>-</v>
          </cell>
          <cell r="E31" t="str">
            <v>Maxwell</v>
          </cell>
          <cell r="F31" t="str">
            <v>Haukeland</v>
          </cell>
          <cell r="G31">
            <v>8.1</v>
          </cell>
          <cell r="H31">
            <v>1.82</v>
          </cell>
          <cell r="I31">
            <v>1.35</v>
          </cell>
          <cell r="J31" t="str">
            <v>ddH2O</v>
          </cell>
          <cell r="K31">
            <v>41.480000000000004</v>
          </cell>
          <cell r="L31">
            <v>-20</v>
          </cell>
          <cell r="M31">
            <v>4</v>
          </cell>
          <cell r="N31" t="str">
            <v>B</v>
          </cell>
          <cell r="O31">
            <v>12</v>
          </cell>
          <cell r="P31">
            <v>388608049</v>
          </cell>
          <cell r="Q31">
            <v>44581</v>
          </cell>
          <cell r="R31">
            <v>40</v>
          </cell>
        </row>
        <row r="32">
          <cell r="A32" t="str">
            <v>IPD0323-RXX-d01-A14</v>
          </cell>
          <cell r="B32" t="str">
            <v>B21 47148- 002</v>
          </cell>
          <cell r="C32" t="str">
            <v>-</v>
          </cell>
          <cell r="D32" t="str">
            <v>-</v>
          </cell>
          <cell r="E32" t="str">
            <v xml:space="preserve">E.Z.N.A RNA Tissue kit </v>
          </cell>
          <cell r="F32" t="str">
            <v>Haukeland</v>
          </cell>
          <cell r="G32">
            <v>7.5</v>
          </cell>
          <cell r="H32">
            <v>1.79</v>
          </cell>
          <cell r="I32">
            <v>0.8</v>
          </cell>
          <cell r="J32" t="str">
            <v>ddH2O</v>
          </cell>
          <cell r="K32">
            <v>10</v>
          </cell>
          <cell r="L32">
            <v>-80</v>
          </cell>
          <cell r="M32">
            <v>4</v>
          </cell>
          <cell r="N32" t="str">
            <v>C</v>
          </cell>
          <cell r="O32">
            <v>5</v>
          </cell>
          <cell r="P32">
            <v>388608052</v>
          </cell>
          <cell r="Q32">
            <v>44581</v>
          </cell>
          <cell r="R32">
            <v>40</v>
          </cell>
        </row>
        <row r="33">
          <cell r="A33" t="str">
            <v>IPD0323-DXX-d01-A14</v>
          </cell>
          <cell r="B33" t="str">
            <v>B21 47148- 002</v>
          </cell>
          <cell r="C33" t="str">
            <v>-</v>
          </cell>
          <cell r="D33" t="str">
            <v>-</v>
          </cell>
          <cell r="E33" t="str">
            <v>E.Z.N.A DNA Tissue kit</v>
          </cell>
          <cell r="F33" t="str">
            <v>Haukeland</v>
          </cell>
          <cell r="G33">
            <v>4.4000000000000004</v>
          </cell>
          <cell r="H33">
            <v>2.19</v>
          </cell>
          <cell r="I33">
            <v>1.34</v>
          </cell>
          <cell r="J33" t="str">
            <v>EB EZNA</v>
          </cell>
          <cell r="K33">
            <v>25.909999999999997</v>
          </cell>
          <cell r="L33">
            <v>-20</v>
          </cell>
          <cell r="M33">
            <v>4</v>
          </cell>
          <cell r="N33" t="str">
            <v>C</v>
          </cell>
          <cell r="O33">
            <v>1</v>
          </cell>
          <cell r="P33">
            <v>388608059</v>
          </cell>
          <cell r="Q33">
            <v>44581</v>
          </cell>
          <cell r="R33">
            <v>40</v>
          </cell>
        </row>
        <row r="34">
          <cell r="A34" t="str">
            <v>IPD0323-DXX-N01-B14</v>
          </cell>
          <cell r="B34" t="str">
            <v>-</v>
          </cell>
          <cell r="C34" t="str">
            <v>-</v>
          </cell>
          <cell r="D34" t="str">
            <v>-</v>
          </cell>
          <cell r="E34" t="str">
            <v>Maxwell</v>
          </cell>
          <cell r="F34" t="str">
            <v>Haukeland</v>
          </cell>
          <cell r="G34">
            <v>12</v>
          </cell>
          <cell r="H34">
            <v>1.7</v>
          </cell>
          <cell r="I34">
            <v>1.19</v>
          </cell>
          <cell r="J34" t="str">
            <v>ddH2O</v>
          </cell>
          <cell r="K34">
            <v>47.5</v>
          </cell>
          <cell r="L34">
            <v>-20</v>
          </cell>
          <cell r="M34">
            <v>4</v>
          </cell>
          <cell r="N34" t="str">
            <v>C</v>
          </cell>
          <cell r="O34">
            <v>2</v>
          </cell>
          <cell r="P34">
            <v>388608065</v>
          </cell>
          <cell r="Q34">
            <v>44581</v>
          </cell>
          <cell r="R34">
            <v>40</v>
          </cell>
        </row>
        <row r="35">
          <cell r="A35" t="str">
            <v>IPD0324-RXX-P01-A07</v>
          </cell>
          <cell r="B35" t="str">
            <v>B17 05483-001</v>
          </cell>
          <cell r="C35" t="str">
            <v>-</v>
          </cell>
          <cell r="D35" t="str">
            <v>-</v>
          </cell>
          <cell r="E35" t="str">
            <v xml:space="preserve">E.Z.N.A RNA Tissue kit </v>
          </cell>
          <cell r="F35" t="str">
            <v>Haukeland</v>
          </cell>
          <cell r="G35">
            <v>325</v>
          </cell>
          <cell r="H35">
            <v>1.99</v>
          </cell>
          <cell r="I35">
            <v>1.65</v>
          </cell>
          <cell r="J35" t="str">
            <v>ddH2O</v>
          </cell>
          <cell r="K35">
            <v>18.07</v>
          </cell>
          <cell r="L35">
            <v>-80</v>
          </cell>
          <cell r="M35">
            <v>4</v>
          </cell>
          <cell r="N35" t="str">
            <v>C</v>
          </cell>
          <cell r="O35">
            <v>6</v>
          </cell>
          <cell r="P35">
            <v>388608057</v>
          </cell>
          <cell r="Q35">
            <v>44588</v>
          </cell>
          <cell r="R35">
            <v>41</v>
          </cell>
        </row>
        <row r="36">
          <cell r="A36" t="str">
            <v>IPD0324-DXX-P01-A07</v>
          </cell>
          <cell r="B36" t="str">
            <v>B17 05483-001</v>
          </cell>
          <cell r="C36" t="str">
            <v>-</v>
          </cell>
          <cell r="D36" t="str">
            <v>-</v>
          </cell>
          <cell r="E36" t="str">
            <v>E.Z.N.A DNA Tissue kit</v>
          </cell>
          <cell r="F36" t="str">
            <v>Haukeland</v>
          </cell>
          <cell r="G36">
            <v>21.1</v>
          </cell>
          <cell r="H36">
            <v>1.94</v>
          </cell>
          <cell r="I36">
            <v>2.23</v>
          </cell>
          <cell r="J36" t="str">
            <v>EB EZNA</v>
          </cell>
          <cell r="K36">
            <v>52.89</v>
          </cell>
          <cell r="L36">
            <v>-20</v>
          </cell>
          <cell r="M36">
            <v>4</v>
          </cell>
          <cell r="N36" t="str">
            <v>C</v>
          </cell>
          <cell r="O36">
            <v>3</v>
          </cell>
          <cell r="P36">
            <v>388608058</v>
          </cell>
          <cell r="Q36">
            <v>44588</v>
          </cell>
          <cell r="R36">
            <v>41</v>
          </cell>
        </row>
        <row r="37">
          <cell r="A37" t="str">
            <v>IPD0324-DXX-N01-B07</v>
          </cell>
          <cell r="B37" t="str">
            <v>-</v>
          </cell>
          <cell r="C37" t="str">
            <v>-</v>
          </cell>
          <cell r="D37" t="str">
            <v>-</v>
          </cell>
          <cell r="E37" t="str">
            <v>Maxwell</v>
          </cell>
          <cell r="F37" t="str">
            <v>Haukeland</v>
          </cell>
          <cell r="G37">
            <v>25</v>
          </cell>
          <cell r="H37">
            <v>1.68</v>
          </cell>
          <cell r="I37">
            <v>1.55</v>
          </cell>
          <cell r="J37" t="str">
            <v>ddH2O</v>
          </cell>
          <cell r="K37">
            <v>54</v>
          </cell>
          <cell r="L37">
            <v>-20</v>
          </cell>
          <cell r="M37">
            <v>4</v>
          </cell>
          <cell r="N37" t="str">
            <v>C</v>
          </cell>
          <cell r="O37">
            <v>4</v>
          </cell>
          <cell r="P37">
            <v>388608048</v>
          </cell>
          <cell r="Q37">
            <v>44588</v>
          </cell>
          <cell r="R37">
            <v>41</v>
          </cell>
        </row>
        <row r="38">
          <cell r="A38" t="str">
            <v>IPD0325-RXX-p01-A10</v>
          </cell>
          <cell r="B38" t="str">
            <v>H22 00726-001</v>
          </cell>
          <cell r="C38" t="str">
            <v>-</v>
          </cell>
          <cell r="D38" t="str">
            <v>-</v>
          </cell>
          <cell r="E38" t="str">
            <v>RecoverAll</v>
          </cell>
          <cell r="F38" t="str">
            <v>Stavanger</v>
          </cell>
          <cell r="G38">
            <v>65</v>
          </cell>
          <cell r="H38">
            <v>2.04</v>
          </cell>
          <cell r="I38">
            <v>1.45</v>
          </cell>
          <cell r="J38" t="str">
            <v>ddH2O</v>
          </cell>
          <cell r="K38">
            <v>39.319999999999993</v>
          </cell>
          <cell r="L38">
            <v>-80</v>
          </cell>
          <cell r="M38">
            <v>4</v>
          </cell>
          <cell r="N38" t="str">
            <v>C</v>
          </cell>
          <cell r="O38">
            <v>7</v>
          </cell>
          <cell r="P38">
            <v>3538080212</v>
          </cell>
          <cell r="Q38">
            <v>44581</v>
          </cell>
          <cell r="R38">
            <v>40</v>
          </cell>
        </row>
        <row r="39">
          <cell r="A39" t="str">
            <v>IPD0325-DXX-p01-A10</v>
          </cell>
          <cell r="B39" t="str">
            <v>H22 00726-001</v>
          </cell>
          <cell r="C39" t="str">
            <v>-</v>
          </cell>
          <cell r="D39" t="str">
            <v>-</v>
          </cell>
          <cell r="E39" t="str">
            <v>E.Z.N.A DNA Tissue kit</v>
          </cell>
          <cell r="F39" t="str">
            <v>Stavanger</v>
          </cell>
          <cell r="G39">
            <v>37</v>
          </cell>
          <cell r="H39">
            <v>1.95</v>
          </cell>
          <cell r="I39">
            <v>2.2200000000000002</v>
          </cell>
          <cell r="J39" t="str">
            <v>EB EZNA</v>
          </cell>
          <cell r="K39">
            <v>62.95</v>
          </cell>
          <cell r="L39">
            <v>-20</v>
          </cell>
          <cell r="M39">
            <v>4</v>
          </cell>
          <cell r="N39" t="str">
            <v>C</v>
          </cell>
          <cell r="O39">
            <v>5</v>
          </cell>
          <cell r="P39">
            <v>3538080211</v>
          </cell>
          <cell r="Q39">
            <v>44581</v>
          </cell>
          <cell r="R39">
            <v>40</v>
          </cell>
        </row>
        <row r="40">
          <cell r="A40" t="str">
            <v>IPD0326-RXX-P01-A06</v>
          </cell>
          <cell r="B40" t="str">
            <v>TH18 4947-8</v>
          </cell>
          <cell r="C40" t="str">
            <v>-</v>
          </cell>
          <cell r="D40" t="str">
            <v>-</v>
          </cell>
          <cell r="E40" t="str">
            <v>High Pure RNA FFPE</v>
          </cell>
          <cell r="F40" t="str">
            <v>UNN</v>
          </cell>
          <cell r="G40">
            <v>242</v>
          </cell>
          <cell r="H40">
            <v>2.13</v>
          </cell>
          <cell r="I40">
            <v>0.73</v>
          </cell>
          <cell r="J40" t="str">
            <v>RNA eluat buffer</v>
          </cell>
          <cell r="K40">
            <v>17.920000000000002</v>
          </cell>
          <cell r="L40">
            <v>-80</v>
          </cell>
          <cell r="M40">
            <v>4</v>
          </cell>
          <cell r="N40" t="str">
            <v>C</v>
          </cell>
          <cell r="O40">
            <v>8</v>
          </cell>
          <cell r="P40">
            <v>3538080154</v>
          </cell>
          <cell r="Q40">
            <v>44581</v>
          </cell>
          <cell r="R40">
            <v>40</v>
          </cell>
        </row>
        <row r="41">
          <cell r="A41" t="str">
            <v>IPD0326-DXX-P01-A06</v>
          </cell>
          <cell r="B41" t="str">
            <v>TH18 4947-8</v>
          </cell>
          <cell r="C41" t="str">
            <v>-</v>
          </cell>
          <cell r="D41" t="str">
            <v>-</v>
          </cell>
          <cell r="E41" t="str">
            <v>EZ1 1&amp;2 DNA FFPE</v>
          </cell>
          <cell r="F41" t="str">
            <v>UNN</v>
          </cell>
          <cell r="G41">
            <v>68.3</v>
          </cell>
          <cell r="H41">
            <v>1.8</v>
          </cell>
          <cell r="I41">
            <v>1.67</v>
          </cell>
          <cell r="J41" t="str">
            <v>AVE</v>
          </cell>
          <cell r="K41">
            <v>22.8</v>
          </cell>
          <cell r="L41">
            <v>-20</v>
          </cell>
          <cell r="M41">
            <v>4</v>
          </cell>
          <cell r="N41" t="str">
            <v>C</v>
          </cell>
          <cell r="O41">
            <v>6</v>
          </cell>
          <cell r="P41">
            <v>3538080162</v>
          </cell>
          <cell r="Q41">
            <v>44581</v>
          </cell>
          <cell r="R41">
            <v>40</v>
          </cell>
        </row>
        <row r="42">
          <cell r="A42" t="str">
            <v>IPD0326-DXX-N01-B06</v>
          </cell>
          <cell r="B42" t="str">
            <v>-</v>
          </cell>
          <cell r="C42" t="str">
            <v>-</v>
          </cell>
          <cell r="D42" t="str">
            <v>-</v>
          </cell>
          <cell r="E42" t="str">
            <v>EZ1 DSP DNA blood</v>
          </cell>
          <cell r="F42" t="str">
            <v>UNN</v>
          </cell>
          <cell r="G42">
            <v>80</v>
          </cell>
          <cell r="H42">
            <v>1.91</v>
          </cell>
          <cell r="I42">
            <v>2.02</v>
          </cell>
          <cell r="J42" t="str">
            <v>AVE</v>
          </cell>
          <cell r="K42">
            <v>98.12</v>
          </cell>
          <cell r="L42">
            <v>-20</v>
          </cell>
          <cell r="M42">
            <v>4</v>
          </cell>
          <cell r="N42" t="str">
            <v>C</v>
          </cell>
          <cell r="O42">
            <v>7</v>
          </cell>
          <cell r="P42">
            <v>3538080156</v>
          </cell>
          <cell r="Q42">
            <v>44581</v>
          </cell>
          <cell r="R42">
            <v>40</v>
          </cell>
        </row>
        <row r="43">
          <cell r="A43" t="str">
            <v>IPD0326-RXX-d01-A06</v>
          </cell>
          <cell r="B43" t="str">
            <v>TH21 19380-1</v>
          </cell>
          <cell r="C43" t="str">
            <v>-</v>
          </cell>
          <cell r="D43" t="str">
            <v>-</v>
          </cell>
          <cell r="E43" t="str">
            <v>High Pure RNA FFPE</v>
          </cell>
          <cell r="F43" t="str">
            <v>UNN</v>
          </cell>
          <cell r="G43">
            <v>8.6999999999999993</v>
          </cell>
          <cell r="H43">
            <v>-2.5299999999999998</v>
          </cell>
          <cell r="I43">
            <v>0.72</v>
          </cell>
          <cell r="J43" t="str">
            <v>RNA eluat buffer</v>
          </cell>
          <cell r="K43">
            <v>21</v>
          </cell>
          <cell r="L43">
            <v>-80</v>
          </cell>
          <cell r="M43">
            <v>4</v>
          </cell>
          <cell r="N43" t="str">
            <v>C</v>
          </cell>
          <cell r="O43">
            <v>9</v>
          </cell>
          <cell r="P43">
            <v>3528593014</v>
          </cell>
          <cell r="Q43" t="str">
            <v>-</v>
          </cell>
          <cell r="R43" t="str">
            <v>-</v>
          </cell>
        </row>
        <row r="44">
          <cell r="A44" t="str">
            <v>IPD0326-DXX-d01-A06</v>
          </cell>
          <cell r="B44" t="str">
            <v>TH21 19380-1</v>
          </cell>
          <cell r="C44" t="str">
            <v>-</v>
          </cell>
          <cell r="D44" t="str">
            <v>-</v>
          </cell>
          <cell r="E44" t="str">
            <v>EZ1 1&amp;2 DNA FFPE</v>
          </cell>
          <cell r="F44" t="str">
            <v>UNN</v>
          </cell>
          <cell r="G44">
            <v>1.24</v>
          </cell>
          <cell r="H44">
            <v>4.3499999999999996</v>
          </cell>
          <cell r="I44">
            <v>0.45</v>
          </cell>
          <cell r="J44" t="str">
            <v>AVE</v>
          </cell>
          <cell r="K44">
            <v>20</v>
          </cell>
          <cell r="L44">
            <v>-20</v>
          </cell>
          <cell r="M44">
            <v>4</v>
          </cell>
          <cell r="N44" t="str">
            <v>C</v>
          </cell>
          <cell r="O44">
            <v>8</v>
          </cell>
          <cell r="P44">
            <v>3528593022</v>
          </cell>
          <cell r="Q44" t="str">
            <v>-</v>
          </cell>
          <cell r="R44" t="str">
            <v>-</v>
          </cell>
        </row>
        <row r="45">
          <cell r="A45" t="str">
            <v>IPD0327-RXX-D01-A09</v>
          </cell>
          <cell r="B45" t="str">
            <v>P18 18088-1A</v>
          </cell>
          <cell r="C45">
            <v>44582</v>
          </cell>
          <cell r="D45">
            <v>44586</v>
          </cell>
          <cell r="E45" t="str">
            <v>Allprep RNA/DNA FFPE</v>
          </cell>
          <cell r="F45" t="str">
            <v>Enhet for studierelatert diagnostikk, OUS</v>
          </cell>
          <cell r="G45">
            <v>102</v>
          </cell>
          <cell r="H45">
            <v>1.91</v>
          </cell>
          <cell r="I45">
            <v>1.3</v>
          </cell>
          <cell r="J45" t="str">
            <v>NFW</v>
          </cell>
          <cell r="K45">
            <v>11.620000000000001</v>
          </cell>
          <cell r="L45">
            <v>-80</v>
          </cell>
          <cell r="M45">
            <v>4</v>
          </cell>
          <cell r="N45" t="str">
            <v>C</v>
          </cell>
          <cell r="O45">
            <v>11</v>
          </cell>
          <cell r="P45">
            <v>3528619007</v>
          </cell>
          <cell r="Q45">
            <v>44588</v>
          </cell>
          <cell r="R45">
            <v>41</v>
          </cell>
        </row>
        <row r="46">
          <cell r="A46" t="str">
            <v>IPD0327-DXX-D01-A09</v>
          </cell>
          <cell r="B46" t="str">
            <v>P18 18088-1A</v>
          </cell>
          <cell r="C46">
            <v>44582</v>
          </cell>
          <cell r="D46">
            <v>44587</v>
          </cell>
          <cell r="E46" t="str">
            <v>Allprep RNA/DNA FFPE</v>
          </cell>
          <cell r="F46" t="str">
            <v>Enhet for studierelatert diagnostikk, OUS</v>
          </cell>
          <cell r="G46">
            <v>13.9</v>
          </cell>
          <cell r="H46">
            <v>1.83</v>
          </cell>
          <cell r="I46">
            <v>1.88</v>
          </cell>
          <cell r="J46" t="str">
            <v>ATE</v>
          </cell>
          <cell r="K46">
            <v>11.71</v>
          </cell>
          <cell r="L46">
            <v>-20</v>
          </cell>
          <cell r="M46">
            <v>4</v>
          </cell>
          <cell r="N46" t="str">
            <v>D</v>
          </cell>
          <cell r="O46">
            <v>4</v>
          </cell>
          <cell r="P46">
            <v>3528618999</v>
          </cell>
          <cell r="Q46">
            <v>44588</v>
          </cell>
          <cell r="R46">
            <v>41</v>
          </cell>
        </row>
        <row r="47">
          <cell r="A47" t="str">
            <v>IPD0328-RXX-r01-A07</v>
          </cell>
          <cell r="B47" t="str">
            <v>BM21-19221-1</v>
          </cell>
          <cell r="C47">
            <v>44582</v>
          </cell>
          <cell r="D47">
            <v>44586</v>
          </cell>
          <cell r="E47" t="str">
            <v>Allprep RNA/DNA FFPE</v>
          </cell>
          <cell r="F47" t="str">
            <v>Enhet for studierelatert diagnostikk, OUS</v>
          </cell>
          <cell r="G47">
            <v>119</v>
          </cell>
          <cell r="H47">
            <v>2.02</v>
          </cell>
          <cell r="I47">
            <v>2.0099999999999998</v>
          </cell>
          <cell r="J47" t="str">
            <v>NFW</v>
          </cell>
          <cell r="K47">
            <v>110.82</v>
          </cell>
          <cell r="L47">
            <v>-80</v>
          </cell>
          <cell r="M47">
            <v>4</v>
          </cell>
          <cell r="N47" t="str">
            <v>C</v>
          </cell>
          <cell r="O47">
            <v>12</v>
          </cell>
          <cell r="P47">
            <v>388608561</v>
          </cell>
          <cell r="Q47">
            <v>44595</v>
          </cell>
          <cell r="R47">
            <v>42</v>
          </cell>
        </row>
        <row r="48">
          <cell r="A48" t="str">
            <v>IPD0328-DXX-r01-A07</v>
          </cell>
          <cell r="B48" t="str">
            <v>BM21-19221-1</v>
          </cell>
          <cell r="C48">
            <v>44582</v>
          </cell>
          <cell r="D48">
            <v>44587</v>
          </cell>
          <cell r="E48" t="str">
            <v>Allprep RNA/DNA FFPE</v>
          </cell>
          <cell r="F48" t="str">
            <v>Enhet for studierelatert diagnostikk, OUS</v>
          </cell>
          <cell r="G48">
            <v>216</v>
          </cell>
          <cell r="H48">
            <v>1.89</v>
          </cell>
          <cell r="I48">
            <v>2.39</v>
          </cell>
          <cell r="J48" t="str">
            <v>ATE</v>
          </cell>
          <cell r="K48">
            <v>51.81</v>
          </cell>
          <cell r="L48">
            <v>-20</v>
          </cell>
          <cell r="M48">
            <v>4</v>
          </cell>
          <cell r="N48" t="str">
            <v>D</v>
          </cell>
          <cell r="O48">
            <v>5</v>
          </cell>
          <cell r="P48">
            <v>388608562</v>
          </cell>
          <cell r="Q48">
            <v>44595</v>
          </cell>
          <cell r="R48">
            <v>42</v>
          </cell>
        </row>
        <row r="49">
          <cell r="A49" t="str">
            <v>IPD0329-RXX-P01-A08</v>
          </cell>
          <cell r="B49" t="str">
            <v>NB22-00038-1</v>
          </cell>
          <cell r="C49">
            <v>44582</v>
          </cell>
          <cell r="D49">
            <v>44586</v>
          </cell>
          <cell r="E49" t="str">
            <v>Allprep RNA/DNA FFPE</v>
          </cell>
          <cell r="F49" t="str">
            <v>Enhet for studierelatert diagnostikk, OUS</v>
          </cell>
          <cell r="G49">
            <v>23.6</v>
          </cell>
          <cell r="H49">
            <v>1.82</v>
          </cell>
          <cell r="I49">
            <v>0.53</v>
          </cell>
          <cell r="J49" t="str">
            <v>NFW</v>
          </cell>
          <cell r="K49">
            <v>14.5</v>
          </cell>
          <cell r="L49">
            <v>-80</v>
          </cell>
          <cell r="M49">
            <v>4</v>
          </cell>
          <cell r="N49" t="str">
            <v>D</v>
          </cell>
          <cell r="O49">
            <v>1</v>
          </cell>
          <cell r="P49">
            <v>3528618991</v>
          </cell>
          <cell r="Q49" t="str">
            <v>-</v>
          </cell>
          <cell r="R49" t="str">
            <v>-</v>
          </cell>
        </row>
        <row r="50">
          <cell r="A50" t="str">
            <v>IPD0329-DXX-P01-A08</v>
          </cell>
          <cell r="B50" t="str">
            <v>NB22-00038-1</v>
          </cell>
          <cell r="C50">
            <v>44582</v>
          </cell>
          <cell r="D50">
            <v>44587</v>
          </cell>
          <cell r="E50" t="str">
            <v>Allprep RNA/DNA FFPE</v>
          </cell>
          <cell r="F50" t="str">
            <v>Enhet for studierelatert diagnostikk, OUS</v>
          </cell>
          <cell r="G50">
            <v>24</v>
          </cell>
          <cell r="H50">
            <v>1.79</v>
          </cell>
          <cell r="I50">
            <v>2.2599999999999998</v>
          </cell>
          <cell r="J50" t="str">
            <v>ATE</v>
          </cell>
          <cell r="K50">
            <v>15.5</v>
          </cell>
          <cell r="L50">
            <v>-20</v>
          </cell>
          <cell r="M50">
            <v>4</v>
          </cell>
          <cell r="N50" t="str">
            <v>D</v>
          </cell>
          <cell r="O50">
            <v>6</v>
          </cell>
          <cell r="P50">
            <v>3528618983</v>
          </cell>
          <cell r="Q50" t="str">
            <v>-</v>
          </cell>
          <cell r="R50" t="str">
            <v>-</v>
          </cell>
        </row>
        <row r="51">
          <cell r="A51" t="str">
            <v>IPD0330-DXX-d01-A28</v>
          </cell>
          <cell r="B51" t="str">
            <v>BG20-12328-4</v>
          </cell>
          <cell r="C51">
            <v>44582</v>
          </cell>
          <cell r="D51">
            <v>44586</v>
          </cell>
          <cell r="E51" t="str">
            <v>Allprep RNA/DNA FFPE</v>
          </cell>
          <cell r="F51" t="str">
            <v>Enhet for studierelatert diagnostikk, OUS</v>
          </cell>
          <cell r="G51">
            <v>213</v>
          </cell>
          <cell r="H51">
            <v>1.87</v>
          </cell>
          <cell r="I51">
            <v>2.3199999999999998</v>
          </cell>
          <cell r="J51" t="str">
            <v>ATE</v>
          </cell>
          <cell r="K51">
            <v>21.8</v>
          </cell>
          <cell r="L51">
            <v>-20</v>
          </cell>
          <cell r="M51">
            <v>4</v>
          </cell>
          <cell r="N51" t="str">
            <v>D</v>
          </cell>
          <cell r="O51">
            <v>7</v>
          </cell>
          <cell r="P51">
            <v>388608564</v>
          </cell>
          <cell r="Q51">
            <v>44595</v>
          </cell>
          <cell r="R51">
            <v>42</v>
          </cell>
        </row>
        <row r="52">
          <cell r="A52" t="str">
            <v>IPD0330-RXX-d01-A28</v>
          </cell>
          <cell r="B52" t="str">
            <v>BG20-12328-4</v>
          </cell>
          <cell r="C52">
            <v>44582</v>
          </cell>
          <cell r="D52">
            <v>44587</v>
          </cell>
          <cell r="E52" t="str">
            <v>Allprep RNA/DNA FFPE</v>
          </cell>
          <cell r="F52" t="str">
            <v>Enhet for studierelatert diagnostikk, OUS</v>
          </cell>
          <cell r="G52">
            <v>214</v>
          </cell>
          <cell r="H52">
            <v>1.94</v>
          </cell>
          <cell r="I52">
            <v>1.59</v>
          </cell>
          <cell r="J52" t="str">
            <v>NFW</v>
          </cell>
          <cell r="K52">
            <v>12.04</v>
          </cell>
          <cell r="L52">
            <v>-80</v>
          </cell>
          <cell r="M52">
            <v>4</v>
          </cell>
          <cell r="N52" t="str">
            <v>D</v>
          </cell>
          <cell r="O52">
            <v>2</v>
          </cell>
          <cell r="P52">
            <v>388608569</v>
          </cell>
          <cell r="Q52">
            <v>44595</v>
          </cell>
          <cell r="R52">
            <v>42</v>
          </cell>
        </row>
        <row r="53">
          <cell r="A53" t="str">
            <v>IPD0333-DXX-P01-A08</v>
          </cell>
          <cell r="B53" t="str">
            <v>NB21-990-1</v>
          </cell>
          <cell r="C53">
            <v>44582</v>
          </cell>
          <cell r="D53">
            <v>44586</v>
          </cell>
          <cell r="E53" t="str">
            <v>Allprep RNA/DNA FFPE</v>
          </cell>
          <cell r="F53" t="str">
            <v>Enhet for studierelatert diagnostikk, OUS</v>
          </cell>
          <cell r="G53">
            <v>243</v>
          </cell>
          <cell r="H53">
            <v>1.9</v>
          </cell>
          <cell r="I53">
            <v>2.38</v>
          </cell>
          <cell r="J53" t="str">
            <v>ATE</v>
          </cell>
          <cell r="K53">
            <v>22.5</v>
          </cell>
          <cell r="L53">
            <v>-20</v>
          </cell>
          <cell r="M53">
            <v>4</v>
          </cell>
          <cell r="N53" t="str">
            <v>D</v>
          </cell>
          <cell r="O53">
            <v>8</v>
          </cell>
          <cell r="P53">
            <v>3528618967</v>
          </cell>
          <cell r="Q53" t="str">
            <v>-</v>
          </cell>
          <cell r="R53" t="str">
            <v>-</v>
          </cell>
        </row>
        <row r="54">
          <cell r="A54" t="str">
            <v>IPD0333-RXX-P01-A08</v>
          </cell>
          <cell r="B54" t="str">
            <v>NB21-990-1</v>
          </cell>
          <cell r="C54">
            <v>44582</v>
          </cell>
          <cell r="D54">
            <v>44587</v>
          </cell>
          <cell r="E54" t="str">
            <v>Allprep RNA/DNA FFPE</v>
          </cell>
          <cell r="F54" t="str">
            <v>Enhet for studierelatert diagnostikk, OUS</v>
          </cell>
          <cell r="G54">
            <v>790</v>
          </cell>
          <cell r="H54">
            <v>2.0299999999999998</v>
          </cell>
          <cell r="I54">
            <v>1.68</v>
          </cell>
          <cell r="J54" t="str">
            <v>NFW</v>
          </cell>
          <cell r="K54">
            <v>14.5</v>
          </cell>
          <cell r="L54">
            <v>-80</v>
          </cell>
          <cell r="M54">
            <v>4</v>
          </cell>
          <cell r="N54" t="str">
            <v>D</v>
          </cell>
          <cell r="O54">
            <v>3</v>
          </cell>
          <cell r="P54">
            <v>3528618975</v>
          </cell>
          <cell r="Q54" t="str">
            <v>-</v>
          </cell>
          <cell r="R54" t="str">
            <v>-</v>
          </cell>
        </row>
        <row r="55">
          <cell r="A55" t="str">
            <v>IPD0334-DXX-P01-A08</v>
          </cell>
          <cell r="B55" t="str">
            <v>NB22-00035-1</v>
          </cell>
          <cell r="C55">
            <v>44582</v>
          </cell>
          <cell r="D55">
            <v>44586</v>
          </cell>
          <cell r="E55" t="str">
            <v>Allprep RNA/DNA FFPE</v>
          </cell>
          <cell r="F55" t="str">
            <v>Enhet for studierelatert diagnostikk, OUS</v>
          </cell>
          <cell r="G55">
            <v>51.4</v>
          </cell>
          <cell r="H55">
            <v>1.86</v>
          </cell>
          <cell r="I55">
            <v>1.27</v>
          </cell>
          <cell r="J55" t="str">
            <v>ATE</v>
          </cell>
          <cell r="K55">
            <v>22.5</v>
          </cell>
          <cell r="L55">
            <v>-20</v>
          </cell>
          <cell r="M55">
            <v>4</v>
          </cell>
          <cell r="N55" t="str">
            <v>D</v>
          </cell>
          <cell r="O55">
            <v>9</v>
          </cell>
          <cell r="P55">
            <v>3528618951</v>
          </cell>
          <cell r="Q55" t="str">
            <v>-</v>
          </cell>
          <cell r="R55" t="str">
            <v>-</v>
          </cell>
        </row>
        <row r="56">
          <cell r="A56" t="str">
            <v>IPD0334-RXX-P01-A08</v>
          </cell>
          <cell r="B56" t="str">
            <v>NB22-00035-1</v>
          </cell>
          <cell r="C56">
            <v>44582</v>
          </cell>
          <cell r="D56">
            <v>44587</v>
          </cell>
          <cell r="E56" t="str">
            <v>Allprep RNA/DNA FFPE</v>
          </cell>
          <cell r="F56" t="str">
            <v>Enhet for studierelatert diagnostikk, OUS</v>
          </cell>
          <cell r="G56">
            <v>264</v>
          </cell>
          <cell r="H56">
            <v>2.0299999999999998</v>
          </cell>
          <cell r="I56">
            <v>1.41</v>
          </cell>
          <cell r="J56" t="str">
            <v>NFW</v>
          </cell>
          <cell r="K56">
            <v>14.5</v>
          </cell>
          <cell r="L56">
            <v>-80</v>
          </cell>
          <cell r="M56">
            <v>4</v>
          </cell>
          <cell r="N56" t="str">
            <v>D</v>
          </cell>
          <cell r="O56">
            <v>4</v>
          </cell>
          <cell r="P56">
            <v>3528618959</v>
          </cell>
          <cell r="Q56" t="str">
            <v>-</v>
          </cell>
          <cell r="R56" t="str">
            <v>-</v>
          </cell>
        </row>
        <row r="57">
          <cell r="A57" t="str">
            <v>IPD0331-RXX-D01-A15</v>
          </cell>
          <cell r="B57" t="str">
            <v>TH20 28767-2</v>
          </cell>
          <cell r="C57" t="str">
            <v>-</v>
          </cell>
          <cell r="D57" t="str">
            <v>-</v>
          </cell>
          <cell r="E57" t="str">
            <v>High Pure RNA FFPE</v>
          </cell>
          <cell r="F57" t="str">
            <v>UNN</v>
          </cell>
          <cell r="G57">
            <v>7</v>
          </cell>
          <cell r="H57">
            <v>1.79</v>
          </cell>
          <cell r="I57">
            <v>0.71</v>
          </cell>
          <cell r="J57" t="str">
            <v>RNA eluat buffer</v>
          </cell>
          <cell r="K57">
            <v>11</v>
          </cell>
          <cell r="L57">
            <v>-80</v>
          </cell>
          <cell r="M57">
            <v>4</v>
          </cell>
          <cell r="N57" t="str">
            <v>D</v>
          </cell>
          <cell r="O57">
            <v>12</v>
          </cell>
          <cell r="P57">
            <v>3538080151</v>
          </cell>
          <cell r="Q57">
            <v>44588</v>
          </cell>
          <cell r="R57">
            <v>41</v>
          </cell>
        </row>
        <row r="58">
          <cell r="A58" t="str">
            <v>IPD0331-DXX-D01-A15</v>
          </cell>
          <cell r="B58" t="str">
            <v>TH20 28767-1</v>
          </cell>
          <cell r="C58" t="str">
            <v>-</v>
          </cell>
          <cell r="D58" t="str">
            <v>-</v>
          </cell>
          <cell r="E58" t="str">
            <v>QIAamp DNA FFPE</v>
          </cell>
          <cell r="F58" t="str">
            <v>UNN</v>
          </cell>
          <cell r="G58">
            <v>6.23</v>
          </cell>
          <cell r="H58">
            <v>2.12</v>
          </cell>
          <cell r="I58" t="str">
            <v>-7,72</v>
          </cell>
          <cell r="J58" t="str">
            <v>ATE</v>
          </cell>
          <cell r="K58">
            <v>0</v>
          </cell>
          <cell r="L58">
            <v>-20</v>
          </cell>
          <cell r="M58">
            <v>4</v>
          </cell>
          <cell r="N58" t="str">
            <v>E</v>
          </cell>
          <cell r="O58">
            <v>9</v>
          </cell>
          <cell r="P58">
            <v>3538080152</v>
          </cell>
          <cell r="Q58">
            <v>44588</v>
          </cell>
          <cell r="R58">
            <v>41</v>
          </cell>
        </row>
        <row r="59">
          <cell r="A59" t="str">
            <v>IPD0331-DXX-N01-B15</v>
          </cell>
          <cell r="B59"/>
          <cell r="C59" t="str">
            <v>-</v>
          </cell>
          <cell r="D59" t="str">
            <v>-</v>
          </cell>
          <cell r="E59" t="str">
            <v>EZ1 DSP DNA blood</v>
          </cell>
          <cell r="F59" t="str">
            <v>UNN</v>
          </cell>
          <cell r="G59">
            <v>44.9</v>
          </cell>
          <cell r="H59">
            <v>1.98</v>
          </cell>
          <cell r="I59">
            <v>1.1100000000000001</v>
          </cell>
          <cell r="J59" t="str">
            <v>AVE</v>
          </cell>
          <cell r="K59">
            <v>96.66</v>
          </cell>
          <cell r="L59">
            <v>-20</v>
          </cell>
          <cell r="M59">
            <v>4</v>
          </cell>
          <cell r="N59" t="str">
            <v>E</v>
          </cell>
          <cell r="O59">
            <v>10</v>
          </cell>
          <cell r="P59">
            <v>3538080153</v>
          </cell>
          <cell r="Q59">
            <v>44588</v>
          </cell>
          <cell r="R59">
            <v>41</v>
          </cell>
        </row>
        <row r="60">
          <cell r="A60" t="str">
            <v>IPD0332-DXX-P01-A25</v>
          </cell>
          <cell r="B60" t="str">
            <v>TH20-19994-1</v>
          </cell>
          <cell r="C60" t="str">
            <v>-</v>
          </cell>
          <cell r="D60" t="str">
            <v>-</v>
          </cell>
          <cell r="E60" t="str">
            <v>EZ1 1&amp;2 DNA FFPE</v>
          </cell>
          <cell r="F60" t="str">
            <v>UNN</v>
          </cell>
          <cell r="G60">
            <v>17.100000000000001</v>
          </cell>
          <cell r="H60">
            <v>1.99</v>
          </cell>
          <cell r="I60">
            <v>1.58</v>
          </cell>
          <cell r="J60" t="str">
            <v>AVE</v>
          </cell>
          <cell r="K60">
            <v>21.23</v>
          </cell>
          <cell r="L60">
            <v>-20</v>
          </cell>
          <cell r="M60">
            <v>4</v>
          </cell>
          <cell r="N60" t="str">
            <v>E</v>
          </cell>
          <cell r="O60">
            <v>11</v>
          </cell>
          <cell r="P60">
            <v>3538080170</v>
          </cell>
          <cell r="Q60">
            <v>44595</v>
          </cell>
          <cell r="R60">
            <v>42</v>
          </cell>
        </row>
        <row r="61">
          <cell r="A61" t="str">
            <v>IPD0332-RXX-P01-A25</v>
          </cell>
          <cell r="B61" t="str">
            <v>TH20-19994-2</v>
          </cell>
          <cell r="C61" t="str">
            <v>-</v>
          </cell>
          <cell r="D61" t="str">
            <v>-</v>
          </cell>
          <cell r="E61" t="str">
            <v>High Pure RNA FFPE</v>
          </cell>
          <cell r="F61" t="str">
            <v>UNN</v>
          </cell>
          <cell r="G61">
            <v>87.6</v>
          </cell>
          <cell r="H61">
            <v>2.4300000000000002</v>
          </cell>
          <cell r="I61">
            <v>1.88</v>
          </cell>
          <cell r="J61" t="str">
            <v>RNA eluat buffer</v>
          </cell>
          <cell r="K61">
            <v>20.89</v>
          </cell>
          <cell r="L61">
            <v>-80</v>
          </cell>
          <cell r="M61">
            <v>4</v>
          </cell>
          <cell r="N61" t="str">
            <v>E</v>
          </cell>
          <cell r="O61">
            <v>1</v>
          </cell>
          <cell r="P61">
            <v>3538080194</v>
          </cell>
          <cell r="Q61">
            <v>44595</v>
          </cell>
          <cell r="R61">
            <v>42</v>
          </cell>
        </row>
        <row r="62">
          <cell r="A62" t="str">
            <v>IPD0332-DXX-N01-B25</v>
          </cell>
          <cell r="B62"/>
          <cell r="C62" t="str">
            <v>-</v>
          </cell>
          <cell r="D62" t="str">
            <v>-</v>
          </cell>
          <cell r="E62" t="str">
            <v>EZ1 DSP DNA blood</v>
          </cell>
          <cell r="F62" t="str">
            <v>UNN</v>
          </cell>
          <cell r="G62">
            <v>56.6</v>
          </cell>
          <cell r="H62">
            <v>1.98</v>
          </cell>
          <cell r="I62">
            <v>1.08</v>
          </cell>
          <cell r="J62" t="str">
            <v>AVE</v>
          </cell>
          <cell r="K62">
            <v>97.35</v>
          </cell>
          <cell r="L62">
            <v>-20</v>
          </cell>
          <cell r="M62">
            <v>4</v>
          </cell>
          <cell r="N62" t="str">
            <v>E</v>
          </cell>
          <cell r="O62">
            <v>12</v>
          </cell>
          <cell r="P62">
            <v>3538080178</v>
          </cell>
          <cell r="Q62">
            <v>44595</v>
          </cell>
          <cell r="R62">
            <v>42</v>
          </cell>
        </row>
        <row r="63">
          <cell r="A63" t="str">
            <v>IPD0335-DXX-P01-A15</v>
          </cell>
          <cell r="B63" t="str">
            <v>H19 03508-001</v>
          </cell>
          <cell r="C63" t="str">
            <v>-</v>
          </cell>
          <cell r="D63" t="str">
            <v>-</v>
          </cell>
          <cell r="E63" t="str">
            <v>E.Z.N.A Tissue Kit</v>
          </cell>
          <cell r="F63" t="str">
            <v>Haugesund</v>
          </cell>
          <cell r="G63">
            <v>7.9</v>
          </cell>
          <cell r="H63">
            <v>1.71</v>
          </cell>
          <cell r="I63">
            <v>2.0099999999999998</v>
          </cell>
          <cell r="J63" t="str">
            <v>ddH2O</v>
          </cell>
          <cell r="K63">
            <v>41.010000000000005</v>
          </cell>
          <cell r="L63">
            <v>-20</v>
          </cell>
          <cell r="M63">
            <v>4</v>
          </cell>
          <cell r="N63" t="str">
            <v>D</v>
          </cell>
          <cell r="O63">
            <v>10</v>
          </cell>
          <cell r="P63">
            <v>388625152</v>
          </cell>
          <cell r="Q63">
            <v>44588</v>
          </cell>
          <cell r="R63">
            <v>41</v>
          </cell>
        </row>
        <row r="64">
          <cell r="A64" t="str">
            <v>IPD0335-RXX-P01-A15</v>
          </cell>
          <cell r="B64" t="str">
            <v>H19 03508-001</v>
          </cell>
          <cell r="C64" t="str">
            <v>-</v>
          </cell>
          <cell r="D64" t="str">
            <v>-</v>
          </cell>
          <cell r="E64" t="str">
            <v>E.Z.N.A FFPE RNA</v>
          </cell>
          <cell r="F64" t="str">
            <v>Haugesund</v>
          </cell>
          <cell r="G64">
            <v>28.1</v>
          </cell>
          <cell r="H64">
            <v>1.92</v>
          </cell>
          <cell r="I64">
            <v>0.81</v>
          </cell>
          <cell r="J64" t="str">
            <v>ddH2O</v>
          </cell>
          <cell r="K64">
            <v>13.48</v>
          </cell>
          <cell r="L64">
            <v>-80</v>
          </cell>
          <cell r="M64">
            <v>4</v>
          </cell>
          <cell r="N64" t="str">
            <v>D</v>
          </cell>
          <cell r="O64">
            <v>5</v>
          </cell>
          <cell r="P64">
            <v>388625157</v>
          </cell>
          <cell r="Q64">
            <v>44588</v>
          </cell>
          <cell r="R64">
            <v>41</v>
          </cell>
        </row>
        <row r="65">
          <cell r="A65" t="str">
            <v>IPD0335-DXX-N01-B15</v>
          </cell>
          <cell r="B65"/>
          <cell r="C65" t="str">
            <v>-</v>
          </cell>
          <cell r="D65" t="str">
            <v>-</v>
          </cell>
          <cell r="E65" t="str">
            <v>Maxwell Blood</v>
          </cell>
          <cell r="F65" t="str">
            <v>Haugesund</v>
          </cell>
          <cell r="G65">
            <v>23</v>
          </cell>
          <cell r="H65">
            <v>1.68</v>
          </cell>
          <cell r="I65">
            <v>1.08</v>
          </cell>
          <cell r="J65" t="str">
            <v>ddH2O</v>
          </cell>
          <cell r="K65">
            <v>93.48</v>
          </cell>
          <cell r="L65">
            <v>-20</v>
          </cell>
          <cell r="M65">
            <v>4</v>
          </cell>
          <cell r="N65" t="str">
            <v>D</v>
          </cell>
          <cell r="O65">
            <v>11</v>
          </cell>
          <cell r="P65">
            <v>388625158</v>
          </cell>
          <cell r="Q65">
            <v>44588</v>
          </cell>
          <cell r="R65">
            <v>41</v>
          </cell>
        </row>
        <row r="66">
          <cell r="A66" t="str">
            <v>IPD0336-DXX-P01-A09</v>
          </cell>
          <cell r="B66" t="str">
            <v>H19 04682-3</v>
          </cell>
          <cell r="C66" t="str">
            <v>-</v>
          </cell>
          <cell r="D66" t="str">
            <v>-</v>
          </cell>
          <cell r="E66" t="str">
            <v>E.Z.N.A Tissue Kit</v>
          </cell>
          <cell r="F66" t="str">
            <v>Haugesund</v>
          </cell>
          <cell r="G66">
            <v>26.4</v>
          </cell>
          <cell r="H66">
            <v>1.89</v>
          </cell>
          <cell r="I66">
            <v>2.2200000000000002</v>
          </cell>
          <cell r="J66" t="str">
            <v>-</v>
          </cell>
          <cell r="K66">
            <v>54.32</v>
          </cell>
          <cell r="L66">
            <v>-20</v>
          </cell>
          <cell r="M66">
            <v>4</v>
          </cell>
          <cell r="N66" t="str">
            <v>D</v>
          </cell>
          <cell r="O66">
            <v>12</v>
          </cell>
          <cell r="P66">
            <v>388625150</v>
          </cell>
          <cell r="Q66">
            <v>44588</v>
          </cell>
          <cell r="R66">
            <v>41</v>
          </cell>
        </row>
        <row r="67">
          <cell r="A67" t="str">
            <v>IPD0336-RXX-P01-A09</v>
          </cell>
          <cell r="B67" t="str">
            <v>H19 04682-3</v>
          </cell>
          <cell r="C67" t="str">
            <v>-</v>
          </cell>
          <cell r="D67" t="str">
            <v>-</v>
          </cell>
          <cell r="E67" t="str">
            <v>E.Z.N.A FFPE RNA</v>
          </cell>
          <cell r="F67" t="str">
            <v>Haugesund</v>
          </cell>
          <cell r="G67">
            <v>264</v>
          </cell>
          <cell r="H67">
            <v>1.93</v>
          </cell>
          <cell r="I67">
            <v>1.24</v>
          </cell>
          <cell r="J67" t="str">
            <v>ddH2O</v>
          </cell>
          <cell r="K67">
            <v>17.97</v>
          </cell>
          <cell r="L67">
            <v>-80</v>
          </cell>
          <cell r="M67">
            <v>4</v>
          </cell>
          <cell r="N67" t="str">
            <v>D</v>
          </cell>
          <cell r="O67">
            <v>6</v>
          </cell>
          <cell r="P67">
            <v>388625144</v>
          </cell>
          <cell r="Q67">
            <v>44588</v>
          </cell>
          <cell r="R67">
            <v>41</v>
          </cell>
        </row>
        <row r="68">
          <cell r="A68" t="str">
            <v>IPD0336-DXX-N01-B09</v>
          </cell>
          <cell r="B68"/>
          <cell r="C68" t="str">
            <v>-</v>
          </cell>
          <cell r="D68" t="str">
            <v>-</v>
          </cell>
          <cell r="E68" t="str">
            <v>Maxwell Blood</v>
          </cell>
          <cell r="F68" t="str">
            <v>Haugesund</v>
          </cell>
          <cell r="G68">
            <v>16</v>
          </cell>
          <cell r="H68">
            <v>1.76</v>
          </cell>
          <cell r="I68">
            <v>0.9</v>
          </cell>
          <cell r="J68" t="str">
            <v>ddH2O</v>
          </cell>
          <cell r="K68">
            <v>90.62</v>
          </cell>
          <cell r="L68">
            <v>-20</v>
          </cell>
          <cell r="M68">
            <v>4</v>
          </cell>
          <cell r="N68" t="str">
            <v>E</v>
          </cell>
          <cell r="O68">
            <v>1</v>
          </cell>
          <cell r="P68">
            <v>388625151</v>
          </cell>
          <cell r="Q68">
            <v>44588</v>
          </cell>
          <cell r="R68">
            <v>41</v>
          </cell>
        </row>
        <row r="69">
          <cell r="A69" t="str">
            <v>IPD0337-DXX-p01-A15</v>
          </cell>
          <cell r="B69" t="str">
            <v>B22 01135-1</v>
          </cell>
          <cell r="C69" t="str">
            <v>-</v>
          </cell>
          <cell r="D69" t="str">
            <v>-</v>
          </cell>
          <cell r="E69" t="str">
            <v>E.Z.N.A Tissue Kit</v>
          </cell>
          <cell r="F69" t="str">
            <v>Haukeland</v>
          </cell>
          <cell r="G69">
            <v>2.1</v>
          </cell>
          <cell r="H69">
            <v>1.66</v>
          </cell>
          <cell r="I69">
            <v>0.93</v>
          </cell>
          <cell r="J69" t="str">
            <v>-</v>
          </cell>
          <cell r="K69">
            <v>70</v>
          </cell>
          <cell r="L69">
            <v>-20</v>
          </cell>
          <cell r="M69">
            <v>4</v>
          </cell>
          <cell r="N69" t="str">
            <v>E</v>
          </cell>
          <cell r="O69">
            <v>2</v>
          </cell>
          <cell r="P69">
            <v>388608053</v>
          </cell>
          <cell r="Q69">
            <v>44588</v>
          </cell>
          <cell r="R69">
            <v>41</v>
          </cell>
        </row>
        <row r="70">
          <cell r="A70" t="str">
            <v>IPD0337-RXX-p01-A15</v>
          </cell>
          <cell r="B70" t="str">
            <v>B22 01135-1</v>
          </cell>
          <cell r="C70" t="str">
            <v>-</v>
          </cell>
          <cell r="D70" t="str">
            <v>-</v>
          </cell>
          <cell r="E70" t="str">
            <v xml:space="preserve">E.Z.N.A RNA Tissue kit </v>
          </cell>
          <cell r="F70" t="str">
            <v>Haukeland</v>
          </cell>
          <cell r="G70">
            <v>14</v>
          </cell>
          <cell r="H70">
            <v>1.99</v>
          </cell>
          <cell r="I70">
            <v>0.21</v>
          </cell>
          <cell r="J70" t="str">
            <v>ddH2O</v>
          </cell>
          <cell r="K70">
            <v>8.43</v>
          </cell>
          <cell r="L70">
            <v>-80</v>
          </cell>
          <cell r="M70">
            <v>4</v>
          </cell>
          <cell r="N70" t="str">
            <v>D</v>
          </cell>
          <cell r="O70">
            <v>7</v>
          </cell>
          <cell r="P70">
            <v>388608054</v>
          </cell>
          <cell r="Q70">
            <v>44588</v>
          </cell>
          <cell r="R70">
            <v>41</v>
          </cell>
        </row>
        <row r="71">
          <cell r="A71" t="str">
            <v>IPD0337-DXX-N01-B15</v>
          </cell>
          <cell r="B71"/>
          <cell r="C71" t="str">
            <v>-</v>
          </cell>
          <cell r="D71" t="str">
            <v>-</v>
          </cell>
          <cell r="E71" t="str">
            <v>Maxwell Blood</v>
          </cell>
          <cell r="F71" t="str">
            <v>Haukeland</v>
          </cell>
          <cell r="G71">
            <v>25</v>
          </cell>
          <cell r="H71">
            <v>1.69</v>
          </cell>
          <cell r="I71">
            <v>1.57</v>
          </cell>
          <cell r="J71" t="str">
            <v>ddH2O</v>
          </cell>
          <cell r="K71">
            <v>94</v>
          </cell>
          <cell r="L71">
            <v>-20</v>
          </cell>
          <cell r="M71">
            <v>4</v>
          </cell>
          <cell r="N71" t="str">
            <v>E</v>
          </cell>
          <cell r="O71">
            <v>3</v>
          </cell>
          <cell r="P71">
            <v>388608066</v>
          </cell>
          <cell r="Q71">
            <v>44588</v>
          </cell>
          <cell r="R71">
            <v>41</v>
          </cell>
        </row>
        <row r="72">
          <cell r="A72" t="str">
            <v>IPD0338-DXX-d01-A15</v>
          </cell>
          <cell r="B72" t="str">
            <v>H22 00871-001</v>
          </cell>
          <cell r="C72" t="str">
            <v>-</v>
          </cell>
          <cell r="D72" t="str">
            <v>-</v>
          </cell>
          <cell r="E72" t="str">
            <v>E.Z.N.A</v>
          </cell>
          <cell r="F72" t="str">
            <v>Stavanger</v>
          </cell>
          <cell r="G72">
            <v>24.6</v>
          </cell>
          <cell r="H72">
            <v>2</v>
          </cell>
          <cell r="I72">
            <v>2.15</v>
          </cell>
          <cell r="J72" t="str">
            <v>Tris-HCl</v>
          </cell>
          <cell r="K72">
            <v>60.9</v>
          </cell>
          <cell r="L72">
            <v>-20</v>
          </cell>
          <cell r="M72">
            <v>4</v>
          </cell>
          <cell r="N72" t="str">
            <v>E</v>
          </cell>
          <cell r="O72">
            <v>4</v>
          </cell>
          <cell r="P72">
            <v>388608794</v>
          </cell>
          <cell r="Q72">
            <v>44595</v>
          </cell>
          <cell r="R72">
            <v>42</v>
          </cell>
        </row>
        <row r="73">
          <cell r="A73" t="str">
            <v>IPD0338-RXX-d01-A15</v>
          </cell>
          <cell r="B73" t="str">
            <v>H22 00871-001</v>
          </cell>
          <cell r="C73" t="str">
            <v>-</v>
          </cell>
          <cell r="D73" t="str">
            <v>-</v>
          </cell>
          <cell r="E73" t="str">
            <v>RecoverAll</v>
          </cell>
          <cell r="F73" t="str">
            <v>Stavanger</v>
          </cell>
          <cell r="G73">
            <v>62</v>
          </cell>
          <cell r="H73">
            <v>2.08</v>
          </cell>
          <cell r="I73">
            <v>1.04</v>
          </cell>
          <cell r="J73" t="str">
            <v>ddH2O</v>
          </cell>
          <cell r="K73">
            <v>43.23</v>
          </cell>
          <cell r="L73">
            <v>-80</v>
          </cell>
          <cell r="M73">
            <v>4</v>
          </cell>
          <cell r="N73" t="str">
            <v>D</v>
          </cell>
          <cell r="O73">
            <v>8</v>
          </cell>
          <cell r="P73">
            <v>388608793</v>
          </cell>
          <cell r="Q73">
            <v>44595</v>
          </cell>
          <cell r="R73">
            <v>42</v>
          </cell>
        </row>
        <row r="74">
          <cell r="A74" t="str">
            <v>IPD0339-DXX-p01-A09</v>
          </cell>
          <cell r="B74" t="str">
            <v>H21 02872-004</v>
          </cell>
          <cell r="C74" t="str">
            <v>-</v>
          </cell>
          <cell r="D74" t="str">
            <v>-</v>
          </cell>
          <cell r="E74" t="str">
            <v>E.Z.N.A</v>
          </cell>
          <cell r="F74" t="str">
            <v>Stavanger</v>
          </cell>
          <cell r="G74">
            <v>37.799999999999997</v>
          </cell>
          <cell r="H74">
            <v>1.94</v>
          </cell>
          <cell r="I74">
            <v>2.25</v>
          </cell>
          <cell r="J74" t="str">
            <v>Tris-HCl</v>
          </cell>
          <cell r="K74">
            <v>63.03</v>
          </cell>
          <cell r="L74">
            <v>-20</v>
          </cell>
          <cell r="M74">
            <v>4</v>
          </cell>
          <cell r="N74" t="str">
            <v>E</v>
          </cell>
          <cell r="O74">
            <v>5</v>
          </cell>
          <cell r="P74">
            <v>3538080208</v>
          </cell>
          <cell r="Q74">
            <v>44588</v>
          </cell>
          <cell r="R74">
            <v>41</v>
          </cell>
        </row>
        <row r="75">
          <cell r="A75" t="str">
            <v>IPD0339-RXX-p01-A09</v>
          </cell>
          <cell r="B75" t="str">
            <v>H21 02872-004</v>
          </cell>
          <cell r="C75" t="str">
            <v>-</v>
          </cell>
          <cell r="D75" t="str">
            <v>-</v>
          </cell>
          <cell r="E75" t="str">
            <v>RecoverAll</v>
          </cell>
          <cell r="F75" t="str">
            <v>Stavanger</v>
          </cell>
          <cell r="G75">
            <v>60.9</v>
          </cell>
          <cell r="H75">
            <v>2.0499999999999998</v>
          </cell>
          <cell r="I75">
            <v>1.31</v>
          </cell>
          <cell r="J75" t="str">
            <v>ddH2O</v>
          </cell>
          <cell r="K75">
            <v>43.18</v>
          </cell>
          <cell r="L75">
            <v>-80</v>
          </cell>
          <cell r="M75">
            <v>4</v>
          </cell>
          <cell r="N75" t="str">
            <v>D</v>
          </cell>
          <cell r="O75">
            <v>9</v>
          </cell>
          <cell r="P75">
            <v>3538080209</v>
          </cell>
          <cell r="Q75">
            <v>44588</v>
          </cell>
          <cell r="R75">
            <v>41</v>
          </cell>
        </row>
        <row r="76">
          <cell r="A76" t="str">
            <v>IPD0340-DXX-p01-A09</v>
          </cell>
          <cell r="B76" t="str">
            <v>H21 34224-001</v>
          </cell>
          <cell r="C76" t="str">
            <v>-</v>
          </cell>
          <cell r="D76" t="str">
            <v>-</v>
          </cell>
          <cell r="E76" t="str">
            <v>E.Z.N.A</v>
          </cell>
          <cell r="F76" t="str">
            <v>Stavanger</v>
          </cell>
          <cell r="G76">
            <v>82.8</v>
          </cell>
          <cell r="H76">
            <v>1.96</v>
          </cell>
          <cell r="I76">
            <v>2.23</v>
          </cell>
          <cell r="J76" t="str">
            <v>Tris-HCl</v>
          </cell>
          <cell r="K76">
            <v>65.19</v>
          </cell>
          <cell r="L76">
            <v>-20</v>
          </cell>
          <cell r="M76">
            <v>4</v>
          </cell>
          <cell r="N76" t="str">
            <v>E</v>
          </cell>
          <cell r="O76">
            <v>6</v>
          </cell>
          <cell r="P76">
            <v>3538087706</v>
          </cell>
          <cell r="Q76">
            <v>44595</v>
          </cell>
          <cell r="R76">
            <v>42</v>
          </cell>
        </row>
        <row r="77">
          <cell r="A77" t="str">
            <v>IPD0340-RXX-p01-A09</v>
          </cell>
          <cell r="B77" t="str">
            <v>H21 34224-001</v>
          </cell>
          <cell r="C77" t="str">
            <v>-</v>
          </cell>
          <cell r="D77" t="str">
            <v>-</v>
          </cell>
          <cell r="E77" t="str">
            <v>RecoverAll</v>
          </cell>
          <cell r="F77" t="str">
            <v>Stavanger</v>
          </cell>
          <cell r="G77">
            <v>28.4</v>
          </cell>
          <cell r="H77">
            <v>2.06</v>
          </cell>
          <cell r="I77">
            <v>1</v>
          </cell>
          <cell r="J77" t="str">
            <v>ddH2O</v>
          </cell>
          <cell r="K77">
            <v>40.04</v>
          </cell>
          <cell r="L77">
            <v>-80</v>
          </cell>
          <cell r="M77">
            <v>4</v>
          </cell>
          <cell r="N77" t="str">
            <v>D</v>
          </cell>
          <cell r="O77">
            <v>10</v>
          </cell>
          <cell r="P77">
            <v>3538087697</v>
          </cell>
          <cell r="Q77">
            <v>44595</v>
          </cell>
          <cell r="R77">
            <v>42</v>
          </cell>
        </row>
        <row r="78">
          <cell r="A78" t="str">
            <v>IPD0341-DXX-p01-A08</v>
          </cell>
          <cell r="B78" t="str">
            <v>SH21 41131-1A</v>
          </cell>
          <cell r="C78" t="str">
            <v>-</v>
          </cell>
          <cell r="D78" t="str">
            <v>-</v>
          </cell>
          <cell r="E78" t="str">
            <v>QIAmp DNA FFPE Tissue Kit</v>
          </cell>
          <cell r="F78" t="str">
            <v>St. Olav, Trondheim</v>
          </cell>
          <cell r="G78">
            <v>28.4</v>
          </cell>
          <cell r="H78">
            <v>1.92</v>
          </cell>
          <cell r="I78">
            <v>0.5</v>
          </cell>
          <cell r="J78" t="str">
            <v>ATE</v>
          </cell>
          <cell r="K78">
            <v>44.72</v>
          </cell>
          <cell r="L78">
            <v>-20</v>
          </cell>
          <cell r="M78">
            <v>4</v>
          </cell>
          <cell r="N78" t="str">
            <v>E</v>
          </cell>
          <cell r="O78">
            <v>7</v>
          </cell>
          <cell r="P78">
            <v>388608808</v>
          </cell>
          <cell r="Q78">
            <v>44588</v>
          </cell>
          <cell r="R78">
            <v>41</v>
          </cell>
        </row>
        <row r="79">
          <cell r="A79" t="str">
            <v>IPD0341-RXX-p01-A08</v>
          </cell>
          <cell r="B79" t="str">
            <v>SH21 41131-1A</v>
          </cell>
          <cell r="C79" t="str">
            <v>-</v>
          </cell>
          <cell r="D79" t="str">
            <v>-</v>
          </cell>
          <cell r="E79" t="str">
            <v>Rneasy</v>
          </cell>
          <cell r="F79" t="str">
            <v>St. Olav, Trondheim</v>
          </cell>
          <cell r="G79">
            <v>104</v>
          </cell>
          <cell r="H79">
            <v>2.0499999999999998</v>
          </cell>
          <cell r="I79">
            <v>2.4</v>
          </cell>
          <cell r="J79" t="str">
            <v>ddH2O</v>
          </cell>
          <cell r="K79">
            <v>17.14</v>
          </cell>
          <cell r="L79">
            <v>-80</v>
          </cell>
          <cell r="M79">
            <v>4</v>
          </cell>
          <cell r="N79" t="str">
            <v>D</v>
          </cell>
          <cell r="O79">
            <v>11</v>
          </cell>
          <cell r="P79">
            <v>388608816</v>
          </cell>
          <cell r="Q79">
            <v>44588</v>
          </cell>
          <cell r="R79">
            <v>41</v>
          </cell>
        </row>
        <row r="80">
          <cell r="A80" t="str">
            <v>IPD0342-DXX-P01-A01</v>
          </cell>
          <cell r="B80" t="str">
            <v>B21 28188-001</v>
          </cell>
          <cell r="C80">
            <v>44589</v>
          </cell>
          <cell r="D80">
            <v>44594</v>
          </cell>
          <cell r="E80" t="str">
            <v>Allprep RNA/DNA FFPE</v>
          </cell>
          <cell r="F80" t="str">
            <v>Enhet for studierelatert diagnostikk, OUS</v>
          </cell>
          <cell r="G80">
            <v>152</v>
          </cell>
          <cell r="H80">
            <v>1.87</v>
          </cell>
          <cell r="I80">
            <v>2.3199999999999998</v>
          </cell>
          <cell r="J80" t="str">
            <v>ATE</v>
          </cell>
          <cell r="K80">
            <v>27.41</v>
          </cell>
          <cell r="L80">
            <v>-20</v>
          </cell>
          <cell r="M80">
            <v>4</v>
          </cell>
          <cell r="N80" t="str">
            <v>F</v>
          </cell>
          <cell r="O80">
            <v>2</v>
          </cell>
          <cell r="P80">
            <v>388608785</v>
          </cell>
          <cell r="Q80">
            <v>44595</v>
          </cell>
          <cell r="R80">
            <v>42</v>
          </cell>
        </row>
        <row r="81">
          <cell r="A81" t="str">
            <v>IPD0342-RXX-P01-A01</v>
          </cell>
          <cell r="B81" t="str">
            <v>B21 28188-001</v>
          </cell>
          <cell r="C81">
            <v>44589</v>
          </cell>
          <cell r="D81">
            <v>44593</v>
          </cell>
          <cell r="E81" t="str">
            <v>Allprep RNA/DNA FFPE</v>
          </cell>
          <cell r="F81" t="str">
            <v>Enhet for studierelatert diagnostikk, OUS</v>
          </cell>
          <cell r="G81">
            <v>278</v>
          </cell>
          <cell r="H81">
            <v>1.99</v>
          </cell>
          <cell r="I81">
            <v>2</v>
          </cell>
          <cell r="J81" t="str">
            <v>NFW</v>
          </cell>
          <cell r="K81">
            <v>17.489999999999998</v>
          </cell>
          <cell r="L81">
            <v>-80</v>
          </cell>
          <cell r="M81">
            <v>4</v>
          </cell>
          <cell r="N81" t="str">
            <v>E</v>
          </cell>
          <cell r="O81">
            <v>3</v>
          </cell>
          <cell r="P81">
            <v>388608786</v>
          </cell>
          <cell r="Q81">
            <v>44595</v>
          </cell>
          <cell r="R81">
            <v>42</v>
          </cell>
        </row>
        <row r="82">
          <cell r="A82" t="str">
            <v>IPD0343-DXX-P01-A25</v>
          </cell>
          <cell r="B82" t="str">
            <v>B20 24027-003</v>
          </cell>
          <cell r="C82">
            <v>44589</v>
          </cell>
          <cell r="D82">
            <v>44594</v>
          </cell>
          <cell r="E82" t="str">
            <v>Allprep RNA/DNA FFPE</v>
          </cell>
          <cell r="F82" t="str">
            <v>Enhet for studierelatert diagnostikk, OUS</v>
          </cell>
          <cell r="G82">
            <v>142</v>
          </cell>
          <cell r="H82">
            <v>1.91</v>
          </cell>
          <cell r="I82">
            <v>2.38</v>
          </cell>
          <cell r="J82" t="str">
            <v>ATE</v>
          </cell>
          <cell r="K82">
            <v>39.44</v>
          </cell>
          <cell r="L82">
            <v>-20</v>
          </cell>
          <cell r="M82">
            <v>4</v>
          </cell>
          <cell r="N82" t="str">
            <v>F</v>
          </cell>
          <cell r="O82">
            <v>3</v>
          </cell>
          <cell r="P82">
            <v>3538080213</v>
          </cell>
          <cell r="Q82">
            <v>44601</v>
          </cell>
          <cell r="R82">
            <v>43</v>
          </cell>
        </row>
        <row r="83">
          <cell r="A83" t="str">
            <v>IPD0343-RXX-P01-A25</v>
          </cell>
          <cell r="B83" t="str">
            <v>B20 24027-003</v>
          </cell>
          <cell r="C83">
            <v>44589</v>
          </cell>
          <cell r="D83">
            <v>44593</v>
          </cell>
          <cell r="E83" t="str">
            <v>Allprep RNA/DNA FFPE</v>
          </cell>
          <cell r="F83" t="str">
            <v>Enhet for studierelatert diagnostikk, OUS</v>
          </cell>
          <cell r="G83">
            <v>346</v>
          </cell>
          <cell r="H83">
            <v>2.04</v>
          </cell>
          <cell r="I83">
            <v>1.91</v>
          </cell>
          <cell r="J83" t="str">
            <v>NFW</v>
          </cell>
          <cell r="K83">
            <v>17.59</v>
          </cell>
          <cell r="L83">
            <v>-80</v>
          </cell>
          <cell r="M83">
            <v>4</v>
          </cell>
          <cell r="N83" t="str">
            <v>E</v>
          </cell>
          <cell r="O83">
            <v>4</v>
          </cell>
          <cell r="P83">
            <v>3538080210</v>
          </cell>
          <cell r="Q83">
            <v>44602</v>
          </cell>
          <cell r="R83">
            <v>43</v>
          </cell>
        </row>
        <row r="84">
          <cell r="A84" t="str">
            <v>IPD0344-DXX-P01-A12</v>
          </cell>
          <cell r="B84" t="str">
            <v>B21 42269-001</v>
          </cell>
          <cell r="C84">
            <v>44589</v>
          </cell>
          <cell r="D84">
            <v>44594</v>
          </cell>
          <cell r="E84" t="str">
            <v>Allprep RNA/DNA FFPE</v>
          </cell>
          <cell r="F84" t="str">
            <v>Enhet for studierelatert diagnostikk, OUS</v>
          </cell>
          <cell r="G84">
            <v>138</v>
          </cell>
          <cell r="H84">
            <v>1.88</v>
          </cell>
          <cell r="I84">
            <v>2.36</v>
          </cell>
          <cell r="J84" t="str">
            <v>ATE</v>
          </cell>
          <cell r="K84">
            <v>42.41</v>
          </cell>
          <cell r="L84">
            <v>-20</v>
          </cell>
          <cell r="M84">
            <v>4</v>
          </cell>
          <cell r="N84" t="str">
            <v>F</v>
          </cell>
          <cell r="O84">
            <v>4</v>
          </cell>
          <cell r="P84">
            <v>388608805</v>
          </cell>
          <cell r="Q84">
            <v>44601</v>
          </cell>
          <cell r="R84">
            <v>43</v>
          </cell>
        </row>
        <row r="85">
          <cell r="A85" t="str">
            <v>IPD0344-RXX-P01-A12</v>
          </cell>
          <cell r="B85" t="str">
            <v>B21 42269-001</v>
          </cell>
          <cell r="C85">
            <v>44589</v>
          </cell>
          <cell r="D85">
            <v>44593</v>
          </cell>
          <cell r="E85" t="str">
            <v>Allprep RNA/DNA FFPE</v>
          </cell>
          <cell r="F85" t="str">
            <v>Enhet for studierelatert diagnostikk, OUS</v>
          </cell>
          <cell r="G85">
            <v>262</v>
          </cell>
          <cell r="H85">
            <v>2.02</v>
          </cell>
          <cell r="I85">
            <v>1.95</v>
          </cell>
          <cell r="J85" t="str">
            <v>NFW</v>
          </cell>
          <cell r="K85">
            <v>47.52</v>
          </cell>
          <cell r="L85">
            <v>-80</v>
          </cell>
          <cell r="M85">
            <v>4</v>
          </cell>
          <cell r="N85" t="str">
            <v>E</v>
          </cell>
          <cell r="O85">
            <v>5</v>
          </cell>
          <cell r="P85">
            <v>388608781</v>
          </cell>
          <cell r="Q85">
            <v>44602</v>
          </cell>
          <cell r="R85">
            <v>43</v>
          </cell>
        </row>
        <row r="86">
          <cell r="A86" t="str">
            <v>IPD0345-DXX-d01-A00</v>
          </cell>
          <cell r="B86" t="str">
            <v>BM21-10088-(2+5)</v>
          </cell>
          <cell r="C86">
            <v>44589</v>
          </cell>
          <cell r="D86">
            <v>44594</v>
          </cell>
          <cell r="E86" t="str">
            <v>Allprep RNA/DNA FFPE</v>
          </cell>
          <cell r="F86" t="str">
            <v>Enhet for studierelatert diagnostikk, OUS</v>
          </cell>
          <cell r="G86">
            <v>27.4</v>
          </cell>
          <cell r="H86">
            <v>1.84</v>
          </cell>
          <cell r="I86">
            <v>1.99</v>
          </cell>
          <cell r="J86" t="str">
            <v>ATE</v>
          </cell>
          <cell r="K86">
            <v>17.03</v>
          </cell>
          <cell r="L86">
            <v>-20</v>
          </cell>
          <cell r="M86">
            <v>4</v>
          </cell>
          <cell r="N86" t="str">
            <v>F</v>
          </cell>
          <cell r="O86">
            <v>5</v>
          </cell>
          <cell r="P86">
            <v>388608567</v>
          </cell>
          <cell r="Q86">
            <v>44601</v>
          </cell>
          <cell r="R86">
            <v>43</v>
          </cell>
        </row>
        <row r="87">
          <cell r="A87" t="str">
            <v>IPD0345-RXX-d01-A00</v>
          </cell>
          <cell r="B87" t="str">
            <v>BM21-10088-(2+5)</v>
          </cell>
          <cell r="C87">
            <v>44589</v>
          </cell>
          <cell r="D87">
            <v>44593</v>
          </cell>
          <cell r="E87" t="str">
            <v>Allprep RNA/DNA FFPE</v>
          </cell>
          <cell r="F87" t="str">
            <v>Enhet for studierelatert diagnostikk, OUS</v>
          </cell>
          <cell r="G87">
            <v>26.4</v>
          </cell>
          <cell r="H87">
            <v>1.87</v>
          </cell>
          <cell r="I87">
            <v>1.1100000000000001</v>
          </cell>
          <cell r="J87" t="str">
            <v>NFW</v>
          </cell>
          <cell r="K87">
            <v>12.66</v>
          </cell>
          <cell r="L87">
            <v>-80</v>
          </cell>
          <cell r="M87">
            <v>4</v>
          </cell>
          <cell r="N87" t="str">
            <v>E</v>
          </cell>
          <cell r="O87">
            <v>6</v>
          </cell>
          <cell r="P87">
            <v>388608566</v>
          </cell>
          <cell r="Q87">
            <v>44602</v>
          </cell>
          <cell r="R87">
            <v>43</v>
          </cell>
        </row>
        <row r="88">
          <cell r="A88" t="str">
            <v>IPD0346-DXX-d01-A06</v>
          </cell>
          <cell r="B88" t="str">
            <v>TH20-28-1</v>
          </cell>
          <cell r="C88" t="str">
            <v>-</v>
          </cell>
          <cell r="D88" t="str">
            <v>-</v>
          </cell>
          <cell r="E88" t="str">
            <v>EZ1 1&amp;2 DNA FFPE</v>
          </cell>
          <cell r="F88" t="str">
            <v>UNN</v>
          </cell>
          <cell r="G88">
            <v>24.9</v>
          </cell>
          <cell r="H88">
            <v>1.88</v>
          </cell>
          <cell r="I88">
            <v>1.82</v>
          </cell>
          <cell r="J88" t="str">
            <v>AVE</v>
          </cell>
          <cell r="K88">
            <v>18.98</v>
          </cell>
          <cell r="L88">
            <v>-20</v>
          </cell>
          <cell r="M88">
            <v>4</v>
          </cell>
          <cell r="N88" t="str">
            <v>E</v>
          </cell>
          <cell r="O88">
            <v>8</v>
          </cell>
          <cell r="P88">
            <v>3538080150</v>
          </cell>
          <cell r="Q88">
            <v>44601</v>
          </cell>
          <cell r="R88">
            <v>43</v>
          </cell>
        </row>
        <row r="89">
          <cell r="A89" t="str">
            <v>IPD0346-RXX-d01-A06</v>
          </cell>
          <cell r="B89" t="str">
            <v>TH20-28-1</v>
          </cell>
          <cell r="C89" t="str">
            <v>-</v>
          </cell>
          <cell r="D89" t="str">
            <v>-</v>
          </cell>
          <cell r="E89" t="str">
            <v>High Pure RNA FFPE</v>
          </cell>
          <cell r="F89" t="str">
            <v>UNN</v>
          </cell>
          <cell r="G89">
            <v>110</v>
          </cell>
          <cell r="H89">
            <v>1.96</v>
          </cell>
          <cell r="I89">
            <v>1.63</v>
          </cell>
          <cell r="J89" t="str">
            <v>RNA eluat buffer</v>
          </cell>
          <cell r="K89">
            <v>17.22</v>
          </cell>
          <cell r="L89">
            <v>-80</v>
          </cell>
          <cell r="M89">
            <v>4</v>
          </cell>
          <cell r="N89" t="str">
            <v>E</v>
          </cell>
          <cell r="O89">
            <v>2</v>
          </cell>
          <cell r="P89">
            <v>3538080146</v>
          </cell>
          <cell r="Q89">
            <v>44602</v>
          </cell>
          <cell r="R89">
            <v>43</v>
          </cell>
        </row>
        <row r="90">
          <cell r="A90" t="str">
            <v>IPD0346-DXX-N01-B06</v>
          </cell>
          <cell r="B90" t="str">
            <v>-</v>
          </cell>
          <cell r="C90" t="str">
            <v>-</v>
          </cell>
          <cell r="D90" t="str">
            <v>-</v>
          </cell>
          <cell r="E90" t="str">
            <v>EZ1 DSP DNA blood</v>
          </cell>
          <cell r="F90" t="str">
            <v>UNN</v>
          </cell>
          <cell r="G90">
            <v>50</v>
          </cell>
          <cell r="H90">
            <v>1.94</v>
          </cell>
          <cell r="I90">
            <v>1.1000000000000001</v>
          </cell>
          <cell r="J90" t="str">
            <v>AVE</v>
          </cell>
          <cell r="K90">
            <v>97</v>
          </cell>
          <cell r="L90">
            <v>-20</v>
          </cell>
          <cell r="M90">
            <v>4</v>
          </cell>
          <cell r="N90" t="str">
            <v>F</v>
          </cell>
          <cell r="O90">
            <v>1</v>
          </cell>
          <cell r="P90">
            <v>3538080155</v>
          </cell>
          <cell r="Q90">
            <v>44601</v>
          </cell>
          <cell r="R90">
            <v>43</v>
          </cell>
        </row>
        <row r="91">
          <cell r="A91" t="str">
            <v>IPD0044-DXX-d11-AXX</v>
          </cell>
          <cell r="B91" t="str">
            <v>BG20-00186</v>
          </cell>
          <cell r="C91" t="str">
            <v>-</v>
          </cell>
          <cell r="D91" t="str">
            <v>-</v>
          </cell>
          <cell r="E91"/>
          <cell r="F91" t="str">
            <v>Mol. Pat. OUS</v>
          </cell>
          <cell r="G91">
            <v>41</v>
          </cell>
          <cell r="H91">
            <v>1.9</v>
          </cell>
          <cell r="I91">
            <v>2.2999999999999998</v>
          </cell>
          <cell r="J91" t="str">
            <v>ATE</v>
          </cell>
          <cell r="K91">
            <v>1000</v>
          </cell>
          <cell r="L91">
            <v>-20</v>
          </cell>
          <cell r="M91"/>
          <cell r="N91"/>
          <cell r="O91"/>
          <cell r="P91"/>
          <cell r="Q91" t="str">
            <v>-</v>
          </cell>
          <cell r="R91" t="str">
            <v>-</v>
          </cell>
        </row>
        <row r="92">
          <cell r="A92" t="str">
            <v>IPD0044-RXX-d01-AXX</v>
          </cell>
          <cell r="B92" t="str">
            <v>BG20-00186</v>
          </cell>
          <cell r="C92" t="str">
            <v>-</v>
          </cell>
          <cell r="D92" t="str">
            <v>-</v>
          </cell>
          <cell r="E92"/>
          <cell r="F92" t="str">
            <v>Mol. Pat. OUS</v>
          </cell>
          <cell r="G92">
            <v>464</v>
          </cell>
          <cell r="H92" t="str">
            <v>-</v>
          </cell>
          <cell r="I92" t="str">
            <v>-</v>
          </cell>
          <cell r="J92" t="str">
            <v>NFW</v>
          </cell>
          <cell r="K92">
            <v>16.97</v>
          </cell>
          <cell r="L92">
            <v>-80</v>
          </cell>
          <cell r="M92"/>
          <cell r="N92"/>
          <cell r="O92"/>
          <cell r="P92" t="str">
            <v>-</v>
          </cell>
          <cell r="Q92">
            <v>44602</v>
          </cell>
          <cell r="R92">
            <v>43</v>
          </cell>
        </row>
        <row r="93">
          <cell r="A93" t="str">
            <v>IPD-0347-DNA</v>
          </cell>
          <cell r="B93" t="str">
            <v>NB22-74</v>
          </cell>
          <cell r="C93" t="str">
            <v>-</v>
          </cell>
          <cell r="D93" t="str">
            <v>-</v>
          </cell>
          <cell r="E93"/>
          <cell r="F93" t="str">
            <v>Avd for kreftgenetikk, OUS</v>
          </cell>
          <cell r="G93" t="str">
            <v>-</v>
          </cell>
          <cell r="H93"/>
          <cell r="I93"/>
          <cell r="J93"/>
          <cell r="K93"/>
          <cell r="L93">
            <v>-20</v>
          </cell>
          <cell r="M93"/>
          <cell r="N93"/>
          <cell r="O93"/>
          <cell r="P93"/>
          <cell r="Q93" t="str">
            <v>-</v>
          </cell>
          <cell r="R93" t="str">
            <v>-</v>
          </cell>
        </row>
        <row r="94">
          <cell r="A94" t="str">
            <v>IPD-0347-RNA</v>
          </cell>
          <cell r="B94" t="str">
            <v>NB22-74</v>
          </cell>
          <cell r="C94" t="str">
            <v>-</v>
          </cell>
          <cell r="D94" t="str">
            <v>-</v>
          </cell>
          <cell r="E94"/>
          <cell r="F94" t="str">
            <v>Avd for kreftgenetikk, OUS</v>
          </cell>
          <cell r="G94" t="str">
            <v>-</v>
          </cell>
          <cell r="H94"/>
          <cell r="I94"/>
          <cell r="J94"/>
          <cell r="K94"/>
          <cell r="L94">
            <v>-80</v>
          </cell>
          <cell r="M94"/>
          <cell r="N94"/>
          <cell r="O94"/>
          <cell r="P94"/>
          <cell r="Q94" t="str">
            <v>-</v>
          </cell>
          <cell r="R94" t="str">
            <v>-</v>
          </cell>
        </row>
        <row r="95">
          <cell r="A95" t="str">
            <v>IPD0348-DXX-P01-A08</v>
          </cell>
          <cell r="B95" t="str">
            <v>NB22-52-4</v>
          </cell>
          <cell r="C95">
            <v>44589</v>
          </cell>
          <cell r="D95">
            <v>44594</v>
          </cell>
          <cell r="E95" t="str">
            <v>Allprep RNA/DNA FFPE</v>
          </cell>
          <cell r="F95" t="str">
            <v>Enhet for studierelatert diagnostikk, OUS</v>
          </cell>
          <cell r="G95">
            <v>182</v>
          </cell>
          <cell r="H95">
            <v>1.89</v>
          </cell>
          <cell r="I95">
            <v>2.36</v>
          </cell>
          <cell r="J95" t="str">
            <v>ATE</v>
          </cell>
          <cell r="K95">
            <v>21.68</v>
          </cell>
          <cell r="L95">
            <v>-20</v>
          </cell>
          <cell r="M95">
            <v>4</v>
          </cell>
          <cell r="N95" t="str">
            <v>F</v>
          </cell>
          <cell r="O95">
            <v>6</v>
          </cell>
          <cell r="P95">
            <v>3528616645</v>
          </cell>
          <cell r="Q95">
            <v>44882</v>
          </cell>
          <cell r="R95">
            <v>76</v>
          </cell>
        </row>
        <row r="96">
          <cell r="A96" t="str">
            <v>IPD0348-RXX-P01-A08</v>
          </cell>
          <cell r="B96" t="str">
            <v>NB22-52-4</v>
          </cell>
          <cell r="C96">
            <v>44589</v>
          </cell>
          <cell r="D96">
            <v>44593</v>
          </cell>
          <cell r="E96" t="str">
            <v>Allprep RNA/DNA FFPE</v>
          </cell>
          <cell r="F96" t="str">
            <v>Enhet for studierelatert diagnostikk, OUS</v>
          </cell>
          <cell r="G96">
            <v>574</v>
          </cell>
          <cell r="H96">
            <v>2.0099999999999998</v>
          </cell>
          <cell r="I96">
            <v>1.93</v>
          </cell>
          <cell r="J96" t="str">
            <v>NFW</v>
          </cell>
          <cell r="K96">
            <v>17.79</v>
          </cell>
          <cell r="L96">
            <v>-80</v>
          </cell>
          <cell r="M96">
            <v>4</v>
          </cell>
          <cell r="N96" t="str">
            <v>E</v>
          </cell>
          <cell r="O96">
            <v>7</v>
          </cell>
          <cell r="P96">
            <v>3528616661</v>
          </cell>
          <cell r="Q96">
            <v>44882</v>
          </cell>
          <cell r="R96">
            <v>76</v>
          </cell>
        </row>
        <row r="97">
          <cell r="A97" t="str">
            <v>IPD0349-DXX-P01-A08</v>
          </cell>
          <cell r="B97" t="str">
            <v>NB22-70-2</v>
          </cell>
          <cell r="C97">
            <v>44589</v>
          </cell>
          <cell r="D97">
            <v>44594</v>
          </cell>
          <cell r="E97" t="str">
            <v>Allprep RNA/DNA FFPE</v>
          </cell>
          <cell r="F97" t="str">
            <v>Enhet for studierelatert diagnostikk, OUS</v>
          </cell>
          <cell r="G97">
            <v>143</v>
          </cell>
          <cell r="H97">
            <v>1.87</v>
          </cell>
          <cell r="I97">
            <v>1.62</v>
          </cell>
          <cell r="J97" t="str">
            <v>ATE</v>
          </cell>
          <cell r="K97">
            <v>22.5</v>
          </cell>
          <cell r="L97">
            <v>-20</v>
          </cell>
          <cell r="M97">
            <v>4</v>
          </cell>
          <cell r="N97" t="str">
            <v>F</v>
          </cell>
          <cell r="O97">
            <v>7</v>
          </cell>
          <cell r="P97">
            <v>3528616653</v>
          </cell>
          <cell r="Q97" t="str">
            <v>-</v>
          </cell>
          <cell r="R97" t="str">
            <v>-</v>
          </cell>
        </row>
        <row r="98">
          <cell r="A98" t="str">
            <v>IPD0349-RXX-P01-A08</v>
          </cell>
          <cell r="B98" t="str">
            <v>NB22-70-2</v>
          </cell>
          <cell r="C98">
            <v>44589</v>
          </cell>
          <cell r="D98">
            <v>44593</v>
          </cell>
          <cell r="E98" t="str">
            <v>Allprep RNA/DNA FFPE</v>
          </cell>
          <cell r="F98" t="str">
            <v>Enhet for studierelatert diagnostikk, OUS</v>
          </cell>
          <cell r="G98">
            <v>334</v>
          </cell>
          <cell r="H98">
            <v>2.0499999999999998</v>
          </cell>
          <cell r="I98">
            <v>1.96</v>
          </cell>
          <cell r="J98" t="str">
            <v>NFW</v>
          </cell>
          <cell r="K98">
            <v>19.5</v>
          </cell>
          <cell r="L98">
            <v>-80</v>
          </cell>
          <cell r="M98">
            <v>4</v>
          </cell>
          <cell r="N98" t="str">
            <v>E</v>
          </cell>
          <cell r="O98">
            <v>8</v>
          </cell>
          <cell r="P98">
            <v>3528616732</v>
          </cell>
          <cell r="Q98" t="str">
            <v>-</v>
          </cell>
          <cell r="R98" t="str">
            <v>-</v>
          </cell>
        </row>
        <row r="99">
          <cell r="A99" t="str">
            <v>IPD0350-DXX-P01-A08</v>
          </cell>
          <cell r="B99" t="str">
            <v>NB22-64-1</v>
          </cell>
          <cell r="C99">
            <v>44589</v>
          </cell>
          <cell r="D99">
            <v>44594</v>
          </cell>
          <cell r="E99" t="str">
            <v>Allprep RNA/DNA FFPE</v>
          </cell>
          <cell r="F99" t="str">
            <v>Enhet for studierelatert diagnostikk, OUS</v>
          </cell>
          <cell r="G99">
            <v>199</v>
          </cell>
          <cell r="H99">
            <v>1.88</v>
          </cell>
          <cell r="I99">
            <v>2.25</v>
          </cell>
          <cell r="J99" t="str">
            <v>ATE</v>
          </cell>
          <cell r="K99">
            <v>22.5</v>
          </cell>
          <cell r="L99">
            <v>-20</v>
          </cell>
          <cell r="M99">
            <v>4</v>
          </cell>
          <cell r="N99" t="str">
            <v>F</v>
          </cell>
          <cell r="O99">
            <v>8</v>
          </cell>
          <cell r="P99">
            <v>3528616716</v>
          </cell>
          <cell r="Q99" t="str">
            <v>-</v>
          </cell>
          <cell r="R99" t="str">
            <v>-</v>
          </cell>
        </row>
        <row r="100">
          <cell r="A100" t="str">
            <v>IPD0350-RXX-P01-A08</v>
          </cell>
          <cell r="B100" t="str">
            <v>NB22-64-1</v>
          </cell>
          <cell r="C100">
            <v>44589</v>
          </cell>
          <cell r="D100">
            <v>44593</v>
          </cell>
          <cell r="E100" t="str">
            <v>Allprep RNA/DNA FFPE</v>
          </cell>
          <cell r="F100" t="str">
            <v>Enhet for studierelatert diagnostikk, OUS</v>
          </cell>
          <cell r="G100">
            <v>376</v>
          </cell>
          <cell r="H100">
            <v>2.0299999999999998</v>
          </cell>
          <cell r="I100">
            <v>1.82</v>
          </cell>
          <cell r="J100" t="str">
            <v>NFW</v>
          </cell>
          <cell r="K100">
            <v>19.5</v>
          </cell>
          <cell r="L100">
            <v>-80</v>
          </cell>
          <cell r="M100">
            <v>4</v>
          </cell>
          <cell r="N100" t="str">
            <v>E</v>
          </cell>
          <cell r="O100">
            <v>9</v>
          </cell>
          <cell r="P100">
            <v>3528616724</v>
          </cell>
          <cell r="Q100" t="str">
            <v>-</v>
          </cell>
          <cell r="R100" t="str">
            <v>-</v>
          </cell>
        </row>
        <row r="101">
          <cell r="A101" t="str">
            <v>IPD0351-DXX-P01-A08</v>
          </cell>
          <cell r="B101" t="str">
            <v>NB22-80-1</v>
          </cell>
          <cell r="C101">
            <v>44589</v>
          </cell>
          <cell r="D101">
            <v>44594</v>
          </cell>
          <cell r="E101" t="str">
            <v>Allprep RNA/DNA FFPE</v>
          </cell>
          <cell r="F101" t="str">
            <v>Enhet for studierelatert diagnostikk, OUS</v>
          </cell>
          <cell r="G101">
            <v>200</v>
          </cell>
          <cell r="H101">
            <v>1.88</v>
          </cell>
          <cell r="I101">
            <v>2.0499999999999998</v>
          </cell>
          <cell r="J101" t="str">
            <v>ATE</v>
          </cell>
          <cell r="K101">
            <v>21</v>
          </cell>
          <cell r="L101">
            <v>-20</v>
          </cell>
          <cell r="M101">
            <v>4</v>
          </cell>
          <cell r="N101" t="str">
            <v>F</v>
          </cell>
          <cell r="O101">
            <v>9</v>
          </cell>
          <cell r="P101">
            <v>3528616700</v>
          </cell>
          <cell r="Q101" t="str">
            <v>-</v>
          </cell>
          <cell r="R101" t="str">
            <v>-</v>
          </cell>
        </row>
        <row r="102">
          <cell r="A102" t="str">
            <v>IPD0351-RXX-P01-A08</v>
          </cell>
          <cell r="B102" t="str">
            <v>NB22-80-1</v>
          </cell>
          <cell r="C102">
            <v>44589</v>
          </cell>
          <cell r="D102">
            <v>44593</v>
          </cell>
          <cell r="E102" t="str">
            <v>Allprep RNA/DNA FFPE</v>
          </cell>
          <cell r="F102" t="str">
            <v>Enhet for studierelatert diagnostikk, OUS</v>
          </cell>
          <cell r="G102">
            <v>426</v>
          </cell>
          <cell r="H102">
            <v>2.0299999999999998</v>
          </cell>
          <cell r="I102">
            <v>1.77</v>
          </cell>
          <cell r="J102" t="str">
            <v>NFW</v>
          </cell>
          <cell r="K102">
            <v>19.5</v>
          </cell>
          <cell r="L102">
            <v>-80</v>
          </cell>
          <cell r="M102">
            <v>4</v>
          </cell>
          <cell r="N102" t="str">
            <v>E</v>
          </cell>
          <cell r="O102">
            <v>10</v>
          </cell>
          <cell r="P102">
            <v>3528616708</v>
          </cell>
          <cell r="Q102" t="str">
            <v>-</v>
          </cell>
          <cell r="R102" t="str">
            <v>-</v>
          </cell>
        </row>
        <row r="103">
          <cell r="A103" t="str">
            <v>IPD0352-RXX-p01-A08</v>
          </cell>
          <cell r="B103" t="str">
            <v>SH21-51148-1A</v>
          </cell>
          <cell r="C103" t="str">
            <v>-</v>
          </cell>
          <cell r="D103" t="str">
            <v>-</v>
          </cell>
          <cell r="E103" t="str">
            <v>Rneasy FFPE</v>
          </cell>
          <cell r="F103" t="str">
            <v>St. Olav, Trondheim</v>
          </cell>
          <cell r="G103">
            <v>56.4</v>
          </cell>
          <cell r="H103">
            <v>2.0699999999999998</v>
          </cell>
          <cell r="I103">
            <v>2.15</v>
          </cell>
          <cell r="J103" t="str">
            <v>NFW</v>
          </cell>
          <cell r="K103">
            <v>16</v>
          </cell>
          <cell r="L103">
            <v>-80</v>
          </cell>
          <cell r="M103">
            <v>4</v>
          </cell>
          <cell r="N103" t="str">
            <v>E</v>
          </cell>
          <cell r="O103">
            <v>12</v>
          </cell>
          <cell r="P103">
            <v>388608792</v>
          </cell>
          <cell r="Q103">
            <v>44595</v>
          </cell>
          <cell r="R103">
            <v>42</v>
          </cell>
        </row>
        <row r="104">
          <cell r="A104" t="str">
            <v>IPD0352-DXX-p01-A08</v>
          </cell>
          <cell r="B104" t="str">
            <v>SH21-51148-1A</v>
          </cell>
          <cell r="C104" t="str">
            <v>-</v>
          </cell>
          <cell r="D104" t="str">
            <v>-</v>
          </cell>
          <cell r="E104" t="str">
            <v>QIAamp DNA FFPE</v>
          </cell>
          <cell r="F104" t="str">
            <v>St. Olav, Trondheim</v>
          </cell>
          <cell r="G104">
            <v>9.08</v>
          </cell>
          <cell r="H104">
            <v>2.0099999999999998</v>
          </cell>
          <cell r="I104">
            <v>0.73</v>
          </cell>
          <cell r="J104" t="str">
            <v>ATE</v>
          </cell>
          <cell r="K104">
            <v>83.48</v>
          </cell>
          <cell r="L104">
            <v>-20</v>
          </cell>
          <cell r="M104">
            <v>4</v>
          </cell>
          <cell r="N104" t="str">
            <v>F</v>
          </cell>
          <cell r="O104">
            <v>11</v>
          </cell>
          <cell r="P104">
            <v>388608784</v>
          </cell>
          <cell r="Q104">
            <v>44595</v>
          </cell>
          <cell r="R104">
            <v>42</v>
          </cell>
        </row>
        <row r="105">
          <cell r="A105" t="str">
            <v>IPD0353-RXX-X01-A23</v>
          </cell>
          <cell r="B105" t="str">
            <v>H19-21725andH20-22604</v>
          </cell>
          <cell r="C105" t="str">
            <v>-</v>
          </cell>
          <cell r="D105" t="str">
            <v>-</v>
          </cell>
          <cell r="E105" t="str">
            <v>RecoverAll</v>
          </cell>
          <cell r="F105" t="str">
            <v>Stavanger</v>
          </cell>
          <cell r="G105">
            <v>33.6</v>
          </cell>
          <cell r="H105">
            <v>2.08</v>
          </cell>
          <cell r="I105">
            <v>1.26</v>
          </cell>
          <cell r="J105" t="str">
            <v>NFW</v>
          </cell>
          <cell r="K105">
            <v>40.699999999999996</v>
          </cell>
          <cell r="L105">
            <v>-80</v>
          </cell>
          <cell r="M105">
            <v>4</v>
          </cell>
          <cell r="N105" t="str">
            <v>E</v>
          </cell>
          <cell r="O105">
            <v>11</v>
          </cell>
          <cell r="P105">
            <v>3538087690</v>
          </cell>
          <cell r="Q105">
            <v>44602</v>
          </cell>
          <cell r="R105">
            <v>43</v>
          </cell>
        </row>
        <row r="106">
          <cell r="A106" t="str">
            <v>IPD0353-DXX-X01-A23</v>
          </cell>
          <cell r="B106" t="str">
            <v>H19-21725andH20-22604</v>
          </cell>
          <cell r="C106" t="str">
            <v>-</v>
          </cell>
          <cell r="D106" t="str">
            <v>-</v>
          </cell>
          <cell r="E106" t="str">
            <v>E.Z.N.A</v>
          </cell>
          <cell r="F106" t="str">
            <v>Stavanger</v>
          </cell>
          <cell r="G106">
            <v>4.84</v>
          </cell>
          <cell r="H106">
            <v>1.98</v>
          </cell>
          <cell r="I106">
            <v>1.96</v>
          </cell>
          <cell r="J106" t="str">
            <v>Tris-HCl</v>
          </cell>
          <cell r="K106">
            <v>36.010000000000005</v>
          </cell>
          <cell r="L106">
            <v>-20</v>
          </cell>
          <cell r="M106">
            <v>4</v>
          </cell>
          <cell r="N106" t="str">
            <v>F</v>
          </cell>
          <cell r="O106">
            <v>10</v>
          </cell>
          <cell r="P106">
            <v>3538087689</v>
          </cell>
          <cell r="Q106">
            <v>44601</v>
          </cell>
          <cell r="R106">
            <v>43</v>
          </cell>
        </row>
        <row r="107">
          <cell r="A107" t="str">
            <v>IPD0354-DXX-P01-AXX</v>
          </cell>
          <cell r="B107" t="str">
            <v>BM11-07863-19</v>
          </cell>
          <cell r="C107">
            <v>44603</v>
          </cell>
          <cell r="D107">
            <v>44608</v>
          </cell>
          <cell r="E107" t="str">
            <v>Allprep RNA/DNA FFPE</v>
          </cell>
          <cell r="F107" t="str">
            <v>Enhet for studierelatert diagnostikk, OUS</v>
          </cell>
          <cell r="G107">
            <v>128</v>
          </cell>
          <cell r="H107">
            <v>1.83</v>
          </cell>
          <cell r="I107">
            <v>2.15</v>
          </cell>
          <cell r="J107" t="str">
            <v>ATE</v>
          </cell>
          <cell r="K107">
            <v>19.5</v>
          </cell>
          <cell r="L107">
            <v>-20</v>
          </cell>
          <cell r="M107">
            <v>4</v>
          </cell>
          <cell r="N107" t="str">
            <v>G</v>
          </cell>
          <cell r="O107">
            <v>11</v>
          </cell>
          <cell r="P107">
            <v>3528616643</v>
          </cell>
          <cell r="Q107">
            <v>44609</v>
          </cell>
          <cell r="R107">
            <v>44</v>
          </cell>
        </row>
        <row r="108">
          <cell r="A108" t="str">
            <v>IPD0354-RXX-P01-AXX</v>
          </cell>
          <cell r="B108" t="str">
            <v>BM11-07863-19</v>
          </cell>
          <cell r="C108">
            <v>44603</v>
          </cell>
          <cell r="D108">
            <v>44607</v>
          </cell>
          <cell r="E108" t="str">
            <v>Allprep RNA/DNA FFPE</v>
          </cell>
          <cell r="F108" t="str">
            <v>Enhet for studierelatert diagnostikk, OUS</v>
          </cell>
          <cell r="G108">
            <v>270</v>
          </cell>
          <cell r="H108">
            <v>1.97</v>
          </cell>
          <cell r="I108">
            <v>2.0299999999999998</v>
          </cell>
          <cell r="J108" t="str">
            <v>NFW</v>
          </cell>
          <cell r="K108">
            <v>48.5</v>
          </cell>
          <cell r="L108">
            <v>-80</v>
          </cell>
          <cell r="M108">
            <v>4</v>
          </cell>
          <cell r="N108" t="str">
            <v>F</v>
          </cell>
          <cell r="O108">
            <v>6</v>
          </cell>
          <cell r="P108">
            <v>3528616723</v>
          </cell>
          <cell r="Q108">
            <v>44609</v>
          </cell>
          <cell r="R108">
            <v>44</v>
          </cell>
        </row>
        <row r="109">
          <cell r="A109" t="str">
            <v>IPD0355-DXX-p01-A30</v>
          </cell>
          <cell r="B109" t="str">
            <v>BM21-01852-2</v>
          </cell>
          <cell r="C109">
            <v>44603</v>
          </cell>
          <cell r="D109">
            <v>44608</v>
          </cell>
          <cell r="E109" t="str">
            <v>Allprep RNA/DNA FFPE</v>
          </cell>
          <cell r="F109" t="str">
            <v>Enhet for studierelatert diagnostikk, OUS</v>
          </cell>
          <cell r="G109">
            <v>122</v>
          </cell>
          <cell r="H109">
            <v>1.89</v>
          </cell>
          <cell r="I109">
            <v>2.1800000000000002</v>
          </cell>
          <cell r="J109" t="str">
            <v>ATE</v>
          </cell>
          <cell r="K109">
            <v>19.5</v>
          </cell>
          <cell r="L109">
            <v>-20</v>
          </cell>
          <cell r="M109">
            <v>4</v>
          </cell>
          <cell r="N109" t="str">
            <v>G</v>
          </cell>
          <cell r="O109">
            <v>12</v>
          </cell>
          <cell r="P109">
            <v>3528616651</v>
          </cell>
          <cell r="Q109">
            <v>44609</v>
          </cell>
          <cell r="R109">
            <v>44</v>
          </cell>
        </row>
        <row r="110">
          <cell r="A110" t="str">
            <v>IPD0355-RXX-p01-A30</v>
          </cell>
          <cell r="B110" t="str">
            <v>BM21-01852-2</v>
          </cell>
          <cell r="C110">
            <v>44603</v>
          </cell>
          <cell r="D110">
            <v>44607</v>
          </cell>
          <cell r="E110" t="str">
            <v>Allprep RNA/DNA FFPE</v>
          </cell>
          <cell r="F110" t="str">
            <v>Enhet for studierelatert diagnostikk, OUS</v>
          </cell>
          <cell r="G110">
            <v>199</v>
          </cell>
          <cell r="H110">
            <v>2.0499999999999998</v>
          </cell>
          <cell r="I110">
            <v>1.81</v>
          </cell>
          <cell r="J110" t="str">
            <v>NFW</v>
          </cell>
          <cell r="K110">
            <v>31.5</v>
          </cell>
          <cell r="L110">
            <v>-80</v>
          </cell>
          <cell r="M110">
            <v>4</v>
          </cell>
          <cell r="N110" t="str">
            <v>F</v>
          </cell>
          <cell r="O110">
            <v>7</v>
          </cell>
          <cell r="P110">
            <v>3528616715</v>
          </cell>
          <cell r="Q110">
            <v>44609</v>
          </cell>
          <cell r="R110">
            <v>44</v>
          </cell>
        </row>
        <row r="111">
          <cell r="A111" t="str">
            <v>IPD0356-RXX-D01-A15</v>
          </cell>
          <cell r="B111" t="str">
            <v>C20 00109-2</v>
          </cell>
          <cell r="C111" t="str">
            <v>-</v>
          </cell>
          <cell r="D111" t="str">
            <v>-</v>
          </cell>
          <cell r="E111" t="str">
            <v>Maxwell 16 FFPE Tissue LEV RNA Purification kit</v>
          </cell>
          <cell r="F111" t="str">
            <v>Haugesund</v>
          </cell>
          <cell r="G111">
            <v>1</v>
          </cell>
          <cell r="H111">
            <v>1.55</v>
          </cell>
          <cell r="I111">
            <v>0.83</v>
          </cell>
          <cell r="J111" t="str">
            <v>ddH2O</v>
          </cell>
          <cell r="K111">
            <v>20</v>
          </cell>
          <cell r="L111">
            <v>-80</v>
          </cell>
          <cell r="M111">
            <v>4</v>
          </cell>
          <cell r="N111" t="str">
            <v>F</v>
          </cell>
          <cell r="O111">
            <v>1</v>
          </cell>
          <cell r="P111">
            <v>3538080061</v>
          </cell>
          <cell r="Q111" t="str">
            <v>-</v>
          </cell>
          <cell r="R111" t="str">
            <v>-</v>
          </cell>
        </row>
        <row r="112">
          <cell r="A112" t="str">
            <v>IPD0356-DXX-D01-A15</v>
          </cell>
          <cell r="B112" t="str">
            <v>C20 00109-2</v>
          </cell>
          <cell r="C112" t="str">
            <v>-</v>
          </cell>
          <cell r="D112" t="str">
            <v>-</v>
          </cell>
          <cell r="E112" t="str">
            <v>E.Z.N.A DNA Tissue kit</v>
          </cell>
          <cell r="F112" t="str">
            <v>Haugesund</v>
          </cell>
          <cell r="G112">
            <v>1.6</v>
          </cell>
          <cell r="H112">
            <v>1.91</v>
          </cell>
          <cell r="I112">
            <v>1.78</v>
          </cell>
          <cell r="J112" t="str">
            <v>Tris-HCl</v>
          </cell>
          <cell r="K112">
            <v>90</v>
          </cell>
          <cell r="L112">
            <v>-20</v>
          </cell>
          <cell r="M112">
            <v>4</v>
          </cell>
          <cell r="N112" t="str">
            <v>G</v>
          </cell>
          <cell r="O112">
            <v>1</v>
          </cell>
          <cell r="P112">
            <v>3538080053</v>
          </cell>
          <cell r="Q112" t="str">
            <v>-</v>
          </cell>
          <cell r="R112" t="str">
            <v>-</v>
          </cell>
        </row>
        <row r="113">
          <cell r="A113" t="str">
            <v>IPD0356-DXX-N01-B15</v>
          </cell>
          <cell r="B113" t="str">
            <v>-</v>
          </cell>
          <cell r="C113" t="str">
            <v>-</v>
          </cell>
          <cell r="D113" t="str">
            <v>-</v>
          </cell>
          <cell r="E113" t="str">
            <v>Maxwell Blood</v>
          </cell>
          <cell r="F113" t="str">
            <v>Haugesund</v>
          </cell>
          <cell r="G113">
            <v>14</v>
          </cell>
          <cell r="H113">
            <v>1.72</v>
          </cell>
          <cell r="I113">
            <v>1.41</v>
          </cell>
          <cell r="J113" t="str">
            <v>ddH2O</v>
          </cell>
          <cell r="K113">
            <v>60</v>
          </cell>
          <cell r="L113">
            <v>-20</v>
          </cell>
          <cell r="M113">
            <v>4</v>
          </cell>
          <cell r="N113" t="str">
            <v>G</v>
          </cell>
          <cell r="O113">
            <v>2</v>
          </cell>
          <cell r="P113">
            <v>3538080045</v>
          </cell>
          <cell r="Q113" t="str">
            <v>-</v>
          </cell>
          <cell r="R113" t="str">
            <v>-</v>
          </cell>
        </row>
        <row r="114">
          <cell r="A114" t="str">
            <v>IPD0357-RXX-D01-A11</v>
          </cell>
          <cell r="B114" t="str">
            <v>B21 37028-01</v>
          </cell>
          <cell r="C114" t="str">
            <v>-</v>
          </cell>
          <cell r="D114" t="str">
            <v>-</v>
          </cell>
          <cell r="E114" t="str">
            <v>Maxwell 16 FFPE Tissue LEV RNA Purification kit</v>
          </cell>
          <cell r="F114" t="str">
            <v>Haukeland</v>
          </cell>
          <cell r="G114">
            <v>13.6</v>
          </cell>
          <cell r="H114">
            <v>1.8</v>
          </cell>
          <cell r="I114">
            <v>1.48</v>
          </cell>
          <cell r="J114" t="str">
            <v>ddH2O</v>
          </cell>
          <cell r="K114">
            <v>20</v>
          </cell>
          <cell r="L114">
            <v>-80</v>
          </cell>
          <cell r="M114">
            <v>4</v>
          </cell>
          <cell r="N114" t="str">
            <v>F</v>
          </cell>
          <cell r="O114">
            <v>2</v>
          </cell>
          <cell r="P114">
            <v>388608056</v>
          </cell>
          <cell r="Q114">
            <v>44609</v>
          </cell>
          <cell r="R114">
            <v>44</v>
          </cell>
        </row>
        <row r="115">
          <cell r="A115" t="str">
            <v>IPD0357-DXX-D01-A11</v>
          </cell>
          <cell r="B115" t="str">
            <v>B21 37028-01</v>
          </cell>
          <cell r="C115" t="str">
            <v>-</v>
          </cell>
          <cell r="D115" t="str">
            <v>-</v>
          </cell>
          <cell r="E115" t="str">
            <v>E.Z.N.A DNA Tissue kit</v>
          </cell>
          <cell r="F115" t="str">
            <v>Haukeland</v>
          </cell>
          <cell r="G115">
            <v>22.3</v>
          </cell>
          <cell r="H115">
            <v>1.89</v>
          </cell>
          <cell r="I115">
            <v>2.14</v>
          </cell>
          <cell r="J115" t="str">
            <v>Tris-HCl</v>
          </cell>
          <cell r="K115">
            <v>60</v>
          </cell>
          <cell r="L115">
            <v>-20</v>
          </cell>
          <cell r="M115">
            <v>4</v>
          </cell>
          <cell r="N115" t="str">
            <v>G</v>
          </cell>
          <cell r="O115">
            <v>3</v>
          </cell>
          <cell r="P115">
            <v>388608060</v>
          </cell>
          <cell r="Q115">
            <v>44609</v>
          </cell>
          <cell r="R115">
            <v>44</v>
          </cell>
        </row>
        <row r="116">
          <cell r="A116" t="str">
            <v>IPD0357-DXX-N01-B11</v>
          </cell>
          <cell r="B116" t="str">
            <v>-</v>
          </cell>
          <cell r="C116" t="str">
            <v>-</v>
          </cell>
          <cell r="D116" t="str">
            <v>-</v>
          </cell>
          <cell r="E116" t="str">
            <v>Maxwell Blood</v>
          </cell>
          <cell r="F116" t="str">
            <v>Haukeland</v>
          </cell>
          <cell r="G116">
            <v>13</v>
          </cell>
          <cell r="H116">
            <v>1.9</v>
          </cell>
          <cell r="I116">
            <v>1.07</v>
          </cell>
          <cell r="J116" t="str">
            <v>ddH2O</v>
          </cell>
          <cell r="K116">
            <v>60</v>
          </cell>
          <cell r="L116">
            <v>-20</v>
          </cell>
          <cell r="M116">
            <v>4</v>
          </cell>
          <cell r="N116" t="str">
            <v>G</v>
          </cell>
          <cell r="O116">
            <v>4</v>
          </cell>
          <cell r="P116">
            <v>388608055</v>
          </cell>
          <cell r="Q116" t="str">
            <v>-</v>
          </cell>
          <cell r="R116" t="str">
            <v>-</v>
          </cell>
        </row>
        <row r="117">
          <cell r="A117" t="str">
            <v>IPD0358-RXX-r01-A18</v>
          </cell>
          <cell r="B117" t="str">
            <v>B17 31205-6</v>
          </cell>
          <cell r="C117" t="str">
            <v>-</v>
          </cell>
          <cell r="D117" t="str">
            <v>-</v>
          </cell>
          <cell r="E117" t="str">
            <v>Maxwell 16 FFPE Tissue LEV RNA Purification kit</v>
          </cell>
          <cell r="F117" t="str">
            <v>Haukeland</v>
          </cell>
          <cell r="G117">
            <v>30.3</v>
          </cell>
          <cell r="H117">
            <v>1.78</v>
          </cell>
          <cell r="I117">
            <v>1.48</v>
          </cell>
          <cell r="J117" t="str">
            <v>ddH2O</v>
          </cell>
          <cell r="K117">
            <v>20</v>
          </cell>
          <cell r="L117">
            <v>-80</v>
          </cell>
          <cell r="M117">
            <v>4</v>
          </cell>
          <cell r="N117" t="str">
            <v>F</v>
          </cell>
          <cell r="O117">
            <v>3</v>
          </cell>
          <cell r="P117">
            <v>3538084301</v>
          </cell>
          <cell r="Q117">
            <v>44609</v>
          </cell>
          <cell r="R117">
            <v>44</v>
          </cell>
        </row>
        <row r="118">
          <cell r="A118" t="str">
            <v>IPD0358-DXX-r01-A18</v>
          </cell>
          <cell r="B118" t="str">
            <v>B17 31205-6</v>
          </cell>
          <cell r="C118" t="str">
            <v>-</v>
          </cell>
          <cell r="D118" t="str">
            <v>-</v>
          </cell>
          <cell r="E118" t="str">
            <v>E.Z.N.A DNA Tissue kit</v>
          </cell>
          <cell r="F118" t="str">
            <v>Haukeland</v>
          </cell>
          <cell r="G118">
            <v>7.3</v>
          </cell>
          <cell r="H118">
            <v>1.77</v>
          </cell>
          <cell r="I118">
            <v>1.78</v>
          </cell>
          <cell r="J118" t="str">
            <v>Tris-HCl</v>
          </cell>
          <cell r="K118">
            <v>60</v>
          </cell>
          <cell r="L118">
            <v>-20</v>
          </cell>
          <cell r="M118">
            <v>4</v>
          </cell>
          <cell r="N118" t="str">
            <v>G</v>
          </cell>
          <cell r="O118">
            <v>5</v>
          </cell>
          <cell r="P118">
            <v>3538088017</v>
          </cell>
          <cell r="Q118">
            <v>44609</v>
          </cell>
          <cell r="R118">
            <v>44</v>
          </cell>
        </row>
        <row r="119">
          <cell r="A119" t="str">
            <v>IPD0358-DXX-N01-B18</v>
          </cell>
          <cell r="B119" t="str">
            <v>-</v>
          </cell>
          <cell r="C119" t="str">
            <v>-</v>
          </cell>
          <cell r="D119" t="str">
            <v>-</v>
          </cell>
          <cell r="E119" t="str">
            <v>Maxwell Blood</v>
          </cell>
          <cell r="F119" t="str">
            <v>Haukeland</v>
          </cell>
          <cell r="G119">
            <v>18</v>
          </cell>
          <cell r="H119">
            <v>1.75</v>
          </cell>
          <cell r="I119">
            <v>1.52</v>
          </cell>
          <cell r="J119" t="str">
            <v>ddH2O</v>
          </cell>
          <cell r="K119">
            <v>60</v>
          </cell>
          <cell r="L119">
            <v>-20</v>
          </cell>
          <cell r="M119">
            <v>4</v>
          </cell>
          <cell r="N119" t="str">
            <v>G</v>
          </cell>
          <cell r="O119">
            <v>6</v>
          </cell>
          <cell r="P119">
            <v>3538088026</v>
          </cell>
          <cell r="Q119" t="str">
            <v>-</v>
          </cell>
          <cell r="R119" t="str">
            <v>-</v>
          </cell>
        </row>
        <row r="120">
          <cell r="A120" t="str">
            <v>IPD0359-RXX-R01-A10</v>
          </cell>
          <cell r="B120" t="str">
            <v>B21 30678-1</v>
          </cell>
          <cell r="C120" t="str">
            <v>-</v>
          </cell>
          <cell r="D120" t="str">
            <v>-</v>
          </cell>
          <cell r="E120" t="str">
            <v>Maxwell 16 FFPE Tissue LEV RNA Purification kit</v>
          </cell>
          <cell r="F120" t="str">
            <v>Haukeland</v>
          </cell>
          <cell r="G120">
            <v>16.8</v>
          </cell>
          <cell r="H120">
            <v>1.84</v>
          </cell>
          <cell r="I120">
            <v>1.73</v>
          </cell>
          <cell r="J120" t="str">
            <v>ddH2O</v>
          </cell>
          <cell r="K120">
            <v>10.11</v>
          </cell>
          <cell r="L120">
            <v>-80</v>
          </cell>
          <cell r="M120">
            <v>4</v>
          </cell>
          <cell r="N120" t="str">
            <v>F</v>
          </cell>
          <cell r="O120">
            <v>4</v>
          </cell>
          <cell r="P120">
            <v>3538084292</v>
          </cell>
          <cell r="Q120">
            <v>44602</v>
          </cell>
          <cell r="R120">
            <v>43</v>
          </cell>
        </row>
        <row r="121">
          <cell r="A121" t="str">
            <v>IPD0359-DXX-R01-A10</v>
          </cell>
          <cell r="B121" t="str">
            <v>B21 30678-1</v>
          </cell>
          <cell r="C121" t="str">
            <v>-</v>
          </cell>
          <cell r="D121" t="str">
            <v>-</v>
          </cell>
          <cell r="E121" t="str">
            <v>E.Z.N.A DNA Tissue kit</v>
          </cell>
          <cell r="F121" t="str">
            <v>Haukeland</v>
          </cell>
          <cell r="G121">
            <v>16.8</v>
          </cell>
          <cell r="H121">
            <v>1.91</v>
          </cell>
          <cell r="I121">
            <v>2.09</v>
          </cell>
          <cell r="J121" t="str">
            <v>Tris-HCl</v>
          </cell>
          <cell r="K121">
            <v>51.07</v>
          </cell>
          <cell r="L121">
            <v>-20</v>
          </cell>
          <cell r="M121">
            <v>4</v>
          </cell>
          <cell r="N121" t="str">
            <v>G</v>
          </cell>
          <cell r="O121">
            <v>7</v>
          </cell>
          <cell r="P121">
            <v>3538088018</v>
          </cell>
          <cell r="Q121">
            <v>44601</v>
          </cell>
          <cell r="R121">
            <v>43</v>
          </cell>
        </row>
        <row r="122">
          <cell r="A122" t="str">
            <v>IPD0359-DXX-N01-B10</v>
          </cell>
          <cell r="B122" t="str">
            <v>-</v>
          </cell>
          <cell r="C122" t="str">
            <v>-</v>
          </cell>
          <cell r="D122" t="str">
            <v>-</v>
          </cell>
          <cell r="E122" t="str">
            <v>Maxwell Blood</v>
          </cell>
          <cell r="F122" t="str">
            <v>Haukeland</v>
          </cell>
          <cell r="G122">
            <v>14</v>
          </cell>
          <cell r="H122">
            <v>1.82</v>
          </cell>
          <cell r="I122">
            <v>1.04</v>
          </cell>
          <cell r="J122" t="str">
            <v>ddH2O</v>
          </cell>
          <cell r="K122">
            <v>49.29</v>
          </cell>
          <cell r="L122">
            <v>-20</v>
          </cell>
          <cell r="M122">
            <v>4</v>
          </cell>
          <cell r="N122" t="str">
            <v>G</v>
          </cell>
          <cell r="O122">
            <v>8</v>
          </cell>
          <cell r="P122">
            <v>3538087619</v>
          </cell>
          <cell r="Q122">
            <v>44601</v>
          </cell>
          <cell r="R122">
            <v>43</v>
          </cell>
        </row>
        <row r="123">
          <cell r="A123" t="str">
            <v>IPD0360-RXX-P01-A07</v>
          </cell>
          <cell r="B123" t="str">
            <v>B20 18259-2</v>
          </cell>
          <cell r="C123" t="str">
            <v>-</v>
          </cell>
          <cell r="D123" t="str">
            <v>-</v>
          </cell>
          <cell r="E123" t="str">
            <v>Maxwell 16 FFPE Tissue LEV RNA Purification kit</v>
          </cell>
          <cell r="F123" t="str">
            <v>Haukeland</v>
          </cell>
          <cell r="G123">
            <v>19.600000000000001</v>
          </cell>
          <cell r="H123">
            <v>1.8</v>
          </cell>
          <cell r="I123">
            <v>1.59</v>
          </cell>
          <cell r="J123" t="str">
            <v>ddH2O</v>
          </cell>
          <cell r="K123">
            <v>20</v>
          </cell>
          <cell r="L123">
            <v>-80</v>
          </cell>
          <cell r="M123">
            <v>4</v>
          </cell>
          <cell r="N123" t="str">
            <v>F</v>
          </cell>
          <cell r="O123">
            <v>5</v>
          </cell>
          <cell r="P123">
            <v>388608062</v>
          </cell>
          <cell r="Q123">
            <v>44609</v>
          </cell>
          <cell r="R123">
            <v>44</v>
          </cell>
        </row>
        <row r="124">
          <cell r="A124" t="str">
            <v>IPD0360-DXX-P01-A07</v>
          </cell>
          <cell r="B124" t="str">
            <v>B20 18259-2</v>
          </cell>
          <cell r="C124" t="str">
            <v>-</v>
          </cell>
          <cell r="D124" t="str">
            <v>-</v>
          </cell>
          <cell r="E124" t="str">
            <v>E.Z.N.A DNA Tissue kit</v>
          </cell>
          <cell r="F124" t="str">
            <v>Haukeland</v>
          </cell>
          <cell r="G124">
            <v>10.1</v>
          </cell>
          <cell r="H124">
            <v>1.92</v>
          </cell>
          <cell r="I124">
            <v>2.2000000000000002</v>
          </cell>
          <cell r="J124" t="str">
            <v>Tris-HCl</v>
          </cell>
          <cell r="K124">
            <v>60</v>
          </cell>
          <cell r="L124">
            <v>-20</v>
          </cell>
          <cell r="M124">
            <v>4</v>
          </cell>
          <cell r="N124" t="str">
            <v>G</v>
          </cell>
          <cell r="O124">
            <v>9</v>
          </cell>
          <cell r="P124">
            <v>388608061</v>
          </cell>
          <cell r="Q124">
            <v>44609</v>
          </cell>
          <cell r="R124">
            <v>44</v>
          </cell>
        </row>
        <row r="125">
          <cell r="A125" t="str">
            <v>IPD0360-DXX-N01-B07</v>
          </cell>
          <cell r="B125" t="str">
            <v>-</v>
          </cell>
          <cell r="C125" t="str">
            <v>-</v>
          </cell>
          <cell r="D125" t="str">
            <v>-</v>
          </cell>
          <cell r="E125" t="str">
            <v>Maxwell Blood</v>
          </cell>
          <cell r="F125" t="str">
            <v>Haukeland</v>
          </cell>
          <cell r="G125">
            <v>15</v>
          </cell>
          <cell r="H125">
            <v>1.86</v>
          </cell>
          <cell r="I125">
            <v>1.2</v>
          </cell>
          <cell r="J125" t="str">
            <v>ddH2O</v>
          </cell>
          <cell r="K125">
            <v>100</v>
          </cell>
          <cell r="L125">
            <v>-20</v>
          </cell>
          <cell r="M125">
            <v>4</v>
          </cell>
          <cell r="N125" t="str">
            <v>G</v>
          </cell>
          <cell r="O125">
            <v>10</v>
          </cell>
          <cell r="P125">
            <v>388608067</v>
          </cell>
          <cell r="Q125" t="str">
            <v>-</v>
          </cell>
          <cell r="R125" t="str">
            <v>-</v>
          </cell>
        </row>
        <row r="126">
          <cell r="A126" t="str">
            <v>IPD0361-DXX-d01-A26</v>
          </cell>
          <cell r="B126" t="str">
            <v>NB21-00217-3</v>
          </cell>
          <cell r="C126">
            <v>44603</v>
          </cell>
          <cell r="D126">
            <v>44608</v>
          </cell>
          <cell r="E126" t="str">
            <v>Allprep RNA/DNA FFPE</v>
          </cell>
          <cell r="F126" t="str">
            <v>Enhet for studierelatert diagnostikk, OUS</v>
          </cell>
          <cell r="G126">
            <v>179</v>
          </cell>
          <cell r="H126">
            <v>1.85</v>
          </cell>
          <cell r="I126">
            <v>1.92</v>
          </cell>
          <cell r="J126" t="str">
            <v>ATE</v>
          </cell>
          <cell r="K126">
            <v>19.7</v>
          </cell>
          <cell r="L126">
            <v>-20</v>
          </cell>
          <cell r="M126">
            <v>4</v>
          </cell>
          <cell r="N126" t="str">
            <v>H</v>
          </cell>
          <cell r="O126">
            <v>1</v>
          </cell>
          <cell r="P126">
            <v>3528616659</v>
          </cell>
          <cell r="Q126">
            <v>44609</v>
          </cell>
          <cell r="R126">
            <v>44</v>
          </cell>
        </row>
        <row r="127">
          <cell r="A127" t="str">
            <v>IPD0361-RXX-d01-A26</v>
          </cell>
          <cell r="B127" t="str">
            <v>NB21-00217-3</v>
          </cell>
          <cell r="C127">
            <v>44603</v>
          </cell>
          <cell r="D127">
            <v>44607</v>
          </cell>
          <cell r="E127" t="str">
            <v>Allprep RNA/DNA FFPE</v>
          </cell>
          <cell r="F127" t="str">
            <v>Enhet for studierelatert diagnostikk, OUS</v>
          </cell>
          <cell r="G127">
            <v>131</v>
          </cell>
          <cell r="H127">
            <v>1.98</v>
          </cell>
          <cell r="I127">
            <v>1.97</v>
          </cell>
          <cell r="J127" t="str">
            <v>NFW</v>
          </cell>
          <cell r="K127">
            <v>82.5</v>
          </cell>
          <cell r="L127">
            <v>-80</v>
          </cell>
          <cell r="M127">
            <v>4</v>
          </cell>
          <cell r="N127" t="str">
            <v>F</v>
          </cell>
          <cell r="O127">
            <v>8</v>
          </cell>
          <cell r="P127">
            <v>3528616707</v>
          </cell>
          <cell r="Q127">
            <v>44609</v>
          </cell>
          <cell r="R127">
            <v>44</v>
          </cell>
        </row>
        <row r="128">
          <cell r="A128" t="str">
            <v>IPD0325-RXX-p11-A10</v>
          </cell>
          <cell r="B128" t="str">
            <v>H22 00726-001</v>
          </cell>
          <cell r="C128" t="str">
            <v>-</v>
          </cell>
          <cell r="D128" t="str">
            <v>-</v>
          </cell>
          <cell r="E128" t="str">
            <v>RecoverAll</v>
          </cell>
          <cell r="F128" t="str">
            <v>Stavanger</v>
          </cell>
          <cell r="G128">
            <v>65</v>
          </cell>
          <cell r="H128">
            <v>2.04</v>
          </cell>
          <cell r="I128">
            <v>1.45</v>
          </cell>
          <cell r="J128" t="str">
            <v>ddH2O</v>
          </cell>
          <cell r="K128" t="str">
            <v>-</v>
          </cell>
          <cell r="L128" t="str">
            <v>-</v>
          </cell>
          <cell r="M128" t="str">
            <v>-</v>
          </cell>
          <cell r="N128" t="str">
            <v>-</v>
          </cell>
          <cell r="O128" t="str">
            <v>-</v>
          </cell>
          <cell r="P128" t="str">
            <v>-</v>
          </cell>
          <cell r="Q128">
            <v>44602</v>
          </cell>
          <cell r="R128">
            <v>43</v>
          </cell>
        </row>
        <row r="129">
          <cell r="A129" t="str">
            <v>IPD0362-RXX-p01-A25</v>
          </cell>
          <cell r="B129" t="str">
            <v>BM20-00964-3</v>
          </cell>
          <cell r="C129">
            <v>44603</v>
          </cell>
          <cell r="D129">
            <v>44607</v>
          </cell>
          <cell r="E129" t="str">
            <v>Allprep RNA/DNA FFPE</v>
          </cell>
          <cell r="F129" t="str">
            <v>Enhet for studierelatert diagnostikk, OUS</v>
          </cell>
          <cell r="G129">
            <v>348</v>
          </cell>
          <cell r="H129">
            <v>2.06</v>
          </cell>
          <cell r="I129">
            <v>1.85</v>
          </cell>
          <cell r="J129" t="str">
            <v>NFW</v>
          </cell>
          <cell r="K129">
            <v>14.7</v>
          </cell>
          <cell r="L129">
            <v>-80</v>
          </cell>
          <cell r="M129">
            <v>4</v>
          </cell>
          <cell r="N129" t="str">
            <v>F</v>
          </cell>
          <cell r="O129">
            <v>9</v>
          </cell>
          <cell r="P129">
            <v>3528614469</v>
          </cell>
          <cell r="Q129">
            <v>44609</v>
          </cell>
          <cell r="R129">
            <v>44</v>
          </cell>
        </row>
        <row r="130">
          <cell r="A130" t="str">
            <v>IPD0362-DXX-p01-A25</v>
          </cell>
          <cell r="B130" t="str">
            <v>BM20-00964-3</v>
          </cell>
          <cell r="C130">
            <v>44603</v>
          </cell>
          <cell r="D130">
            <v>44608</v>
          </cell>
          <cell r="E130" t="str">
            <v>Allprep RNA/DNA FFPE</v>
          </cell>
          <cell r="F130" t="str">
            <v>Enhet for studierelatert diagnostikk, OUS</v>
          </cell>
          <cell r="G130">
            <v>158</v>
          </cell>
          <cell r="H130">
            <v>1.88</v>
          </cell>
          <cell r="I130">
            <v>2.11</v>
          </cell>
          <cell r="J130" t="str">
            <v>ATE</v>
          </cell>
          <cell r="K130">
            <v>19.5</v>
          </cell>
          <cell r="L130">
            <v>-20</v>
          </cell>
          <cell r="M130">
            <v>4</v>
          </cell>
          <cell r="N130" t="str">
            <v>H</v>
          </cell>
          <cell r="O130">
            <v>2</v>
          </cell>
          <cell r="P130">
            <v>3528616642</v>
          </cell>
          <cell r="Q130">
            <v>44609</v>
          </cell>
          <cell r="R130">
            <v>44</v>
          </cell>
        </row>
        <row r="131">
          <cell r="A131" t="str">
            <v>IPD0363-DXX-p01-A08</v>
          </cell>
          <cell r="B131" t="str">
            <v>NB20-00695-1</v>
          </cell>
          <cell r="C131">
            <v>44603</v>
          </cell>
          <cell r="D131">
            <v>44608</v>
          </cell>
          <cell r="E131" t="str">
            <v>Allprep RNA/DNA FFPE</v>
          </cell>
          <cell r="F131" t="str">
            <v>Enhet for studierelatert diagnostikk, OUS</v>
          </cell>
          <cell r="G131">
            <v>26.4</v>
          </cell>
          <cell r="H131">
            <v>1.79</v>
          </cell>
          <cell r="I131">
            <v>1.1000000000000001</v>
          </cell>
          <cell r="J131" t="str">
            <v>ATE</v>
          </cell>
          <cell r="K131">
            <v>20.5</v>
          </cell>
          <cell r="L131">
            <v>-20</v>
          </cell>
          <cell r="M131">
            <v>4</v>
          </cell>
          <cell r="N131" t="str">
            <v>H</v>
          </cell>
          <cell r="O131">
            <v>3</v>
          </cell>
          <cell r="P131">
            <v>3528616650</v>
          </cell>
          <cell r="Q131">
            <v>44609</v>
          </cell>
          <cell r="R131">
            <v>44</v>
          </cell>
        </row>
        <row r="132">
          <cell r="A132" t="str">
            <v>IPD0363-RXX-p01-A08</v>
          </cell>
          <cell r="B132" t="str">
            <v>NB20-00695-1</v>
          </cell>
          <cell r="C132">
            <v>44603</v>
          </cell>
          <cell r="D132">
            <v>44607</v>
          </cell>
          <cell r="E132" t="str">
            <v>Allprep RNA/DNA FFPE</v>
          </cell>
          <cell r="F132" t="str">
            <v>Enhet for studierelatert diagnostikk, OUS</v>
          </cell>
          <cell r="G132">
            <v>117</v>
          </cell>
          <cell r="H132">
            <v>2.02</v>
          </cell>
          <cell r="I132">
            <v>0.78</v>
          </cell>
          <cell r="J132" t="str">
            <v>NFW</v>
          </cell>
          <cell r="K132">
            <v>10.427</v>
          </cell>
          <cell r="L132">
            <v>-80</v>
          </cell>
          <cell r="M132">
            <v>4</v>
          </cell>
          <cell r="N132" t="str">
            <v>F</v>
          </cell>
          <cell r="O132">
            <v>10</v>
          </cell>
          <cell r="P132">
            <v>3528616691</v>
          </cell>
          <cell r="Q132" t="str">
            <v>-</v>
          </cell>
          <cell r="R132" t="str">
            <v>-</v>
          </cell>
        </row>
        <row r="133">
          <cell r="A133" t="str">
            <v>IPD0364-RXX-P01-A18</v>
          </cell>
          <cell r="B133" t="str">
            <v>B14-02354-J</v>
          </cell>
          <cell r="C133" t="str">
            <v>-</v>
          </cell>
          <cell r="D133"/>
          <cell r="E133"/>
          <cell r="F133" t="str">
            <v>Haukeland</v>
          </cell>
          <cell r="G133">
            <v>261</v>
          </cell>
          <cell r="H133">
            <v>1.95</v>
          </cell>
          <cell r="I133">
            <v>2.25</v>
          </cell>
          <cell r="J133" t="str">
            <v>Ezna</v>
          </cell>
          <cell r="K133">
            <v>16.68</v>
          </cell>
          <cell r="L133">
            <v>-80</v>
          </cell>
          <cell r="M133">
            <v>4</v>
          </cell>
          <cell r="N133" t="str">
            <v>F</v>
          </cell>
          <cell r="O133">
            <v>12</v>
          </cell>
          <cell r="P133">
            <v>3538087627</v>
          </cell>
          <cell r="Q133">
            <v>44616</v>
          </cell>
          <cell r="R133">
            <v>45</v>
          </cell>
        </row>
        <row r="134">
          <cell r="A134" t="str">
            <v>IPD0364-DXX-P01-A18</v>
          </cell>
          <cell r="B134" t="str">
            <v>B14-02354-J</v>
          </cell>
          <cell r="C134" t="str">
            <v>-</v>
          </cell>
          <cell r="D134"/>
          <cell r="E134" t="str">
            <v>E.Z.N.A DNA Tissue kit</v>
          </cell>
          <cell r="F134" t="str">
            <v>Haukeland</v>
          </cell>
          <cell r="G134">
            <v>101</v>
          </cell>
          <cell r="H134">
            <v>1.88</v>
          </cell>
          <cell r="I134">
            <v>2.25</v>
          </cell>
          <cell r="J134" t="str">
            <v>Tris-HCl</v>
          </cell>
          <cell r="K134">
            <v>57.019999999999996</v>
          </cell>
          <cell r="L134">
            <v>-20</v>
          </cell>
          <cell r="M134">
            <v>4</v>
          </cell>
          <cell r="N134" t="str">
            <v>H</v>
          </cell>
          <cell r="O134">
            <v>4</v>
          </cell>
          <cell r="P134">
            <v>3538087635</v>
          </cell>
          <cell r="Q134">
            <v>44616</v>
          </cell>
          <cell r="R134">
            <v>45</v>
          </cell>
        </row>
        <row r="135">
          <cell r="A135" t="str">
            <v>IPD0364-DXX-N01-B18</v>
          </cell>
          <cell r="B135"/>
          <cell r="C135" t="str">
            <v>-</v>
          </cell>
          <cell r="D135"/>
          <cell r="E135" t="str">
            <v>Maxwell Blood</v>
          </cell>
          <cell r="F135" t="str">
            <v>Haukeland</v>
          </cell>
          <cell r="G135">
            <v>8.8000000000000007</v>
          </cell>
          <cell r="H135">
            <v>1.6</v>
          </cell>
          <cell r="I135">
            <v>0.8</v>
          </cell>
          <cell r="J135" t="str">
            <v>ddH2O</v>
          </cell>
          <cell r="K135">
            <v>82.95</v>
          </cell>
          <cell r="L135">
            <v>-20</v>
          </cell>
          <cell r="M135">
            <v>4</v>
          </cell>
          <cell r="N135" t="str">
            <v>H</v>
          </cell>
          <cell r="O135">
            <v>5</v>
          </cell>
          <cell r="P135">
            <v>3538087643</v>
          </cell>
          <cell r="Q135">
            <v>44616</v>
          </cell>
          <cell r="R135">
            <v>45</v>
          </cell>
        </row>
        <row r="136">
          <cell r="A136" t="str">
            <v>IPD0363-RXX-p11-A08</v>
          </cell>
          <cell r="B136" t="str">
            <v>NB20-00695-1</v>
          </cell>
          <cell r="C136">
            <v>44603</v>
          </cell>
          <cell r="D136">
            <v>44607</v>
          </cell>
          <cell r="E136" t="str">
            <v>Allprep RNA/DNA FFPE</v>
          </cell>
          <cell r="F136" t="str">
            <v>Enhet for studierelatert diagnostikk, OUS</v>
          </cell>
          <cell r="G136">
            <v>33</v>
          </cell>
          <cell r="H136">
            <v>1.93</v>
          </cell>
          <cell r="I136">
            <v>1.57</v>
          </cell>
          <cell r="J136" t="str">
            <v>NFW</v>
          </cell>
          <cell r="K136">
            <v>12.5</v>
          </cell>
          <cell r="L136">
            <v>-80</v>
          </cell>
          <cell r="M136">
            <v>4</v>
          </cell>
          <cell r="N136" t="str">
            <v>F</v>
          </cell>
          <cell r="O136">
            <v>11</v>
          </cell>
          <cell r="P136">
            <v>3528616667</v>
          </cell>
          <cell r="Q136">
            <v>44609</v>
          </cell>
          <cell r="R136">
            <v>44</v>
          </cell>
        </row>
        <row r="137">
          <cell r="A137" t="str">
            <v>IPD0365-RXX-D01-A19</v>
          </cell>
          <cell r="B137" t="str">
            <v>19KAH-12630-01-01</v>
          </cell>
          <cell r="C137">
            <v>44610</v>
          </cell>
          <cell r="D137">
            <v>44615</v>
          </cell>
          <cell r="E137" t="str">
            <v>Allprep RNA/DNA FFPE</v>
          </cell>
          <cell r="F137" t="str">
            <v>Enhet for studierelatert diagnostikk, OUS</v>
          </cell>
          <cell r="G137">
            <v>95.2</v>
          </cell>
          <cell r="H137">
            <v>1.85</v>
          </cell>
          <cell r="I137">
            <v>1.27</v>
          </cell>
          <cell r="J137" t="str">
            <v>NFW</v>
          </cell>
          <cell r="K137">
            <v>13.92</v>
          </cell>
          <cell r="L137">
            <v>-80</v>
          </cell>
          <cell r="M137">
            <v>4</v>
          </cell>
          <cell r="N137" t="str">
            <v>G</v>
          </cell>
          <cell r="O137">
            <v>4</v>
          </cell>
          <cell r="P137">
            <v>3528593006</v>
          </cell>
          <cell r="Q137">
            <v>44616</v>
          </cell>
          <cell r="R137">
            <v>45</v>
          </cell>
        </row>
        <row r="138">
          <cell r="A138" t="str">
            <v>IPD0365-DXX-D01-A19</v>
          </cell>
          <cell r="B138" t="str">
            <v>19KAH-12630-01-01</v>
          </cell>
          <cell r="C138">
            <v>44610</v>
          </cell>
          <cell r="D138">
            <v>44614</v>
          </cell>
          <cell r="E138" t="str">
            <v>Allprep RNA/DNA FFPE</v>
          </cell>
          <cell r="F138" t="str">
            <v>Enhet for studierelatert diagnostikk, OUS</v>
          </cell>
          <cell r="G138">
            <v>6.08</v>
          </cell>
          <cell r="H138">
            <v>1.76</v>
          </cell>
          <cell r="I138">
            <v>1.23</v>
          </cell>
          <cell r="J138" t="str">
            <v>ATE</v>
          </cell>
          <cell r="K138">
            <v>0</v>
          </cell>
          <cell r="L138">
            <v>-20</v>
          </cell>
          <cell r="M138">
            <v>4</v>
          </cell>
          <cell r="N138" t="str">
            <v>H</v>
          </cell>
          <cell r="O138">
            <v>12</v>
          </cell>
          <cell r="P138">
            <v>3528592998</v>
          </cell>
          <cell r="Q138">
            <v>44616</v>
          </cell>
          <cell r="R138">
            <v>45</v>
          </cell>
        </row>
        <row r="139">
          <cell r="A139" t="str">
            <v>IPD0366-RXX-D01-A00</v>
          </cell>
          <cell r="B139" t="str">
            <v>BH21-10873</v>
          </cell>
          <cell r="C139">
            <v>44610</v>
          </cell>
          <cell r="D139">
            <v>44614</v>
          </cell>
          <cell r="E139" t="str">
            <v>Allprep RNA/DNA FFPE</v>
          </cell>
          <cell r="F139" t="str">
            <v>Enhet for studierelatert diagnostikk, OUS</v>
          </cell>
          <cell r="G139">
            <v>44</v>
          </cell>
          <cell r="H139">
            <v>1.94</v>
          </cell>
          <cell r="I139">
            <v>0.83</v>
          </cell>
          <cell r="J139" t="str">
            <v>NFW</v>
          </cell>
          <cell r="K139">
            <v>4.9399999999999995</v>
          </cell>
          <cell r="L139">
            <v>-80</v>
          </cell>
          <cell r="M139">
            <v>4</v>
          </cell>
          <cell r="N139" t="str">
            <v>G</v>
          </cell>
          <cell r="O139">
            <v>5</v>
          </cell>
          <cell r="P139">
            <v>3528593021</v>
          </cell>
          <cell r="Q139" t="str">
            <v>-</v>
          </cell>
          <cell r="R139" t="str">
            <v>-</v>
          </cell>
        </row>
        <row r="140">
          <cell r="A140" t="str">
            <v>IPD0366-DXX-D01-A00</v>
          </cell>
          <cell r="B140" t="str">
            <v>BH21-10873</v>
          </cell>
          <cell r="C140">
            <v>44610</v>
          </cell>
          <cell r="D140">
            <v>44615</v>
          </cell>
          <cell r="E140" t="str">
            <v>Allprep RNA/DNA FFPE</v>
          </cell>
          <cell r="F140" t="str">
            <v>Enhet for studierelatert diagnostikk, OUS</v>
          </cell>
          <cell r="G140">
            <v>4.82</v>
          </cell>
          <cell r="H140">
            <v>1.53</v>
          </cell>
          <cell r="I140">
            <v>0.64</v>
          </cell>
          <cell r="J140" t="str">
            <v>ATE</v>
          </cell>
          <cell r="K140">
            <v>0</v>
          </cell>
          <cell r="L140">
            <v>-20</v>
          </cell>
          <cell r="M140">
            <v>5</v>
          </cell>
          <cell r="N140" t="str">
            <v>A</v>
          </cell>
          <cell r="O140">
            <v>1</v>
          </cell>
          <cell r="P140">
            <v>3528592990</v>
          </cell>
          <cell r="Q140">
            <v>44616</v>
          </cell>
          <cell r="R140">
            <v>45</v>
          </cell>
        </row>
        <row r="141">
          <cell r="A141" t="str">
            <v>IPD0367-RXX-d01-A09</v>
          </cell>
          <cell r="B141" t="str">
            <v>TH20 26680-8</v>
          </cell>
          <cell r="C141" t="str">
            <v>-</v>
          </cell>
          <cell r="D141" t="str">
            <v>-</v>
          </cell>
          <cell r="E141" t="str">
            <v>High Pure RNA FFPE</v>
          </cell>
          <cell r="F141" t="str">
            <v>UNN</v>
          </cell>
          <cell r="G141">
            <v>228</v>
          </cell>
          <cell r="H141">
            <v>2.14</v>
          </cell>
          <cell r="I141">
            <v>1.8</v>
          </cell>
          <cell r="J141" t="str">
            <v>RNA elu buffer</v>
          </cell>
          <cell r="K141">
            <v>21.31</v>
          </cell>
          <cell r="L141">
            <v>-80</v>
          </cell>
          <cell r="M141">
            <v>4</v>
          </cell>
          <cell r="N141" t="str">
            <v>G</v>
          </cell>
          <cell r="O141">
            <v>1</v>
          </cell>
          <cell r="P141">
            <v>3538080149</v>
          </cell>
          <cell r="Q141">
            <v>44616</v>
          </cell>
          <cell r="R141">
            <v>45</v>
          </cell>
        </row>
        <row r="142">
          <cell r="A142" t="str">
            <v>IPD0367-DXX-d01-A09</v>
          </cell>
          <cell r="B142" t="str">
            <v>TH20 26680-8</v>
          </cell>
          <cell r="C142" t="str">
            <v>-</v>
          </cell>
          <cell r="D142" t="str">
            <v>-</v>
          </cell>
          <cell r="E142" t="str">
            <v>EZ1 1&amp;2 DNA FFPE</v>
          </cell>
          <cell r="F142" t="str">
            <v>UNN</v>
          </cell>
          <cell r="G142">
            <v>27.2</v>
          </cell>
          <cell r="H142">
            <v>1.94</v>
          </cell>
          <cell r="I142">
            <v>1.52</v>
          </cell>
          <cell r="J142" t="str">
            <v>AVE</v>
          </cell>
          <cell r="K142">
            <v>13.980000000000002</v>
          </cell>
          <cell r="L142">
            <v>-20</v>
          </cell>
          <cell r="M142">
            <v>4</v>
          </cell>
          <cell r="N142" t="str">
            <v>H</v>
          </cell>
          <cell r="O142">
            <v>6</v>
          </cell>
          <cell r="P142">
            <v>3538080144</v>
          </cell>
          <cell r="Q142">
            <v>44616</v>
          </cell>
          <cell r="R142">
            <v>45</v>
          </cell>
        </row>
        <row r="143">
          <cell r="A143" t="str">
            <v>IPD0367-DXX-N01-B09</v>
          </cell>
          <cell r="B143"/>
          <cell r="C143" t="str">
            <v>-</v>
          </cell>
          <cell r="D143" t="str">
            <v>-</v>
          </cell>
          <cell r="E143" t="str">
            <v>EZ1 DSP DNA blood</v>
          </cell>
          <cell r="F143" t="str">
            <v>UNN</v>
          </cell>
          <cell r="G143">
            <v>27.6</v>
          </cell>
          <cell r="H143">
            <v>1.99</v>
          </cell>
          <cell r="I143">
            <v>1.9</v>
          </cell>
          <cell r="J143" t="str">
            <v>AVE</v>
          </cell>
          <cell r="K143">
            <v>94.57</v>
          </cell>
          <cell r="L143">
            <v>-20</v>
          </cell>
          <cell r="M143">
            <v>4</v>
          </cell>
          <cell r="N143" t="str">
            <v>H</v>
          </cell>
          <cell r="O143">
            <v>7</v>
          </cell>
          <cell r="P143">
            <v>3538080145</v>
          </cell>
          <cell r="Q143">
            <v>44616</v>
          </cell>
          <cell r="R143">
            <v>45</v>
          </cell>
        </row>
        <row r="144">
          <cell r="A144" t="str">
            <v>IPD0368-RXX-R01-A14</v>
          </cell>
          <cell r="B144" t="str">
            <v>B21 10612-1</v>
          </cell>
          <cell r="C144" t="str">
            <v>-</v>
          </cell>
          <cell r="D144" t="str">
            <v>-</v>
          </cell>
          <cell r="E144" t="str">
            <v xml:space="preserve">E.Z.N.A RNA Tissue kit </v>
          </cell>
          <cell r="F144" t="str">
            <v>Haukeland</v>
          </cell>
          <cell r="G144">
            <v>63.8</v>
          </cell>
          <cell r="H144">
            <v>1.95</v>
          </cell>
          <cell r="I144">
            <v>1.76</v>
          </cell>
          <cell r="J144" t="str">
            <v>ddH2O</v>
          </cell>
          <cell r="K144">
            <v>14.509999999999998</v>
          </cell>
          <cell r="L144">
            <v>-80</v>
          </cell>
          <cell r="M144">
            <v>4</v>
          </cell>
          <cell r="N144" t="str">
            <v>G</v>
          </cell>
          <cell r="O144">
            <v>2</v>
          </cell>
          <cell r="P144">
            <v>3538087651</v>
          </cell>
          <cell r="Q144">
            <v>44616</v>
          </cell>
          <cell r="R144">
            <v>45</v>
          </cell>
        </row>
        <row r="145">
          <cell r="A145" t="str">
            <v>IPD0368-DXX-R01-A14</v>
          </cell>
          <cell r="B145" t="str">
            <v>B21 10612-1</v>
          </cell>
          <cell r="C145" t="str">
            <v>-</v>
          </cell>
          <cell r="D145" t="str">
            <v>-</v>
          </cell>
          <cell r="E145" t="str">
            <v>E.Z.N.A DNA Tissue kit</v>
          </cell>
          <cell r="F145" t="str">
            <v>Haukeland</v>
          </cell>
          <cell r="G145">
            <v>16</v>
          </cell>
          <cell r="H145">
            <v>1.94</v>
          </cell>
          <cell r="I145">
            <v>2.0099999999999998</v>
          </cell>
          <cell r="J145" t="str">
            <v>Tris-HCl</v>
          </cell>
          <cell r="K145">
            <v>41.239999999999995</v>
          </cell>
          <cell r="L145">
            <v>-20</v>
          </cell>
          <cell r="M145">
            <v>4</v>
          </cell>
          <cell r="N145" t="str">
            <v>H</v>
          </cell>
          <cell r="O145">
            <v>8</v>
          </cell>
          <cell r="P145">
            <v>3538087659</v>
          </cell>
          <cell r="Q145">
            <v>44616</v>
          </cell>
          <cell r="R145">
            <v>45</v>
          </cell>
        </row>
        <row r="146">
          <cell r="A146" t="str">
            <v>IPD0368-DXX-N01-B14</v>
          </cell>
          <cell r="B146"/>
          <cell r="C146" t="str">
            <v>-</v>
          </cell>
          <cell r="D146" t="str">
            <v>-</v>
          </cell>
          <cell r="E146" t="str">
            <v>Maxwell Blood</v>
          </cell>
          <cell r="F146" t="str">
            <v>Haukeland</v>
          </cell>
          <cell r="G146">
            <v>40</v>
          </cell>
          <cell r="H146">
            <v>1.7</v>
          </cell>
          <cell r="I146">
            <v>2.1</v>
          </cell>
          <cell r="J146" t="str">
            <v>ddH2O</v>
          </cell>
          <cell r="K146">
            <v>96.25</v>
          </cell>
          <cell r="L146">
            <v>-20</v>
          </cell>
          <cell r="M146">
            <v>4</v>
          </cell>
          <cell r="N146" t="str">
            <v>H</v>
          </cell>
          <cell r="O146">
            <v>9</v>
          </cell>
          <cell r="P146">
            <v>3538087667</v>
          </cell>
          <cell r="Q146">
            <v>44616</v>
          </cell>
          <cell r="R146">
            <v>45</v>
          </cell>
        </row>
        <row r="147">
          <cell r="A147" t="str">
            <v>IPD0369-RXX-R01-A23</v>
          </cell>
          <cell r="B147" t="str">
            <v>H13 283-7</v>
          </cell>
          <cell r="C147" t="str">
            <v>-</v>
          </cell>
          <cell r="D147" t="str">
            <v>-</v>
          </cell>
          <cell r="E147" t="str">
            <v xml:space="preserve">E.Z.N.A RNA Tissue kit </v>
          </cell>
          <cell r="F147" t="str">
            <v>Haukeland</v>
          </cell>
          <cell r="G147">
            <v>14</v>
          </cell>
          <cell r="H147">
            <v>1.75</v>
          </cell>
          <cell r="I147">
            <v>1.52</v>
          </cell>
          <cell r="J147" t="str">
            <v>ddH2O</v>
          </cell>
          <cell r="K147">
            <v>0</v>
          </cell>
          <cell r="L147">
            <v>-80</v>
          </cell>
          <cell r="M147">
            <v>4</v>
          </cell>
          <cell r="N147" t="str">
            <v>G</v>
          </cell>
          <cell r="O147">
            <v>3</v>
          </cell>
          <cell r="P147">
            <v>3538087691</v>
          </cell>
          <cell r="Q147">
            <v>44616</v>
          </cell>
          <cell r="R147">
            <v>45</v>
          </cell>
        </row>
        <row r="148">
          <cell r="A148" t="str">
            <v>IPD0369-DXX-R01-A23</v>
          </cell>
          <cell r="B148" t="str">
            <v>H13 283-7</v>
          </cell>
          <cell r="C148" t="str">
            <v>-</v>
          </cell>
          <cell r="D148" t="str">
            <v>-</v>
          </cell>
          <cell r="E148" t="str">
            <v>E.Z.N.A DNA Tissue kit</v>
          </cell>
          <cell r="F148" t="str">
            <v>Haukeland</v>
          </cell>
          <cell r="G148">
            <v>2.9</v>
          </cell>
          <cell r="H148">
            <v>1.82</v>
          </cell>
          <cell r="I148">
            <v>1.77</v>
          </cell>
          <cell r="J148" t="str">
            <v>Tris-HCl</v>
          </cell>
          <cell r="K148">
            <v>0</v>
          </cell>
          <cell r="L148">
            <v>-20</v>
          </cell>
          <cell r="M148">
            <v>4</v>
          </cell>
          <cell r="N148" t="str">
            <v>H</v>
          </cell>
          <cell r="O148">
            <v>10</v>
          </cell>
          <cell r="P148">
            <v>3538087683</v>
          </cell>
          <cell r="Q148">
            <v>44616</v>
          </cell>
          <cell r="R148">
            <v>45</v>
          </cell>
        </row>
        <row r="149">
          <cell r="A149" t="str">
            <v>IPD0369-DXX-N01-B23</v>
          </cell>
          <cell r="B149" t="str">
            <v>-</v>
          </cell>
          <cell r="C149" t="str">
            <v>-</v>
          </cell>
          <cell r="D149" t="str">
            <v>-</v>
          </cell>
          <cell r="E149" t="str">
            <v>Maxwell Blood</v>
          </cell>
          <cell r="F149" t="str">
            <v>Haukeland</v>
          </cell>
          <cell r="G149">
            <v>11</v>
          </cell>
          <cell r="H149">
            <v>1.8</v>
          </cell>
          <cell r="I149">
            <v>1.2</v>
          </cell>
          <cell r="J149" t="str">
            <v>ddH2O</v>
          </cell>
          <cell r="K149">
            <v>86.36</v>
          </cell>
          <cell r="L149">
            <v>-20</v>
          </cell>
          <cell r="M149">
            <v>4</v>
          </cell>
          <cell r="N149" t="str">
            <v>H</v>
          </cell>
          <cell r="O149">
            <v>11</v>
          </cell>
          <cell r="P149">
            <v>3538087675</v>
          </cell>
          <cell r="Q149">
            <v>44616</v>
          </cell>
          <cell r="R149">
            <v>45</v>
          </cell>
        </row>
        <row r="150">
          <cell r="A150" t="str">
            <v>IPD0371-RXX-P01-A09</v>
          </cell>
          <cell r="B150" t="str">
            <v>H21 14757-1</v>
          </cell>
          <cell r="C150" t="str">
            <v>-</v>
          </cell>
          <cell r="D150" t="str">
            <v>-</v>
          </cell>
          <cell r="E150" t="str">
            <v>RecoverAll</v>
          </cell>
          <cell r="F150" t="str">
            <v>Stavanger</v>
          </cell>
          <cell r="G150">
            <v>23.4</v>
          </cell>
          <cell r="H150">
            <v>2.11</v>
          </cell>
          <cell r="I150">
            <v>0.42</v>
          </cell>
          <cell r="J150" t="str">
            <v>NFW</v>
          </cell>
          <cell r="K150">
            <v>35.050000000000011</v>
          </cell>
          <cell r="L150">
            <v>-80</v>
          </cell>
          <cell r="M150">
            <v>4</v>
          </cell>
          <cell r="N150" t="str">
            <v>G</v>
          </cell>
          <cell r="O150">
            <v>6</v>
          </cell>
          <cell r="P150">
            <v>3538087666</v>
          </cell>
          <cell r="Q150">
            <v>44616</v>
          </cell>
          <cell r="R150">
            <v>45</v>
          </cell>
        </row>
        <row r="151">
          <cell r="A151" t="str">
            <v>IPD0371-DXX-P01-A09</v>
          </cell>
          <cell r="B151" t="str">
            <v>H21 14757-1</v>
          </cell>
          <cell r="C151" t="str">
            <v>-</v>
          </cell>
          <cell r="D151" t="str">
            <v>-</v>
          </cell>
          <cell r="E151" t="str">
            <v>E.Z.N.A</v>
          </cell>
          <cell r="F151" t="str">
            <v>Stavanger</v>
          </cell>
          <cell r="G151">
            <v>49.8</v>
          </cell>
          <cell r="H151">
            <v>2</v>
          </cell>
          <cell r="I151">
            <v>2.11</v>
          </cell>
          <cell r="J151" t="str">
            <v>Tris-HCl</v>
          </cell>
          <cell r="K151">
            <v>13.980000000000002</v>
          </cell>
          <cell r="L151">
            <v>-20</v>
          </cell>
          <cell r="M151">
            <v>5</v>
          </cell>
          <cell r="N151" t="str">
            <v>A</v>
          </cell>
          <cell r="O151">
            <v>2</v>
          </cell>
          <cell r="P151">
            <v>3538087665</v>
          </cell>
          <cell r="Q151">
            <v>44616</v>
          </cell>
          <cell r="R151">
            <v>45</v>
          </cell>
        </row>
        <row r="152">
          <cell r="A152" t="str">
            <v>IPD0366-RXX-D11-A00</v>
          </cell>
          <cell r="B152" t="str">
            <v>BH21-10873</v>
          </cell>
          <cell r="C152" t="str">
            <v>-</v>
          </cell>
          <cell r="D152"/>
          <cell r="E152"/>
          <cell r="F152"/>
          <cell r="G152">
            <v>14.2</v>
          </cell>
          <cell r="H152">
            <v>1.89</v>
          </cell>
          <cell r="I152">
            <v>1.51</v>
          </cell>
          <cell r="J152" t="str">
            <v>NFW</v>
          </cell>
          <cell r="K152">
            <v>12.5</v>
          </cell>
          <cell r="L152">
            <v>-80</v>
          </cell>
          <cell r="M152">
            <v>4</v>
          </cell>
          <cell r="N152" t="str">
            <v>G</v>
          </cell>
          <cell r="O152">
            <v>7</v>
          </cell>
          <cell r="P152">
            <v>3528616658</v>
          </cell>
          <cell r="Q152">
            <v>44616</v>
          </cell>
          <cell r="R152">
            <v>45</v>
          </cell>
        </row>
        <row r="153">
          <cell r="A153" t="str">
            <v>IPD0372-RXX-d01-A25</v>
          </cell>
          <cell r="B153" t="str">
            <v>BM20-8923-(2+3)</v>
          </cell>
          <cell r="C153">
            <v>44617</v>
          </cell>
          <cell r="D153">
            <v>44621</v>
          </cell>
          <cell r="E153" t="str">
            <v>Allprep RNA/DNA FFPE</v>
          </cell>
          <cell r="F153" t="str">
            <v>Enhet for studierelatert diagnostikk, OUS</v>
          </cell>
          <cell r="G153">
            <v>19.2</v>
          </cell>
          <cell r="H153">
            <v>1.85</v>
          </cell>
          <cell r="I153">
            <v>0.95</v>
          </cell>
          <cell r="J153" t="str">
            <v>NFW</v>
          </cell>
          <cell r="K153">
            <v>8.7899999999999991</v>
          </cell>
          <cell r="L153">
            <v>-80</v>
          </cell>
          <cell r="M153">
            <v>4</v>
          </cell>
          <cell r="N153" t="str">
            <v>H</v>
          </cell>
          <cell r="O153">
            <v>2</v>
          </cell>
          <cell r="P153">
            <v>3528616641</v>
          </cell>
          <cell r="Q153">
            <v>44623</v>
          </cell>
          <cell r="R153">
            <v>46</v>
          </cell>
        </row>
        <row r="154">
          <cell r="A154" t="str">
            <v>IPD0372-DXX-d01-A25</v>
          </cell>
          <cell r="B154" t="str">
            <v>BM20-8923-(2+3)</v>
          </cell>
          <cell r="C154">
            <v>44617</v>
          </cell>
          <cell r="D154">
            <v>44622</v>
          </cell>
          <cell r="E154" t="str">
            <v>Allprep RNA/DNA FFPE</v>
          </cell>
          <cell r="F154" t="str">
            <v>Enhet for studierelatert diagnostikk, OUS</v>
          </cell>
          <cell r="G154">
            <v>12.5</v>
          </cell>
          <cell r="H154">
            <v>1.81</v>
          </cell>
          <cell r="I154">
            <v>1.94</v>
          </cell>
          <cell r="J154" t="str">
            <v>ATE</v>
          </cell>
          <cell r="K154">
            <v>8.5</v>
          </cell>
          <cell r="L154">
            <v>-20</v>
          </cell>
          <cell r="M154">
            <v>5</v>
          </cell>
          <cell r="N154" t="str">
            <v>A</v>
          </cell>
          <cell r="O154">
            <v>4</v>
          </cell>
          <cell r="P154">
            <v>3528616690</v>
          </cell>
          <cell r="Q154">
            <v>44623</v>
          </cell>
          <cell r="R154">
            <v>46</v>
          </cell>
        </row>
        <row r="155">
          <cell r="A155" t="str">
            <v>IPD0370-RXX-P01-A28</v>
          </cell>
          <cell r="B155" t="str">
            <v>BM14-14026-3</v>
          </cell>
          <cell r="C155">
            <v>44617</v>
          </cell>
          <cell r="D155">
            <v>44621</v>
          </cell>
          <cell r="E155" t="str">
            <v>Allprep RNA/DNA FFPE</v>
          </cell>
          <cell r="F155" t="str">
            <v>Enhet for studierelatert diagnostikk, OUS</v>
          </cell>
          <cell r="G155">
            <v>150</v>
          </cell>
          <cell r="H155">
            <v>1.88</v>
          </cell>
          <cell r="I155">
            <v>1.78</v>
          </cell>
          <cell r="J155" t="str">
            <v>NFW</v>
          </cell>
          <cell r="K155">
            <v>14.33</v>
          </cell>
          <cell r="L155">
            <v>-80</v>
          </cell>
          <cell r="M155">
            <v>4</v>
          </cell>
          <cell r="N155" t="str">
            <v>H</v>
          </cell>
          <cell r="O155">
            <v>3</v>
          </cell>
          <cell r="P155">
            <v>3528614461</v>
          </cell>
          <cell r="Q155">
            <v>44623</v>
          </cell>
          <cell r="R155">
            <v>46</v>
          </cell>
        </row>
        <row r="156">
          <cell r="A156" t="str">
            <v>IPD0370-DXX-P01-A28</v>
          </cell>
          <cell r="B156" t="str">
            <v>BM14-14026-3</v>
          </cell>
          <cell r="C156">
            <v>44617</v>
          </cell>
          <cell r="D156">
            <v>44622</v>
          </cell>
          <cell r="E156" t="str">
            <v>Allprep RNA/DNA FFPE</v>
          </cell>
          <cell r="F156" t="str">
            <v>Enhet for studierelatert diagnostikk, OUS</v>
          </cell>
          <cell r="G156">
            <v>141</v>
          </cell>
          <cell r="H156">
            <v>1.81</v>
          </cell>
          <cell r="I156">
            <v>2.2400000000000002</v>
          </cell>
          <cell r="J156" t="str">
            <v>ATE</v>
          </cell>
          <cell r="K156">
            <v>21.44</v>
          </cell>
          <cell r="L156">
            <v>-20</v>
          </cell>
          <cell r="M156">
            <v>5</v>
          </cell>
          <cell r="N156" t="str">
            <v>A</v>
          </cell>
          <cell r="O156">
            <v>5</v>
          </cell>
          <cell r="P156">
            <v>3528616698</v>
          </cell>
          <cell r="Q156">
            <v>44623</v>
          </cell>
          <cell r="R156">
            <v>46</v>
          </cell>
        </row>
        <row r="157">
          <cell r="A157" t="str">
            <v>IPD0373-RXX-P01-A29</v>
          </cell>
          <cell r="B157" t="str">
            <v>B16-22162-6</v>
          </cell>
          <cell r="C157">
            <v>44624</v>
          </cell>
          <cell r="D157">
            <v>44628</v>
          </cell>
          <cell r="E157" t="str">
            <v>Allprep RNA/DNA FFPE</v>
          </cell>
          <cell r="F157" t="str">
            <v>Enhet for studierelatert diagnostikk, OUS</v>
          </cell>
          <cell r="G157">
            <v>146</v>
          </cell>
          <cell r="H157">
            <v>1.89</v>
          </cell>
          <cell r="I157">
            <v>1.45</v>
          </cell>
          <cell r="J157" t="str">
            <v>NFW</v>
          </cell>
          <cell r="K157">
            <v>16</v>
          </cell>
          <cell r="L157">
            <v>-80</v>
          </cell>
          <cell r="M157">
            <v>5</v>
          </cell>
          <cell r="N157" t="str">
            <v>A</v>
          </cell>
          <cell r="O157">
            <v>3</v>
          </cell>
          <cell r="P157">
            <v>3528592966</v>
          </cell>
          <cell r="Q157">
            <v>44630</v>
          </cell>
          <cell r="R157">
            <v>47</v>
          </cell>
        </row>
        <row r="158">
          <cell r="A158" t="str">
            <v>IPD0373-DXX-P01-A29</v>
          </cell>
          <cell r="B158" t="str">
            <v>B16-22162-6</v>
          </cell>
          <cell r="C158">
            <v>44624</v>
          </cell>
          <cell r="D158">
            <v>44629</v>
          </cell>
          <cell r="E158" t="str">
            <v>Allprep RNA/DNA FFPE</v>
          </cell>
          <cell r="F158" t="str">
            <v>Enhet for studierelatert diagnostikk, OUS</v>
          </cell>
          <cell r="G158">
            <v>188</v>
          </cell>
          <cell r="H158">
            <v>1.83</v>
          </cell>
          <cell r="I158">
            <v>2.42</v>
          </cell>
          <cell r="J158" t="str">
            <v>ATE</v>
          </cell>
          <cell r="K158">
            <v>21.02</v>
          </cell>
          <cell r="L158">
            <v>-20</v>
          </cell>
          <cell r="M158">
            <v>5</v>
          </cell>
          <cell r="N158" t="str">
            <v>C</v>
          </cell>
          <cell r="O158">
            <v>9</v>
          </cell>
          <cell r="P158">
            <v>3528592989</v>
          </cell>
          <cell r="Q158">
            <v>44630</v>
          </cell>
          <cell r="R158">
            <v>47</v>
          </cell>
        </row>
        <row r="159">
          <cell r="A159" t="str">
            <v>IPD0376-RXX-P01-A14</v>
          </cell>
          <cell r="B159" t="str">
            <v>B21-54150-2</v>
          </cell>
          <cell r="C159" t="str">
            <v>-</v>
          </cell>
          <cell r="D159" t="str">
            <v>-</v>
          </cell>
          <cell r="E159" t="str">
            <v>E.Z.N.A FFPE RNA</v>
          </cell>
          <cell r="F159" t="str">
            <v>Haukeland</v>
          </cell>
          <cell r="G159">
            <v>16.8</v>
          </cell>
          <cell r="H159">
            <v>1.99</v>
          </cell>
          <cell r="I159">
            <v>0.09</v>
          </cell>
          <cell r="J159" t="str">
            <v>ddH2O</v>
          </cell>
          <cell r="K159">
            <v>10.55</v>
          </cell>
          <cell r="L159">
            <v>-80</v>
          </cell>
          <cell r="M159">
            <v>4</v>
          </cell>
          <cell r="N159" t="str">
            <v>G</v>
          </cell>
          <cell r="O159">
            <v>8</v>
          </cell>
          <cell r="P159">
            <v>3538087704</v>
          </cell>
          <cell r="Q159">
            <v>44623</v>
          </cell>
          <cell r="R159">
            <v>46</v>
          </cell>
        </row>
        <row r="160">
          <cell r="A160" t="str">
            <v>IPD0377-RXX-P01-A10</v>
          </cell>
          <cell r="B160" t="str">
            <v>B21-12532-7</v>
          </cell>
          <cell r="C160" t="str">
            <v>-</v>
          </cell>
          <cell r="D160" t="str">
            <v>-</v>
          </cell>
          <cell r="E160" t="str">
            <v>E.Z.N.A FFPE RNA</v>
          </cell>
          <cell r="F160" t="str">
            <v>Haukeland</v>
          </cell>
          <cell r="G160">
            <v>169</v>
          </cell>
          <cell r="H160">
            <v>1.94</v>
          </cell>
          <cell r="I160">
            <v>1.27</v>
          </cell>
          <cell r="J160" t="str">
            <v>ddH2O</v>
          </cell>
          <cell r="K160">
            <v>15.91</v>
          </cell>
          <cell r="L160">
            <v>-80</v>
          </cell>
          <cell r="M160">
            <v>4</v>
          </cell>
          <cell r="N160" t="str">
            <v>G</v>
          </cell>
          <cell r="O160">
            <v>9</v>
          </cell>
          <cell r="P160">
            <v>3538088129</v>
          </cell>
          <cell r="Q160">
            <v>44623</v>
          </cell>
          <cell r="R160">
            <v>46</v>
          </cell>
        </row>
        <row r="161">
          <cell r="A161" t="str">
            <v>IPD0377-DXX-P01-A10</v>
          </cell>
          <cell r="B161" t="str">
            <v>B21-12533-7</v>
          </cell>
          <cell r="C161" t="str">
            <v>-</v>
          </cell>
          <cell r="D161" t="str">
            <v>-</v>
          </cell>
          <cell r="E161" t="str">
            <v>E.Z.N.A Tissue Kit</v>
          </cell>
          <cell r="F161" t="str">
            <v>Haukeland</v>
          </cell>
          <cell r="G161">
            <v>40.5</v>
          </cell>
          <cell r="H161">
            <v>1.89</v>
          </cell>
          <cell r="I161">
            <v>2.2200000000000002</v>
          </cell>
          <cell r="J161" t="str">
            <v>EB EZNA</v>
          </cell>
          <cell r="K161">
            <v>56.3</v>
          </cell>
          <cell r="L161">
            <v>-20</v>
          </cell>
          <cell r="M161">
            <v>5</v>
          </cell>
          <cell r="N161" t="str">
            <v>A</v>
          </cell>
          <cell r="O161">
            <v>7</v>
          </cell>
          <cell r="P161">
            <v>3538080558</v>
          </cell>
          <cell r="Q161">
            <v>44623</v>
          </cell>
          <cell r="R161">
            <v>46</v>
          </cell>
        </row>
        <row r="162">
          <cell r="A162" t="str">
            <v>IPD0377-DXX-N01-B10</v>
          </cell>
          <cell r="B162" t="str">
            <v>-</v>
          </cell>
          <cell r="C162" t="str">
            <v>-</v>
          </cell>
          <cell r="D162" t="str">
            <v>-</v>
          </cell>
          <cell r="E162" t="str">
            <v>Maxwell Blood</v>
          </cell>
          <cell r="F162" t="str">
            <v>Haukeland</v>
          </cell>
          <cell r="G162">
            <v>51</v>
          </cell>
          <cell r="H162">
            <v>1.73</v>
          </cell>
          <cell r="I162">
            <v>1.61</v>
          </cell>
          <cell r="J162" t="str">
            <v>ddH2O</v>
          </cell>
          <cell r="K162">
            <v>97.06</v>
          </cell>
          <cell r="L162">
            <v>-20</v>
          </cell>
          <cell r="M162">
            <v>5</v>
          </cell>
          <cell r="N162" t="str">
            <v>A</v>
          </cell>
          <cell r="O162">
            <v>8</v>
          </cell>
          <cell r="P162">
            <v>3538088116</v>
          </cell>
          <cell r="Q162">
            <v>44623</v>
          </cell>
          <cell r="R162">
            <v>46</v>
          </cell>
        </row>
        <row r="163">
          <cell r="A163" t="str">
            <v>IPD0378-RXX-P01-A28</v>
          </cell>
          <cell r="B163" t="str">
            <v>B22-06249-2</v>
          </cell>
          <cell r="C163" t="str">
            <v>-</v>
          </cell>
          <cell r="D163" t="str">
            <v>-</v>
          </cell>
          <cell r="E163" t="str">
            <v>E.Z.N.A FFPE RNA</v>
          </cell>
          <cell r="F163" t="str">
            <v>Haukeland</v>
          </cell>
          <cell r="G163">
            <v>27.3</v>
          </cell>
          <cell r="H163">
            <v>1.86</v>
          </cell>
          <cell r="I163">
            <v>0.1</v>
          </cell>
          <cell r="J163" t="str">
            <v>ddH2O</v>
          </cell>
          <cell r="K163">
            <v>12.84</v>
          </cell>
          <cell r="L163">
            <v>-80</v>
          </cell>
          <cell r="M163">
            <v>4</v>
          </cell>
          <cell r="N163" t="str">
            <v>G</v>
          </cell>
          <cell r="O163">
            <v>10</v>
          </cell>
          <cell r="P163">
            <v>3538087631</v>
          </cell>
          <cell r="Q163">
            <v>44623</v>
          </cell>
          <cell r="R163">
            <v>46</v>
          </cell>
        </row>
        <row r="164">
          <cell r="A164" t="str">
            <v>IPD0378-DXX-P01-A28</v>
          </cell>
          <cell r="B164" t="str">
            <v>B22-06249-2</v>
          </cell>
          <cell r="C164" t="str">
            <v>-</v>
          </cell>
          <cell r="D164" t="str">
            <v>-</v>
          </cell>
          <cell r="E164" t="str">
            <v>E.Z.N.A Tissue Kit</v>
          </cell>
          <cell r="F164" t="str">
            <v>Haukeland</v>
          </cell>
          <cell r="G164">
            <v>1.9</v>
          </cell>
          <cell r="H164">
            <v>1.91</v>
          </cell>
          <cell r="I164">
            <v>2.0099999999999998</v>
          </cell>
          <cell r="J164" t="str">
            <v>EB EZNA</v>
          </cell>
          <cell r="K164">
            <v>0</v>
          </cell>
          <cell r="L164">
            <v>-20</v>
          </cell>
          <cell r="M164">
            <v>5</v>
          </cell>
          <cell r="N164" t="str">
            <v>A</v>
          </cell>
          <cell r="O164">
            <v>9</v>
          </cell>
          <cell r="P164">
            <v>3538087623</v>
          </cell>
          <cell r="Q164">
            <v>44623</v>
          </cell>
          <cell r="R164">
            <v>46</v>
          </cell>
        </row>
        <row r="165">
          <cell r="A165" t="str">
            <v>IPD0378-DXX-N01-B28</v>
          </cell>
          <cell r="B165" t="str">
            <v>-</v>
          </cell>
          <cell r="C165" t="str">
            <v>-</v>
          </cell>
          <cell r="D165" t="str">
            <v>-</v>
          </cell>
          <cell r="E165" t="str">
            <v>Maxwell Blood</v>
          </cell>
          <cell r="F165" t="str">
            <v>Haukeland</v>
          </cell>
          <cell r="G165">
            <v>64</v>
          </cell>
          <cell r="H165">
            <v>1.75</v>
          </cell>
          <cell r="I165">
            <v>2.4700000000000002</v>
          </cell>
          <cell r="J165" t="str">
            <v>ddH2O</v>
          </cell>
          <cell r="K165">
            <v>97.66</v>
          </cell>
          <cell r="L165">
            <v>-20</v>
          </cell>
          <cell r="M165">
            <v>5</v>
          </cell>
          <cell r="N165" t="str">
            <v>A</v>
          </cell>
          <cell r="O165">
            <v>10</v>
          </cell>
          <cell r="P165">
            <v>3538087647</v>
          </cell>
          <cell r="Q165">
            <v>44623</v>
          </cell>
          <cell r="R165">
            <v>46</v>
          </cell>
        </row>
        <row r="166">
          <cell r="A166" t="str">
            <v>IPD0379-RXX-d01-A05</v>
          </cell>
          <cell r="B166" t="str">
            <v>B21-28436-3</v>
          </cell>
          <cell r="C166" t="str">
            <v>-</v>
          </cell>
          <cell r="D166" t="str">
            <v>-</v>
          </cell>
          <cell r="E166" t="str">
            <v>E.Z.N.A FFPE RNA</v>
          </cell>
          <cell r="F166" t="str">
            <v>Haukeland</v>
          </cell>
          <cell r="G166">
            <v>125</v>
          </cell>
          <cell r="H166">
            <v>1.89</v>
          </cell>
          <cell r="I166">
            <v>1.49</v>
          </cell>
          <cell r="J166" t="str">
            <v>ddH2O</v>
          </cell>
          <cell r="K166">
            <v>16.079999999999998</v>
          </cell>
          <cell r="L166">
            <v>-80</v>
          </cell>
          <cell r="M166">
            <v>4</v>
          </cell>
          <cell r="N166" t="str">
            <v>G</v>
          </cell>
          <cell r="O166">
            <v>11</v>
          </cell>
          <cell r="P166">
            <v>3538087655</v>
          </cell>
          <cell r="Q166">
            <v>44624</v>
          </cell>
          <cell r="R166">
            <v>47</v>
          </cell>
        </row>
        <row r="167">
          <cell r="A167" t="str">
            <v>IPD0379-DXX-d01-A05</v>
          </cell>
          <cell r="B167" t="str">
            <v>B21-28436-3</v>
          </cell>
          <cell r="C167" t="str">
            <v>-</v>
          </cell>
          <cell r="D167" t="str">
            <v>-</v>
          </cell>
          <cell r="E167" t="str">
            <v>E.Z.N.A Tissue Kit</v>
          </cell>
          <cell r="F167" t="str">
            <v>Haukeland</v>
          </cell>
          <cell r="G167">
            <v>55.5</v>
          </cell>
          <cell r="H167">
            <v>1.81</v>
          </cell>
          <cell r="I167">
            <v>2.46</v>
          </cell>
          <cell r="J167" t="str">
            <v>EB EZNA</v>
          </cell>
          <cell r="K167">
            <v>57.3</v>
          </cell>
          <cell r="L167">
            <v>-20</v>
          </cell>
          <cell r="M167">
            <v>5</v>
          </cell>
          <cell r="N167" t="str">
            <v>A</v>
          </cell>
          <cell r="O167">
            <v>11</v>
          </cell>
          <cell r="P167">
            <v>3538087663</v>
          </cell>
          <cell r="Q167">
            <v>44624</v>
          </cell>
          <cell r="R167">
            <v>46</v>
          </cell>
        </row>
        <row r="168">
          <cell r="A168" t="str">
            <v>IPD0379-DXX-N01-B05</v>
          </cell>
          <cell r="B168" t="str">
            <v>-</v>
          </cell>
          <cell r="C168" t="str">
            <v>-</v>
          </cell>
          <cell r="D168" t="str">
            <v>-</v>
          </cell>
          <cell r="E168" t="str">
            <v>Maxwell Blood</v>
          </cell>
          <cell r="F168" t="str">
            <v>Haukeland</v>
          </cell>
          <cell r="G168">
            <v>58</v>
          </cell>
          <cell r="H168">
            <v>1.79</v>
          </cell>
          <cell r="I168">
            <v>1.46</v>
          </cell>
          <cell r="J168" t="str">
            <v>ddH2O</v>
          </cell>
          <cell r="K168">
            <v>100</v>
          </cell>
          <cell r="L168">
            <v>-20</v>
          </cell>
          <cell r="M168">
            <v>5</v>
          </cell>
          <cell r="N168" t="str">
            <v>A</v>
          </cell>
          <cell r="O168">
            <v>12</v>
          </cell>
          <cell r="P168">
            <v>3538087671</v>
          </cell>
          <cell r="Q168" t="str">
            <v>-</v>
          </cell>
          <cell r="R168" t="str">
            <v>-</v>
          </cell>
        </row>
        <row r="169">
          <cell r="A169" t="str">
            <v>IPD0380-RXX-p01-A05</v>
          </cell>
          <cell r="B169" t="str">
            <v>B21-32336-2</v>
          </cell>
          <cell r="C169" t="str">
            <v>-</v>
          </cell>
          <cell r="D169" t="str">
            <v>-</v>
          </cell>
          <cell r="E169" t="str">
            <v>E.Z.N.A FFPE RNA</v>
          </cell>
          <cell r="F169" t="str">
            <v>Haukeland</v>
          </cell>
          <cell r="G169">
            <v>26.3</v>
          </cell>
          <cell r="H169">
            <v>1.82</v>
          </cell>
          <cell r="I169">
            <v>1.37</v>
          </cell>
          <cell r="J169" t="str">
            <v>ddH2O</v>
          </cell>
          <cell r="K169">
            <v>10.399999999999999</v>
          </cell>
          <cell r="L169">
            <v>-80</v>
          </cell>
          <cell r="M169">
            <v>4</v>
          </cell>
          <cell r="N169" t="str">
            <v>G</v>
          </cell>
          <cell r="O169">
            <v>12</v>
          </cell>
          <cell r="P169">
            <v>3538087703</v>
          </cell>
          <cell r="Q169">
            <v>44624</v>
          </cell>
          <cell r="R169">
            <v>47</v>
          </cell>
        </row>
        <row r="170">
          <cell r="A170" t="str">
            <v>IPD0380-DXX-p01-A05</v>
          </cell>
          <cell r="B170" t="str">
            <v>B21-32336-2</v>
          </cell>
          <cell r="C170" t="str">
            <v>-</v>
          </cell>
          <cell r="D170" t="str">
            <v>-</v>
          </cell>
          <cell r="E170" t="str">
            <v>E.Z.N.A Tissue Kit</v>
          </cell>
          <cell r="F170" t="str">
            <v>Haukeland</v>
          </cell>
          <cell r="G170">
            <v>2.6</v>
          </cell>
          <cell r="H170">
            <v>1.66</v>
          </cell>
          <cell r="I170">
            <v>1.05</v>
          </cell>
          <cell r="J170" t="str">
            <v>EB EZNA</v>
          </cell>
          <cell r="K170">
            <v>10</v>
          </cell>
          <cell r="L170">
            <v>-20</v>
          </cell>
          <cell r="M170">
            <v>5</v>
          </cell>
          <cell r="N170" t="str">
            <v>B</v>
          </cell>
          <cell r="O170">
            <v>1</v>
          </cell>
          <cell r="P170">
            <v>3538087711</v>
          </cell>
          <cell r="Q170">
            <v>44624</v>
          </cell>
          <cell r="R170">
            <v>46</v>
          </cell>
        </row>
        <row r="171">
          <cell r="A171" t="str">
            <v>IPD0380-DXX-N01-B05</v>
          </cell>
          <cell r="B171" t="str">
            <v>-</v>
          </cell>
          <cell r="C171" t="str">
            <v>-</v>
          </cell>
          <cell r="D171" t="str">
            <v>-</v>
          </cell>
          <cell r="E171" t="str">
            <v>Maxwell Blood</v>
          </cell>
          <cell r="F171" t="str">
            <v>Haukeland</v>
          </cell>
          <cell r="G171">
            <v>30</v>
          </cell>
          <cell r="H171">
            <v>1.63</v>
          </cell>
          <cell r="I171">
            <v>0.98</v>
          </cell>
          <cell r="J171" t="str">
            <v>ddH2O</v>
          </cell>
          <cell r="K171">
            <v>100</v>
          </cell>
          <cell r="L171">
            <v>-20</v>
          </cell>
          <cell r="M171">
            <v>5</v>
          </cell>
          <cell r="N171" t="str">
            <v>B</v>
          </cell>
          <cell r="O171">
            <v>2</v>
          </cell>
          <cell r="P171">
            <v>3538087678</v>
          </cell>
          <cell r="Q171" t="str">
            <v>-</v>
          </cell>
          <cell r="R171">
            <v>46</v>
          </cell>
        </row>
        <row r="172">
          <cell r="A172" t="str">
            <v>IPD0381-RXX-p01-A09</v>
          </cell>
          <cell r="B172" t="str">
            <v>H19-04891-5</v>
          </cell>
          <cell r="C172" t="str">
            <v>-</v>
          </cell>
          <cell r="D172" t="str">
            <v>-</v>
          </cell>
          <cell r="E172" t="str">
            <v>E.Z.N.A FFPE RNA</v>
          </cell>
          <cell r="F172" t="str">
            <v>Haukeland</v>
          </cell>
          <cell r="G172">
            <v>111</v>
          </cell>
          <cell r="H172">
            <v>1.93</v>
          </cell>
          <cell r="I172">
            <v>0.41</v>
          </cell>
          <cell r="J172" t="str">
            <v>ddH2O</v>
          </cell>
          <cell r="K172">
            <v>15.6</v>
          </cell>
          <cell r="L172">
            <v>-80</v>
          </cell>
          <cell r="M172">
            <v>4</v>
          </cell>
          <cell r="N172" t="str">
            <v>H</v>
          </cell>
          <cell r="O172">
            <v>1</v>
          </cell>
          <cell r="P172">
            <v>3538080085</v>
          </cell>
          <cell r="Q172">
            <v>44623</v>
          </cell>
          <cell r="R172">
            <v>46</v>
          </cell>
        </row>
        <row r="173">
          <cell r="A173" t="str">
            <v>IPD0381-DXX-p01-A09</v>
          </cell>
          <cell r="B173" t="str">
            <v>H19-04891-5</v>
          </cell>
          <cell r="C173" t="str">
            <v>-</v>
          </cell>
          <cell r="D173" t="str">
            <v>-</v>
          </cell>
          <cell r="E173" t="str">
            <v>E.Z.N.A DNA Tissue kit</v>
          </cell>
          <cell r="F173" t="str">
            <v>Haukeland</v>
          </cell>
          <cell r="G173">
            <v>52.2</v>
          </cell>
          <cell r="H173">
            <v>1.87</v>
          </cell>
          <cell r="I173">
            <v>2.2599999999999998</v>
          </cell>
          <cell r="J173" t="str">
            <v>EB EZNA</v>
          </cell>
          <cell r="K173">
            <v>57.13</v>
          </cell>
          <cell r="L173">
            <v>-20</v>
          </cell>
          <cell r="M173">
            <v>5</v>
          </cell>
          <cell r="N173" t="str">
            <v>B</v>
          </cell>
          <cell r="O173">
            <v>3</v>
          </cell>
          <cell r="P173">
            <v>3538080077</v>
          </cell>
          <cell r="Q173">
            <v>44623</v>
          </cell>
          <cell r="R173">
            <v>46</v>
          </cell>
        </row>
        <row r="174">
          <cell r="A174" t="str">
            <v>IPD0381-DXX-N01-B09</v>
          </cell>
          <cell r="B174" t="str">
            <v>-</v>
          </cell>
          <cell r="C174" t="str">
            <v>-</v>
          </cell>
          <cell r="D174" t="str">
            <v>-</v>
          </cell>
          <cell r="E174" t="str">
            <v>Maxwell Blood</v>
          </cell>
          <cell r="F174" t="str">
            <v>Haukeland</v>
          </cell>
          <cell r="G174">
            <v>27</v>
          </cell>
          <cell r="H174">
            <v>1.87</v>
          </cell>
          <cell r="I174">
            <v>0.99</v>
          </cell>
          <cell r="J174" t="str">
            <v>ddH2O</v>
          </cell>
          <cell r="K174">
            <v>94.44</v>
          </cell>
          <cell r="L174">
            <v>-20</v>
          </cell>
          <cell r="M174">
            <v>5</v>
          </cell>
          <cell r="N174" t="str">
            <v>B</v>
          </cell>
          <cell r="O174">
            <v>4</v>
          </cell>
          <cell r="P174">
            <v>3538080069</v>
          </cell>
          <cell r="Q174">
            <v>44623</v>
          </cell>
          <cell r="R174">
            <v>46</v>
          </cell>
        </row>
        <row r="175">
          <cell r="A175" t="str">
            <v>IPD0374-DXX-P01-A29</v>
          </cell>
          <cell r="B175" t="str">
            <v>BM18-09734-7</v>
          </cell>
          <cell r="C175">
            <v>44617</v>
          </cell>
          <cell r="D175">
            <v>44622</v>
          </cell>
          <cell r="E175" t="str">
            <v>Allprep RNA/DNA FFPE</v>
          </cell>
          <cell r="F175" t="str">
            <v>Enhet for studierelatert diagnostikk, OUS</v>
          </cell>
          <cell r="G175">
            <v>135</v>
          </cell>
          <cell r="H175">
            <v>1.81</v>
          </cell>
          <cell r="I175">
            <v>2.23</v>
          </cell>
          <cell r="J175" t="str">
            <v>ATE</v>
          </cell>
          <cell r="K175">
            <v>24.98</v>
          </cell>
          <cell r="L175">
            <v>-20</v>
          </cell>
          <cell r="M175">
            <v>5</v>
          </cell>
          <cell r="N175" t="str">
            <v>A</v>
          </cell>
          <cell r="O175">
            <v>6</v>
          </cell>
          <cell r="P175">
            <v>3528616706</v>
          </cell>
          <cell r="Q175">
            <v>44623</v>
          </cell>
          <cell r="R175">
            <v>46</v>
          </cell>
        </row>
        <row r="176">
          <cell r="A176" t="str">
            <v>IPD0374-RXX-P01-A29</v>
          </cell>
          <cell r="B176" t="str">
            <v>BM18-09734-7</v>
          </cell>
          <cell r="C176">
            <v>44617</v>
          </cell>
          <cell r="D176">
            <v>44621</v>
          </cell>
          <cell r="E176" t="str">
            <v>Allprep RNA/DNA FFPE</v>
          </cell>
          <cell r="F176" t="str">
            <v>Enhet for studierelatert diagnostikk, OUS</v>
          </cell>
          <cell r="G176">
            <v>191</v>
          </cell>
          <cell r="H176">
            <v>1.95</v>
          </cell>
          <cell r="I176">
            <v>1.72</v>
          </cell>
          <cell r="J176" t="str">
            <v>NFW</v>
          </cell>
          <cell r="K176">
            <v>13.48</v>
          </cell>
          <cell r="L176">
            <v>-80</v>
          </cell>
          <cell r="M176">
            <v>4</v>
          </cell>
          <cell r="N176" t="str">
            <v>H</v>
          </cell>
          <cell r="O176">
            <v>4</v>
          </cell>
          <cell r="P176">
            <v>3528616682</v>
          </cell>
          <cell r="Q176">
            <v>44623</v>
          </cell>
          <cell r="R176">
            <v>46</v>
          </cell>
        </row>
        <row r="177">
          <cell r="A177" t="str">
            <v>IPD0375-RXX-P01-F08</v>
          </cell>
          <cell r="B177" t="str">
            <v>NB22-165</v>
          </cell>
          <cell r="C177" t="str">
            <v>-</v>
          </cell>
          <cell r="D177" t="str">
            <v>-</v>
          </cell>
          <cell r="E177" t="str">
            <v>Rneasy mini kit</v>
          </cell>
          <cell r="F177" t="str">
            <v>Avd for kreftgenetikk, OUS</v>
          </cell>
          <cell r="G177">
            <v>460</v>
          </cell>
          <cell r="H177">
            <v>2.08</v>
          </cell>
          <cell r="I177">
            <v>1.86</v>
          </cell>
          <cell r="J177" t="str">
            <v>NFW</v>
          </cell>
          <cell r="K177">
            <v>35.28</v>
          </cell>
          <cell r="L177">
            <v>-80</v>
          </cell>
          <cell r="M177">
            <v>4</v>
          </cell>
          <cell r="N177" t="str">
            <v>H</v>
          </cell>
          <cell r="O177">
            <v>5</v>
          </cell>
          <cell r="P177">
            <v>3528616722</v>
          </cell>
          <cell r="Q177">
            <v>44623</v>
          </cell>
          <cell r="R177">
            <v>46</v>
          </cell>
        </row>
        <row r="178">
          <cell r="A178" t="str">
            <v>IPD0375-DXX-P01-F08</v>
          </cell>
          <cell r="B178" t="str">
            <v>NB22-165</v>
          </cell>
          <cell r="C178" t="str">
            <v>-</v>
          </cell>
          <cell r="D178" t="str">
            <v>-</v>
          </cell>
          <cell r="E178" t="str">
            <v>QIAamp DNA mini kit</v>
          </cell>
          <cell r="F178" t="str">
            <v>Avd for kreftgenetikk, OUS</v>
          </cell>
          <cell r="G178">
            <v>265</v>
          </cell>
          <cell r="H178">
            <v>1.87</v>
          </cell>
          <cell r="I178">
            <v>2.2200000000000002</v>
          </cell>
          <cell r="J178" t="str">
            <v>AE</v>
          </cell>
          <cell r="K178">
            <v>26.43</v>
          </cell>
          <cell r="L178">
            <v>-20</v>
          </cell>
          <cell r="M178">
            <v>5</v>
          </cell>
          <cell r="N178" t="str">
            <v>A</v>
          </cell>
          <cell r="O178">
            <v>3</v>
          </cell>
          <cell r="P178">
            <v>3528616714</v>
          </cell>
          <cell r="Q178">
            <v>44623</v>
          </cell>
          <cell r="R178">
            <v>46</v>
          </cell>
        </row>
        <row r="179">
          <cell r="A179" t="str">
            <v>IPD0376-DXX-P01-A14</v>
          </cell>
          <cell r="B179" t="str">
            <v>B21-54150-2</v>
          </cell>
          <cell r="C179" t="str">
            <v>-</v>
          </cell>
          <cell r="D179" t="str">
            <v>-</v>
          </cell>
          <cell r="E179" t="str">
            <v>E.Z.N.A DNA Tissue kit</v>
          </cell>
          <cell r="F179" t="str">
            <v>Haukeland</v>
          </cell>
          <cell r="G179">
            <v>2.7</v>
          </cell>
          <cell r="H179">
            <v>1.65</v>
          </cell>
          <cell r="I179">
            <v>1.1299999999999999</v>
          </cell>
          <cell r="J179" t="str">
            <v>Tris-HCl</v>
          </cell>
          <cell r="K179">
            <v>10</v>
          </cell>
          <cell r="L179">
            <v>-20</v>
          </cell>
          <cell r="M179">
            <v>5</v>
          </cell>
          <cell r="N179" t="str">
            <v>B</v>
          </cell>
          <cell r="O179">
            <v>5</v>
          </cell>
          <cell r="P179">
            <v>3538087712</v>
          </cell>
          <cell r="Q179">
            <v>44623</v>
          </cell>
          <cell r="R179">
            <v>46</v>
          </cell>
        </row>
        <row r="180">
          <cell r="A180" t="str">
            <v>IPD0376-DXX-N01-B14</v>
          </cell>
          <cell r="B180" t="str">
            <v>-</v>
          </cell>
          <cell r="C180" t="str">
            <v>-</v>
          </cell>
          <cell r="D180" t="str">
            <v>-</v>
          </cell>
          <cell r="E180" t="str">
            <v>Maxwell Blood</v>
          </cell>
          <cell r="F180" t="str">
            <v>Haukeland</v>
          </cell>
          <cell r="G180">
            <v>32</v>
          </cell>
          <cell r="H180">
            <v>1.66</v>
          </cell>
          <cell r="I180">
            <v>1.28</v>
          </cell>
          <cell r="J180" t="str">
            <v>ddH2O</v>
          </cell>
          <cell r="K180">
            <v>95.31</v>
          </cell>
          <cell r="L180">
            <v>-20</v>
          </cell>
          <cell r="M180">
            <v>5</v>
          </cell>
          <cell r="N180" t="str">
            <v>B</v>
          </cell>
          <cell r="O180">
            <v>6</v>
          </cell>
          <cell r="P180">
            <v>3538087639</v>
          </cell>
          <cell r="Q180">
            <v>44623</v>
          </cell>
          <cell r="R180">
            <v>46</v>
          </cell>
        </row>
        <row r="181">
          <cell r="A181" t="str">
            <v>IPD0382-RXX-p01-A07</v>
          </cell>
          <cell r="B181" t="str">
            <v>BM19-10785-25</v>
          </cell>
          <cell r="C181">
            <v>44624</v>
          </cell>
          <cell r="D181">
            <v>44628</v>
          </cell>
          <cell r="E181" t="str">
            <v>Allprep RNA/DNA FFPE</v>
          </cell>
          <cell r="F181" t="str">
            <v>Enhet for studierelatert diagnostikk, OUS</v>
          </cell>
          <cell r="G181">
            <v>183</v>
          </cell>
          <cell r="H181">
            <v>1.96</v>
          </cell>
          <cell r="I181">
            <v>1.84</v>
          </cell>
          <cell r="J181" t="str">
            <v>NFW</v>
          </cell>
          <cell r="K181">
            <v>45</v>
          </cell>
          <cell r="L181">
            <v>-80</v>
          </cell>
          <cell r="M181">
            <v>5</v>
          </cell>
          <cell r="N181" t="str">
            <v>A</v>
          </cell>
          <cell r="O181">
            <v>4</v>
          </cell>
          <cell r="P181">
            <v>3528592950</v>
          </cell>
          <cell r="Q181">
            <v>44630</v>
          </cell>
          <cell r="R181">
            <v>47</v>
          </cell>
        </row>
        <row r="182">
          <cell r="A182" t="str">
            <v>IPD0382-DXX-p01-A07</v>
          </cell>
          <cell r="B182" t="str">
            <v>BM19-10785-25</v>
          </cell>
          <cell r="C182">
            <v>44624</v>
          </cell>
          <cell r="D182">
            <v>44629</v>
          </cell>
          <cell r="E182" t="str">
            <v>Allprep RNA/DNA FFPE</v>
          </cell>
          <cell r="F182" t="str">
            <v>Enhet for studierelatert diagnostikk, OUS</v>
          </cell>
          <cell r="G182">
            <v>60.2</v>
          </cell>
          <cell r="H182">
            <v>1.89</v>
          </cell>
          <cell r="I182">
            <v>2.39</v>
          </cell>
          <cell r="J182" t="str">
            <v>ATE</v>
          </cell>
          <cell r="K182">
            <v>58.46</v>
          </cell>
          <cell r="L182">
            <v>-20</v>
          </cell>
          <cell r="M182">
            <v>5</v>
          </cell>
          <cell r="N182" t="str">
            <v>C</v>
          </cell>
          <cell r="O182">
            <v>10</v>
          </cell>
          <cell r="P182">
            <v>3528592941</v>
          </cell>
          <cell r="Q182">
            <v>44630</v>
          </cell>
          <cell r="R182">
            <v>47</v>
          </cell>
        </row>
        <row r="183">
          <cell r="A183" t="str">
            <v>IPD0383-RXX-d01-A02</v>
          </cell>
          <cell r="B183" t="str">
            <v>20KAH16982-01-02</v>
          </cell>
          <cell r="C183">
            <v>44631</v>
          </cell>
          <cell r="D183">
            <v>44635</v>
          </cell>
          <cell r="E183" t="str">
            <v>Allprep RNA/DNA FFPE</v>
          </cell>
          <cell r="F183" t="str">
            <v>Enhet for studierelatert diagnostikk, OUS</v>
          </cell>
          <cell r="G183" t="str">
            <v>Too low</v>
          </cell>
          <cell r="H183">
            <v>1.52</v>
          </cell>
          <cell r="I183">
            <v>0.5</v>
          </cell>
          <cell r="J183" t="str">
            <v>ddH2O</v>
          </cell>
          <cell r="K183">
            <v>15.5</v>
          </cell>
          <cell r="L183">
            <v>-80</v>
          </cell>
          <cell r="M183">
            <v>5</v>
          </cell>
          <cell r="N183" t="str">
            <v>A</v>
          </cell>
          <cell r="O183">
            <v>9</v>
          </cell>
          <cell r="P183">
            <v>3528592956</v>
          </cell>
          <cell r="Q183" t="str">
            <v>-</v>
          </cell>
          <cell r="R183" t="str">
            <v>-</v>
          </cell>
        </row>
        <row r="184">
          <cell r="A184" t="str">
            <v>IPD0383-DXX-d01-A02</v>
          </cell>
          <cell r="B184" t="str">
            <v>20KAH16982-01-02</v>
          </cell>
          <cell r="C184">
            <v>44631</v>
          </cell>
          <cell r="D184">
            <v>44636</v>
          </cell>
          <cell r="E184" t="str">
            <v>Allprep RNA/DNA FFPE</v>
          </cell>
          <cell r="F184" t="str">
            <v>Enhet for studierelatert diagnostikk, OUS</v>
          </cell>
          <cell r="G184">
            <v>0.23599999999999999</v>
          </cell>
          <cell r="H184">
            <v>1.6</v>
          </cell>
          <cell r="I184">
            <v>0.61</v>
          </cell>
          <cell r="J184" t="str">
            <v>ATE</v>
          </cell>
          <cell r="K184">
            <v>23.5</v>
          </cell>
          <cell r="L184">
            <v>-20</v>
          </cell>
          <cell r="M184">
            <v>5</v>
          </cell>
          <cell r="N184" t="str">
            <v>D</v>
          </cell>
          <cell r="O184">
            <v>4</v>
          </cell>
          <cell r="P184">
            <v>3528593005</v>
          </cell>
          <cell r="Q184" t="str">
            <v>-</v>
          </cell>
          <cell r="R184" t="str">
            <v>-</v>
          </cell>
        </row>
        <row r="185">
          <cell r="A185" t="str">
            <v>IPD0384-RXX-d01-AXX</v>
          </cell>
          <cell r="B185" t="str">
            <v>BG22-00164-6</v>
          </cell>
          <cell r="C185">
            <v>44631</v>
          </cell>
          <cell r="D185">
            <v>44635</v>
          </cell>
          <cell r="E185" t="str">
            <v>Allprep RNA/DNA FFPE</v>
          </cell>
          <cell r="F185" t="str">
            <v>Enhet for studierelatert diagnostikk, OUS</v>
          </cell>
          <cell r="G185">
            <v>340</v>
          </cell>
          <cell r="H185">
            <v>1.95</v>
          </cell>
          <cell r="I185">
            <v>1.83</v>
          </cell>
          <cell r="J185" t="str">
            <v>ddH2O</v>
          </cell>
          <cell r="K185">
            <v>14.499999999999998</v>
          </cell>
          <cell r="L185">
            <v>-80</v>
          </cell>
          <cell r="M185">
            <v>5</v>
          </cell>
          <cell r="N185" t="str">
            <v>A</v>
          </cell>
          <cell r="O185">
            <v>10</v>
          </cell>
          <cell r="P185">
            <v>3528592965</v>
          </cell>
          <cell r="Q185">
            <v>44637</v>
          </cell>
          <cell r="R185">
            <v>48</v>
          </cell>
        </row>
        <row r="186">
          <cell r="A186" t="str">
            <v>IPD0384-DXX-d01-AXX</v>
          </cell>
          <cell r="B186" t="str">
            <v>BG22-00164-6</v>
          </cell>
          <cell r="C186">
            <v>44631</v>
          </cell>
          <cell r="D186">
            <v>44636</v>
          </cell>
          <cell r="E186" t="str">
            <v>Allprep RNA/DNA FFPE</v>
          </cell>
          <cell r="F186" t="str">
            <v>Enhet for studierelatert diagnostikk, OUS</v>
          </cell>
          <cell r="G186">
            <v>130</v>
          </cell>
          <cell r="H186">
            <v>1.85</v>
          </cell>
          <cell r="I186">
            <v>2.29</v>
          </cell>
          <cell r="J186" t="str">
            <v>ATE</v>
          </cell>
          <cell r="K186">
            <v>72.349999999999994</v>
          </cell>
          <cell r="L186">
            <v>-20</v>
          </cell>
          <cell r="M186">
            <v>5</v>
          </cell>
          <cell r="N186" t="str">
            <v>D</v>
          </cell>
          <cell r="O186">
            <v>5</v>
          </cell>
          <cell r="P186">
            <v>3528619006</v>
          </cell>
          <cell r="Q186">
            <v>44637</v>
          </cell>
          <cell r="R186">
            <v>48</v>
          </cell>
        </row>
        <row r="187">
          <cell r="A187" t="str">
            <v>IPD0367-RXX-d11-A09</v>
          </cell>
          <cell r="B187" t="str">
            <v>TH20 26680-8</v>
          </cell>
          <cell r="C187" t="str">
            <v>-</v>
          </cell>
          <cell r="D187" t="str">
            <v>-</v>
          </cell>
          <cell r="E187" t="str">
            <v>High Pure RNA FFPE</v>
          </cell>
          <cell r="F187" t="str">
            <v>UNN</v>
          </cell>
          <cell r="G187">
            <v>228</v>
          </cell>
          <cell r="H187">
            <v>2.14</v>
          </cell>
          <cell r="I187">
            <v>1.8</v>
          </cell>
          <cell r="J187" t="str">
            <v>RNA elu buffer</v>
          </cell>
          <cell r="K187">
            <v>23.68</v>
          </cell>
          <cell r="L187">
            <v>-80</v>
          </cell>
          <cell r="M187">
            <v>4</v>
          </cell>
          <cell r="N187" t="str">
            <v>G</v>
          </cell>
          <cell r="O187">
            <v>1</v>
          </cell>
          <cell r="P187">
            <v>3538080149</v>
          </cell>
          <cell r="Q187">
            <v>44624</v>
          </cell>
          <cell r="R187">
            <v>47</v>
          </cell>
        </row>
        <row r="188">
          <cell r="A188" t="str">
            <v>IPD0367-DXX-d11-A09</v>
          </cell>
          <cell r="B188" t="str">
            <v>TH20 26680-8</v>
          </cell>
          <cell r="C188" t="str">
            <v>-</v>
          </cell>
          <cell r="D188" t="str">
            <v>-</v>
          </cell>
          <cell r="E188" t="str">
            <v>EZ1 1&amp;2 DNA FFPE</v>
          </cell>
          <cell r="F188" t="str">
            <v>UNN</v>
          </cell>
          <cell r="G188">
            <v>27.2</v>
          </cell>
          <cell r="H188">
            <v>1.94</v>
          </cell>
          <cell r="I188">
            <v>1.52</v>
          </cell>
          <cell r="J188" t="str">
            <v>AVE</v>
          </cell>
          <cell r="K188">
            <v>19.490000000000002</v>
          </cell>
          <cell r="L188">
            <v>-20</v>
          </cell>
          <cell r="M188">
            <v>4</v>
          </cell>
          <cell r="N188" t="str">
            <v>H</v>
          </cell>
          <cell r="O188">
            <v>6</v>
          </cell>
          <cell r="P188">
            <v>3538080144</v>
          </cell>
          <cell r="Q188">
            <v>44624</v>
          </cell>
          <cell r="R188">
            <v>46</v>
          </cell>
        </row>
        <row r="189">
          <cell r="A189" t="str">
            <v>IPD0364-RXX-P11-A18</v>
          </cell>
          <cell r="B189" t="str">
            <v>B14-02354-J</v>
          </cell>
          <cell r="C189" t="str">
            <v>-</v>
          </cell>
          <cell r="D189"/>
          <cell r="E189"/>
          <cell r="F189" t="str">
            <v>Haukeland</v>
          </cell>
          <cell r="G189">
            <v>261</v>
          </cell>
          <cell r="H189">
            <v>1.95</v>
          </cell>
          <cell r="I189">
            <v>2.25</v>
          </cell>
          <cell r="J189" t="str">
            <v>Ezna</v>
          </cell>
          <cell r="K189">
            <v>18.86</v>
          </cell>
          <cell r="L189">
            <v>-80</v>
          </cell>
          <cell r="M189">
            <v>4</v>
          </cell>
          <cell r="N189" t="str">
            <v>F</v>
          </cell>
          <cell r="O189">
            <v>12</v>
          </cell>
          <cell r="P189">
            <v>3538087627</v>
          </cell>
          <cell r="Q189">
            <v>44624</v>
          </cell>
          <cell r="R189">
            <v>47</v>
          </cell>
        </row>
        <row r="190">
          <cell r="A190" t="str">
            <v>IPD0364-DXX-P11-A18</v>
          </cell>
          <cell r="B190" t="str">
            <v>B14-02354-J</v>
          </cell>
          <cell r="C190" t="str">
            <v>-</v>
          </cell>
          <cell r="D190"/>
          <cell r="E190" t="str">
            <v>E.Z.N.A DNA Tissue kit</v>
          </cell>
          <cell r="F190" t="str">
            <v>Haukeland</v>
          </cell>
          <cell r="G190">
            <v>101</v>
          </cell>
          <cell r="H190">
            <v>1.88</v>
          </cell>
          <cell r="I190">
            <v>2.25</v>
          </cell>
          <cell r="J190" t="str">
            <v>Tris-HCl</v>
          </cell>
          <cell r="K190">
            <v>58.51</v>
          </cell>
          <cell r="L190">
            <v>-20</v>
          </cell>
          <cell r="M190">
            <v>4</v>
          </cell>
          <cell r="N190" t="str">
            <v>H</v>
          </cell>
          <cell r="O190">
            <v>4</v>
          </cell>
          <cell r="P190">
            <v>3538087635</v>
          </cell>
          <cell r="Q190">
            <v>44624</v>
          </cell>
          <cell r="R190">
            <v>46</v>
          </cell>
        </row>
        <row r="191">
          <cell r="A191" t="str">
            <v>IPD0368-RXX-R11-A14</v>
          </cell>
          <cell r="B191" t="str">
            <v>B21 10612-1</v>
          </cell>
          <cell r="C191" t="str">
            <v>-</v>
          </cell>
          <cell r="D191" t="str">
            <v>-</v>
          </cell>
          <cell r="E191" t="str">
            <v xml:space="preserve">E.Z.N.A RNA Tissue kit </v>
          </cell>
          <cell r="F191" t="str">
            <v>Haukeland</v>
          </cell>
          <cell r="G191">
            <v>63.8</v>
          </cell>
          <cell r="H191">
            <v>1.95</v>
          </cell>
          <cell r="I191">
            <v>1.76</v>
          </cell>
          <cell r="J191" t="str">
            <v>ddH2O</v>
          </cell>
          <cell r="K191">
            <v>17.649999999999999</v>
          </cell>
          <cell r="L191">
            <v>-80</v>
          </cell>
          <cell r="M191">
            <v>4</v>
          </cell>
          <cell r="N191" t="str">
            <v>G</v>
          </cell>
          <cell r="O191">
            <v>2</v>
          </cell>
          <cell r="P191">
            <v>3538087651</v>
          </cell>
          <cell r="Q191">
            <v>44624</v>
          </cell>
          <cell r="R191">
            <v>47</v>
          </cell>
        </row>
        <row r="192">
          <cell r="A192" t="str">
            <v>IPD0368-DXX-R11-A14</v>
          </cell>
          <cell r="B192" t="str">
            <v>B21 10612-1</v>
          </cell>
          <cell r="C192" t="str">
            <v>-</v>
          </cell>
          <cell r="D192" t="str">
            <v>-</v>
          </cell>
          <cell r="E192" t="str">
            <v>E.Z.N.A DNA Tissue kit</v>
          </cell>
          <cell r="F192" t="str">
            <v>Haukeland</v>
          </cell>
          <cell r="G192">
            <v>16</v>
          </cell>
          <cell r="H192">
            <v>1.94</v>
          </cell>
          <cell r="I192">
            <v>2.0099999999999998</v>
          </cell>
          <cell r="J192" t="str">
            <v>Tris-HCl</v>
          </cell>
          <cell r="K192">
            <v>50.62</v>
          </cell>
          <cell r="L192">
            <v>-20</v>
          </cell>
          <cell r="M192">
            <v>4</v>
          </cell>
          <cell r="N192" t="str">
            <v>H</v>
          </cell>
          <cell r="O192">
            <v>8</v>
          </cell>
          <cell r="P192">
            <v>3538087659</v>
          </cell>
          <cell r="Q192">
            <v>44624</v>
          </cell>
          <cell r="R192">
            <v>46</v>
          </cell>
        </row>
        <row r="193">
          <cell r="A193" t="str">
            <v>IPD0369-RXX-R11-A23</v>
          </cell>
          <cell r="B193" t="str">
            <v>H13 283-7</v>
          </cell>
          <cell r="C193" t="str">
            <v>-</v>
          </cell>
          <cell r="D193" t="str">
            <v>-</v>
          </cell>
          <cell r="E193" t="str">
            <v xml:space="preserve">E.Z.N.A RNA Tissue kit </v>
          </cell>
          <cell r="F193" t="str">
            <v>Haukeland</v>
          </cell>
          <cell r="G193">
            <v>14</v>
          </cell>
          <cell r="H193">
            <v>1.75</v>
          </cell>
          <cell r="I193">
            <v>1.52</v>
          </cell>
          <cell r="J193" t="str">
            <v>ddH2O</v>
          </cell>
          <cell r="K193">
            <v>9.2899999999999991</v>
          </cell>
          <cell r="L193">
            <v>-80</v>
          </cell>
          <cell r="M193">
            <v>4</v>
          </cell>
          <cell r="N193" t="str">
            <v>G</v>
          </cell>
          <cell r="O193">
            <v>3</v>
          </cell>
          <cell r="P193">
            <v>3538087691</v>
          </cell>
          <cell r="Q193">
            <v>44624</v>
          </cell>
          <cell r="R193">
            <v>47</v>
          </cell>
        </row>
        <row r="194">
          <cell r="A194" t="str">
            <v>IPD0369-DXX-R11-A23</v>
          </cell>
          <cell r="B194" t="str">
            <v>H13 283-7</v>
          </cell>
          <cell r="C194" t="str">
            <v>-</v>
          </cell>
          <cell r="D194" t="str">
            <v>-</v>
          </cell>
          <cell r="E194" t="str">
            <v>E.Z.N.A DNA Tissue kit</v>
          </cell>
          <cell r="F194" t="str">
            <v>Haukeland</v>
          </cell>
          <cell r="G194">
            <v>2.9</v>
          </cell>
          <cell r="H194">
            <v>1.82</v>
          </cell>
          <cell r="I194">
            <v>1.77</v>
          </cell>
          <cell r="J194" t="str">
            <v>Tris-HCl</v>
          </cell>
          <cell r="K194">
            <v>50</v>
          </cell>
          <cell r="L194">
            <v>-20</v>
          </cell>
          <cell r="M194">
            <v>4</v>
          </cell>
          <cell r="N194" t="str">
            <v>H</v>
          </cell>
          <cell r="O194">
            <v>10</v>
          </cell>
          <cell r="P194">
            <v>3538087683</v>
          </cell>
          <cell r="Q194">
            <v>44624</v>
          </cell>
          <cell r="R194">
            <v>46</v>
          </cell>
        </row>
        <row r="195">
          <cell r="A195" t="str">
            <v>IPD0371-RXX-P11-A09</v>
          </cell>
          <cell r="B195" t="str">
            <v>H21 14757-1</v>
          </cell>
          <cell r="C195" t="str">
            <v>-</v>
          </cell>
          <cell r="D195" t="str">
            <v>-</v>
          </cell>
          <cell r="E195" t="str">
            <v>RecoverAll</v>
          </cell>
          <cell r="F195" t="str">
            <v>Stavanger</v>
          </cell>
          <cell r="G195">
            <v>23.4</v>
          </cell>
          <cell r="H195">
            <v>2.11</v>
          </cell>
          <cell r="I195">
            <v>0.42</v>
          </cell>
          <cell r="J195" t="str">
            <v>NFW</v>
          </cell>
          <cell r="K195">
            <v>43.59</v>
          </cell>
          <cell r="L195">
            <v>-80</v>
          </cell>
          <cell r="M195">
            <v>4</v>
          </cell>
          <cell r="N195" t="str">
            <v>G</v>
          </cell>
          <cell r="O195">
            <v>6</v>
          </cell>
          <cell r="P195">
            <v>3538087666</v>
          </cell>
          <cell r="Q195">
            <v>44624</v>
          </cell>
          <cell r="R195">
            <v>47</v>
          </cell>
        </row>
        <row r="196">
          <cell r="A196" t="str">
            <v>IPD0371-DXX-P11-A09</v>
          </cell>
          <cell r="B196" t="str">
            <v>H21 14757-1</v>
          </cell>
          <cell r="C196" t="str">
            <v>-</v>
          </cell>
          <cell r="D196" t="str">
            <v>-</v>
          </cell>
          <cell r="E196" t="str">
            <v>E.Z.N.A</v>
          </cell>
          <cell r="F196" t="str">
            <v>Stavanger</v>
          </cell>
          <cell r="G196">
            <v>49.8</v>
          </cell>
          <cell r="H196">
            <v>2</v>
          </cell>
          <cell r="I196">
            <v>2.11</v>
          </cell>
          <cell r="J196" t="str">
            <v>Tris-HCl</v>
          </cell>
          <cell r="K196">
            <v>16.990000000000002</v>
          </cell>
          <cell r="L196">
            <v>-20</v>
          </cell>
          <cell r="M196">
            <v>5</v>
          </cell>
          <cell r="N196" t="str">
            <v>A</v>
          </cell>
          <cell r="O196">
            <v>2</v>
          </cell>
          <cell r="P196">
            <v>3538087665</v>
          </cell>
          <cell r="Q196">
            <v>44624</v>
          </cell>
          <cell r="R196">
            <v>46</v>
          </cell>
        </row>
        <row r="197">
          <cell r="A197" t="str">
            <v>IPD0385-DXX-r01-A08</v>
          </cell>
          <cell r="B197" t="str">
            <v>NB19 146-1</v>
          </cell>
          <cell r="C197">
            <v>44624</v>
          </cell>
          <cell r="D197">
            <v>44628</v>
          </cell>
          <cell r="E197" t="str">
            <v>Allprep RNA/DNA FFPE</v>
          </cell>
          <cell r="F197" t="str">
            <v>Enhet for studierelatert diagnostikk, OUS</v>
          </cell>
          <cell r="G197">
            <v>21.8</v>
          </cell>
          <cell r="H197">
            <v>1.83</v>
          </cell>
          <cell r="I197">
            <v>2.52</v>
          </cell>
          <cell r="J197" t="str">
            <v>ATE</v>
          </cell>
          <cell r="K197">
            <v>22.5</v>
          </cell>
          <cell r="L197">
            <v>-20</v>
          </cell>
          <cell r="M197">
            <v>5</v>
          </cell>
          <cell r="N197" t="str">
            <v>C</v>
          </cell>
          <cell r="O197">
            <v>3</v>
          </cell>
          <cell r="P197">
            <v>3528592940</v>
          </cell>
          <cell r="Q197" t="str">
            <v>-</v>
          </cell>
          <cell r="R197" t="str">
            <v>-</v>
          </cell>
        </row>
        <row r="198">
          <cell r="A198" t="str">
            <v>IPD0385-RXX-r01-A08</v>
          </cell>
          <cell r="B198" t="str">
            <v>NB19 146-1</v>
          </cell>
          <cell r="C198">
            <v>44624</v>
          </cell>
          <cell r="D198">
            <v>44629</v>
          </cell>
          <cell r="E198" t="str">
            <v>Allprep RNA/DNA FFPE</v>
          </cell>
          <cell r="F198" t="str">
            <v>Enhet for studierelatert diagnostikk, OUS</v>
          </cell>
          <cell r="G198">
            <v>107</v>
          </cell>
          <cell r="H198">
            <v>1.92</v>
          </cell>
          <cell r="I198">
            <v>1.3</v>
          </cell>
          <cell r="J198" t="str">
            <v>NFW</v>
          </cell>
          <cell r="K198">
            <v>16</v>
          </cell>
          <cell r="L198">
            <v>-80</v>
          </cell>
          <cell r="M198">
            <v>4</v>
          </cell>
          <cell r="N198" t="str">
            <v>H</v>
          </cell>
          <cell r="O198">
            <v>9</v>
          </cell>
          <cell r="P198">
            <v>3528614515</v>
          </cell>
          <cell r="Q198" t="str">
            <v>-</v>
          </cell>
          <cell r="R198" t="str">
            <v>-</v>
          </cell>
        </row>
        <row r="199">
          <cell r="A199" t="str">
            <v>IPD0386-DXX-P01-A08</v>
          </cell>
          <cell r="B199" t="str">
            <v>NB19 851-2/MP20 8530</v>
          </cell>
          <cell r="C199" t="str">
            <v>-</v>
          </cell>
          <cell r="D199"/>
          <cell r="E199"/>
          <cell r="F199"/>
          <cell r="G199">
            <v>8.1999999999999993</v>
          </cell>
          <cell r="H199">
            <v>1.87</v>
          </cell>
          <cell r="I199">
            <v>0.96</v>
          </cell>
          <cell r="J199" t="str">
            <v>ES</v>
          </cell>
          <cell r="K199">
            <v>45</v>
          </cell>
          <cell r="L199"/>
          <cell r="M199"/>
          <cell r="N199"/>
          <cell r="O199"/>
          <cell r="P199"/>
          <cell r="Q199" t="str">
            <v>-</v>
          </cell>
          <cell r="R199" t="str">
            <v>-</v>
          </cell>
        </row>
        <row r="200">
          <cell r="A200" t="str">
            <v>IPD0386</v>
          </cell>
          <cell r="B200" t="str">
            <v>NB19 851-2</v>
          </cell>
          <cell r="C200" t="str">
            <v>-</v>
          </cell>
          <cell r="D200"/>
          <cell r="E200"/>
          <cell r="F200"/>
          <cell r="G200" t="str">
            <v>-</v>
          </cell>
          <cell r="H200"/>
          <cell r="I200"/>
          <cell r="J200"/>
          <cell r="K200"/>
          <cell r="L200"/>
          <cell r="M200"/>
          <cell r="N200"/>
          <cell r="O200"/>
          <cell r="P200"/>
          <cell r="Q200" t="str">
            <v>-</v>
          </cell>
          <cell r="R200" t="str">
            <v>-</v>
          </cell>
        </row>
        <row r="201">
          <cell r="A201" t="str">
            <v>IPD0387-DXX-p01-A08</v>
          </cell>
          <cell r="B201" t="str">
            <v>NB22 131/ B19 13711</v>
          </cell>
          <cell r="C201">
            <v>44624</v>
          </cell>
          <cell r="D201">
            <v>44629</v>
          </cell>
          <cell r="E201" t="str">
            <v>Allprep RNA/DNA FFPE</v>
          </cell>
          <cell r="F201" t="str">
            <v>Enhet for studierelatert diagnostikk, OUS</v>
          </cell>
          <cell r="G201">
            <v>5.72</v>
          </cell>
          <cell r="H201">
            <v>1.73</v>
          </cell>
          <cell r="I201">
            <v>1.68</v>
          </cell>
          <cell r="J201" t="str">
            <v>ATE</v>
          </cell>
          <cell r="K201">
            <v>22.5</v>
          </cell>
          <cell r="L201">
            <v>-20</v>
          </cell>
          <cell r="M201">
            <v>5</v>
          </cell>
          <cell r="N201" t="str">
            <v>C</v>
          </cell>
          <cell r="O201">
            <v>4</v>
          </cell>
          <cell r="P201">
            <v>3528592932</v>
          </cell>
          <cell r="Q201" t="str">
            <v>-</v>
          </cell>
          <cell r="R201" t="str">
            <v>-</v>
          </cell>
        </row>
        <row r="202">
          <cell r="A202" t="str">
            <v>IPD0387-RXX-p01-A08</v>
          </cell>
          <cell r="B202" t="str">
            <v>NB22 131/ B19 13711</v>
          </cell>
          <cell r="C202">
            <v>44624</v>
          </cell>
          <cell r="D202">
            <v>44628</v>
          </cell>
          <cell r="E202" t="str">
            <v>Allprep RNA/DNA FFPE</v>
          </cell>
          <cell r="F202" t="str">
            <v>Enhet for studierelatert diagnostikk, OUS</v>
          </cell>
          <cell r="G202">
            <v>37</v>
          </cell>
          <cell r="H202">
            <v>1.79</v>
          </cell>
          <cell r="I202">
            <v>0.78</v>
          </cell>
          <cell r="J202" t="str">
            <v>NFW</v>
          </cell>
          <cell r="K202">
            <v>16</v>
          </cell>
          <cell r="L202">
            <v>-80</v>
          </cell>
          <cell r="M202">
            <v>4</v>
          </cell>
          <cell r="N202" t="str">
            <v>H</v>
          </cell>
          <cell r="O202">
            <v>10</v>
          </cell>
          <cell r="P202">
            <v>3528592934</v>
          </cell>
          <cell r="Q202" t="str">
            <v>-</v>
          </cell>
          <cell r="R202" t="str">
            <v>-</v>
          </cell>
        </row>
        <row r="203">
          <cell r="A203" t="str">
            <v>IPD0388-DXX-P01-A08</v>
          </cell>
          <cell r="B203" t="str">
            <v>NB22 96-2</v>
          </cell>
          <cell r="C203">
            <v>44624</v>
          </cell>
          <cell r="D203">
            <v>44628</v>
          </cell>
          <cell r="E203" t="str">
            <v>Allprep RNA/DNA FFPE</v>
          </cell>
          <cell r="F203" t="str">
            <v>Enhet for studierelatert diagnostikk, OUS</v>
          </cell>
          <cell r="G203">
            <v>44.6</v>
          </cell>
          <cell r="H203">
            <v>1.8</v>
          </cell>
          <cell r="I203">
            <v>2.2400000000000002</v>
          </cell>
          <cell r="J203" t="str">
            <v>ATE</v>
          </cell>
          <cell r="K203">
            <v>19.14</v>
          </cell>
          <cell r="L203">
            <v>-20</v>
          </cell>
          <cell r="M203">
            <v>5</v>
          </cell>
          <cell r="N203" t="str">
            <v>C</v>
          </cell>
          <cell r="O203">
            <v>5</v>
          </cell>
          <cell r="P203">
            <v>3528592949</v>
          </cell>
          <cell r="Q203">
            <v>44706</v>
          </cell>
          <cell r="R203">
            <v>57</v>
          </cell>
        </row>
        <row r="204">
          <cell r="A204" t="str">
            <v>IPD0388-RXX-P01-A08</v>
          </cell>
          <cell r="B204" t="str">
            <v>NB22 96-2</v>
          </cell>
          <cell r="C204">
            <v>44624</v>
          </cell>
          <cell r="D204">
            <v>44629</v>
          </cell>
          <cell r="E204" t="str">
            <v>Allprep RNA/DNA FFPE</v>
          </cell>
          <cell r="F204" t="str">
            <v>Enhet for studierelatert diagnostikk, OUS</v>
          </cell>
          <cell r="G204">
            <v>29</v>
          </cell>
          <cell r="H204">
            <v>1.79</v>
          </cell>
          <cell r="I204">
            <v>0.72</v>
          </cell>
          <cell r="J204" t="str">
            <v>NFW</v>
          </cell>
          <cell r="K204">
            <v>10.36</v>
          </cell>
          <cell r="L204">
            <v>-80</v>
          </cell>
          <cell r="M204">
            <v>4</v>
          </cell>
          <cell r="N204" t="str">
            <v>H</v>
          </cell>
          <cell r="O204">
            <v>11</v>
          </cell>
          <cell r="P204">
            <v>3528592942</v>
          </cell>
          <cell r="Q204">
            <v>44706</v>
          </cell>
          <cell r="R204">
            <v>57</v>
          </cell>
        </row>
        <row r="205">
          <cell r="A205" t="str">
            <v>IPD0389-DXX-P01-A08</v>
          </cell>
          <cell r="B205" t="str">
            <v>BM22 01695-1</v>
          </cell>
          <cell r="C205">
            <v>44624</v>
          </cell>
          <cell r="D205">
            <v>44628</v>
          </cell>
          <cell r="E205" t="str">
            <v>Allprep RNA/DNA FFPE</v>
          </cell>
          <cell r="F205" t="str">
            <v>Enhet for studierelatert diagnostikk, OUS</v>
          </cell>
          <cell r="G205">
            <v>44.8</v>
          </cell>
          <cell r="H205">
            <v>1.84</v>
          </cell>
          <cell r="I205">
            <v>1.61</v>
          </cell>
          <cell r="J205" t="str">
            <v>ATE</v>
          </cell>
          <cell r="K205">
            <v>22.5</v>
          </cell>
          <cell r="L205">
            <v>-20</v>
          </cell>
          <cell r="M205">
            <v>5</v>
          </cell>
          <cell r="N205" t="str">
            <v>C</v>
          </cell>
          <cell r="O205">
            <v>6</v>
          </cell>
          <cell r="P205">
            <v>3528592948</v>
          </cell>
          <cell r="Q205" t="str">
            <v>-</v>
          </cell>
          <cell r="R205" t="str">
            <v>-</v>
          </cell>
        </row>
        <row r="206">
          <cell r="A206" t="str">
            <v>IPD0389-RXX-P01-A08</v>
          </cell>
          <cell r="B206" t="str">
            <v>BM22 01695-1</v>
          </cell>
          <cell r="C206">
            <v>44624</v>
          </cell>
          <cell r="D206">
            <v>44629</v>
          </cell>
          <cell r="E206" t="str">
            <v>Allprep RNA/DNA FFPE</v>
          </cell>
          <cell r="F206" t="str">
            <v>Enhet for studierelatert diagnostikk, OUS</v>
          </cell>
          <cell r="G206">
            <v>60</v>
          </cell>
          <cell r="H206">
            <v>1.93</v>
          </cell>
          <cell r="I206">
            <v>1</v>
          </cell>
          <cell r="J206" t="str">
            <v>NFW</v>
          </cell>
          <cell r="K206">
            <v>16</v>
          </cell>
          <cell r="L206">
            <v>-80</v>
          </cell>
          <cell r="M206">
            <v>4</v>
          </cell>
          <cell r="N206" t="str">
            <v>H</v>
          </cell>
          <cell r="O206">
            <v>12</v>
          </cell>
          <cell r="P206">
            <v>3528593013</v>
          </cell>
          <cell r="Q206" t="str">
            <v>-</v>
          </cell>
          <cell r="R206" t="str">
            <v>-</v>
          </cell>
        </row>
        <row r="207">
          <cell r="A207" t="str">
            <v>IPD0365-RXX-D11-A19</v>
          </cell>
          <cell r="B207" t="str">
            <v>19KAH-12630-01-01</v>
          </cell>
          <cell r="C207">
            <v>44624</v>
          </cell>
          <cell r="D207">
            <v>44628</v>
          </cell>
          <cell r="E207" t="str">
            <v>Allprep RNA/DNA FFPE</v>
          </cell>
          <cell r="F207" t="str">
            <v>Enhet for studierelatert diagnostikk, OUS</v>
          </cell>
          <cell r="G207">
            <v>9.3000000000000007</v>
          </cell>
          <cell r="H207">
            <v>1.64</v>
          </cell>
          <cell r="I207">
            <v>0.42</v>
          </cell>
          <cell r="J207" t="str">
            <v>NFW</v>
          </cell>
          <cell r="K207">
            <v>6</v>
          </cell>
          <cell r="L207">
            <v>-80</v>
          </cell>
          <cell r="M207">
            <v>5</v>
          </cell>
          <cell r="N207" t="str">
            <v>A</v>
          </cell>
          <cell r="O207">
            <v>1</v>
          </cell>
          <cell r="P207">
            <v>3528592974</v>
          </cell>
          <cell r="Q207">
            <v>44630</v>
          </cell>
          <cell r="R207">
            <v>47</v>
          </cell>
        </row>
        <row r="208">
          <cell r="A208" t="str">
            <v>IPD0365-DXX-D11-A19</v>
          </cell>
          <cell r="B208" t="str">
            <v>19KAH-12630-01-01</v>
          </cell>
          <cell r="C208">
            <v>44624</v>
          </cell>
          <cell r="D208">
            <v>44629</v>
          </cell>
          <cell r="E208" t="str">
            <v>Allprep RNA/DNA FFPE</v>
          </cell>
          <cell r="F208" t="str">
            <v>Enhet for studierelatert diagnostikk, OUS</v>
          </cell>
          <cell r="G208">
            <v>0.76</v>
          </cell>
          <cell r="H208">
            <v>1.65</v>
          </cell>
          <cell r="I208">
            <v>2.79</v>
          </cell>
          <cell r="J208" t="str">
            <v>ATE</v>
          </cell>
          <cell r="K208">
            <v>22.5</v>
          </cell>
          <cell r="L208">
            <v>-20</v>
          </cell>
          <cell r="M208">
            <v>5</v>
          </cell>
          <cell r="N208" t="str">
            <v>C</v>
          </cell>
          <cell r="O208">
            <v>7</v>
          </cell>
          <cell r="P208">
            <v>3528592997</v>
          </cell>
          <cell r="Q208" t="str">
            <v>-</v>
          </cell>
          <cell r="R208" t="str">
            <v>-</v>
          </cell>
        </row>
        <row r="209">
          <cell r="A209" t="str">
            <v>IPD0366-RXX-D21-A00</v>
          </cell>
          <cell r="B209" t="str">
            <v>BH21-10873</v>
          </cell>
          <cell r="C209">
            <v>44624</v>
          </cell>
          <cell r="D209">
            <v>44628</v>
          </cell>
          <cell r="E209" t="str">
            <v>Allprep RNA/DNA FFPE</v>
          </cell>
          <cell r="F209" t="str">
            <v>Enhet for studierelatert diagnostikk, OUS</v>
          </cell>
          <cell r="G209">
            <v>7.44</v>
          </cell>
          <cell r="H209">
            <v>1.61</v>
          </cell>
          <cell r="I209">
            <v>0.63</v>
          </cell>
          <cell r="J209" t="str">
            <v>NFW</v>
          </cell>
          <cell r="K209">
            <v>6</v>
          </cell>
          <cell r="L209">
            <v>-80</v>
          </cell>
          <cell r="M209">
            <v>5</v>
          </cell>
          <cell r="N209" t="str">
            <v>A</v>
          </cell>
          <cell r="O209">
            <v>2</v>
          </cell>
          <cell r="P209">
            <v>3528592982</v>
          </cell>
          <cell r="Q209">
            <v>44630</v>
          </cell>
          <cell r="R209">
            <v>47</v>
          </cell>
        </row>
        <row r="210">
          <cell r="A210" t="str">
            <v>IPD0366-DXX-D11-A00</v>
          </cell>
          <cell r="B210" t="str">
            <v>BH21-10873</v>
          </cell>
          <cell r="C210">
            <v>44624</v>
          </cell>
          <cell r="D210">
            <v>44629</v>
          </cell>
          <cell r="E210" t="str">
            <v>Allprep RNA/DNA FFPE</v>
          </cell>
          <cell r="F210" t="str">
            <v>Enhet for studierelatert diagnostikk, OUS</v>
          </cell>
          <cell r="G210">
            <v>0.69</v>
          </cell>
          <cell r="H210">
            <v>1.57</v>
          </cell>
          <cell r="I210">
            <v>1.05</v>
          </cell>
          <cell r="J210" t="str">
            <v>ATE</v>
          </cell>
          <cell r="K210">
            <v>22.5</v>
          </cell>
          <cell r="L210">
            <v>-20</v>
          </cell>
          <cell r="M210">
            <v>5</v>
          </cell>
          <cell r="N210" t="str">
            <v>C</v>
          </cell>
          <cell r="O210">
            <v>8</v>
          </cell>
          <cell r="P210">
            <v>3528592933</v>
          </cell>
          <cell r="Q210" t="str">
            <v>-</v>
          </cell>
          <cell r="R210" t="str">
            <v>-</v>
          </cell>
        </row>
        <row r="211">
          <cell r="A211" t="str">
            <v>IPD0390-RXX-P01-A15</v>
          </cell>
          <cell r="B211" t="str">
            <v>P21-23558-A</v>
          </cell>
          <cell r="C211">
            <v>44631</v>
          </cell>
          <cell r="D211">
            <v>44635</v>
          </cell>
          <cell r="E211" t="str">
            <v>Allprep RNA/DNA FFPE</v>
          </cell>
          <cell r="F211" t="str">
            <v>Enhet for studierelatert diagnostikk, OUS</v>
          </cell>
          <cell r="G211">
            <v>12.7</v>
          </cell>
          <cell r="H211">
            <v>1.62</v>
          </cell>
          <cell r="I211">
            <v>0.56999999999999995</v>
          </cell>
          <cell r="J211" t="str">
            <v>ddH2O</v>
          </cell>
          <cell r="K211">
            <v>5.0500000000000007</v>
          </cell>
          <cell r="L211">
            <v>-80</v>
          </cell>
          <cell r="M211">
            <v>5</v>
          </cell>
          <cell r="N211" t="str">
            <v>A</v>
          </cell>
          <cell r="O211">
            <v>11</v>
          </cell>
          <cell r="P211">
            <v>3528593012</v>
          </cell>
          <cell r="Q211">
            <v>44637</v>
          </cell>
          <cell r="R211">
            <v>48</v>
          </cell>
        </row>
        <row r="212">
          <cell r="A212" t="str">
            <v>IPD0390-DXX-P01-A15</v>
          </cell>
          <cell r="B212" t="str">
            <v>P21-23558-A</v>
          </cell>
          <cell r="C212">
            <v>44631</v>
          </cell>
          <cell r="D212">
            <v>44636</v>
          </cell>
          <cell r="E212" t="str">
            <v>Allprep RNA/DNA FFPE</v>
          </cell>
          <cell r="F212" t="str">
            <v>Enhet for studierelatert diagnostikk, OUS</v>
          </cell>
          <cell r="G212">
            <v>4.08</v>
          </cell>
          <cell r="H212">
            <v>1.62</v>
          </cell>
          <cell r="I212">
            <v>0.91</v>
          </cell>
          <cell r="J212" t="str">
            <v>ATE</v>
          </cell>
          <cell r="K212">
            <v>0</v>
          </cell>
          <cell r="L212"/>
          <cell r="M212"/>
          <cell r="N212"/>
          <cell r="O212"/>
          <cell r="P212"/>
          <cell r="Q212">
            <v>44637</v>
          </cell>
          <cell r="R212">
            <v>48</v>
          </cell>
        </row>
        <row r="213">
          <cell r="A213" t="str">
            <v>IPD0391-RXX-p01-A21</v>
          </cell>
          <cell r="B213" t="str">
            <v>BG20 18057-5</v>
          </cell>
          <cell r="C213">
            <v>44631</v>
          </cell>
          <cell r="D213">
            <v>44635</v>
          </cell>
          <cell r="E213" t="str">
            <v>Allprep RNA/DNA FFPE</v>
          </cell>
          <cell r="F213" t="str">
            <v>Enhet for studierelatert diagnostikk, OUS</v>
          </cell>
          <cell r="G213">
            <v>164</v>
          </cell>
          <cell r="H213">
            <v>1.83</v>
          </cell>
          <cell r="I213">
            <v>0.77</v>
          </cell>
          <cell r="J213" t="str">
            <v>ddH2O</v>
          </cell>
          <cell r="K213">
            <v>13.451000000000001</v>
          </cell>
          <cell r="L213">
            <v>-80</v>
          </cell>
          <cell r="M213">
            <v>5</v>
          </cell>
          <cell r="N213" t="str">
            <v>A</v>
          </cell>
          <cell r="O213">
            <v>12</v>
          </cell>
          <cell r="P213">
            <v>3528592964</v>
          </cell>
          <cell r="Q213" t="str">
            <v>-</v>
          </cell>
          <cell r="R213" t="str">
            <v>-</v>
          </cell>
        </row>
        <row r="214">
          <cell r="A214" t="str">
            <v>IPD0391-DXX-p01-A21</v>
          </cell>
          <cell r="B214" t="str">
            <v>BG20 18057-5</v>
          </cell>
          <cell r="C214">
            <v>44631</v>
          </cell>
          <cell r="D214">
            <v>44636</v>
          </cell>
          <cell r="E214" t="str">
            <v>Allprep RNA/DNA FFPE</v>
          </cell>
          <cell r="F214" t="str">
            <v>Enhet for studierelatert diagnostikk, OUS</v>
          </cell>
          <cell r="G214">
            <v>43.4</v>
          </cell>
          <cell r="H214">
            <v>1.86</v>
          </cell>
          <cell r="I214">
            <v>2.14</v>
          </cell>
          <cell r="J214" t="str">
            <v>ATE</v>
          </cell>
          <cell r="K214">
            <v>19.54</v>
          </cell>
          <cell r="L214">
            <v>-20</v>
          </cell>
          <cell r="M214">
            <v>5</v>
          </cell>
          <cell r="N214" t="str">
            <v>D</v>
          </cell>
          <cell r="O214">
            <v>7</v>
          </cell>
          <cell r="P214">
            <v>3528618990</v>
          </cell>
          <cell r="Q214">
            <v>44637</v>
          </cell>
          <cell r="R214">
            <v>48</v>
          </cell>
        </row>
        <row r="215">
          <cell r="A215" t="str">
            <v>IPD0392-DXX-d01-A03</v>
          </cell>
          <cell r="B215" t="str">
            <v>SH21-44181-1B</v>
          </cell>
          <cell r="C215" t="str">
            <v>-</v>
          </cell>
          <cell r="D215" t="str">
            <v>-</v>
          </cell>
          <cell r="E215" t="str">
            <v>QIAmp DNA FFPE Tissue Kit</v>
          </cell>
          <cell r="F215" t="str">
            <v>St. Olav, Trondheim</v>
          </cell>
          <cell r="G215">
            <v>53.6</v>
          </cell>
          <cell r="H215">
            <v>1.91</v>
          </cell>
          <cell r="I215">
            <v>1.79</v>
          </cell>
          <cell r="J215" t="str">
            <v>ATE</v>
          </cell>
          <cell r="K215">
            <v>47.2</v>
          </cell>
          <cell r="L215">
            <v>-20</v>
          </cell>
          <cell r="M215">
            <v>5</v>
          </cell>
          <cell r="N215" t="str">
            <v>B</v>
          </cell>
          <cell r="O215">
            <v>7</v>
          </cell>
          <cell r="P215">
            <v>388608807</v>
          </cell>
          <cell r="Q215">
            <v>44630</v>
          </cell>
          <cell r="R215">
            <v>47</v>
          </cell>
        </row>
        <row r="216">
          <cell r="A216" t="str">
            <v>IPD0392-RXX-d01-A03</v>
          </cell>
          <cell r="B216" t="str">
            <v>SH21-44181-1B</v>
          </cell>
          <cell r="C216" t="str">
            <v>-</v>
          </cell>
          <cell r="D216" t="str">
            <v>-</v>
          </cell>
          <cell r="E216" t="str">
            <v>Rneasy</v>
          </cell>
          <cell r="F216" t="str">
            <v>St. Olav, Trondheim</v>
          </cell>
          <cell r="G216">
            <v>170</v>
          </cell>
          <cell r="H216">
            <v>2.0699999999999998</v>
          </cell>
          <cell r="I216">
            <v>2.04</v>
          </cell>
          <cell r="J216" t="str">
            <v>RNasefritt H2O</v>
          </cell>
          <cell r="K216">
            <v>17.21</v>
          </cell>
          <cell r="L216">
            <v>-80</v>
          </cell>
          <cell r="M216">
            <v>4</v>
          </cell>
          <cell r="N216" t="str">
            <v>H</v>
          </cell>
          <cell r="O216">
            <v>6</v>
          </cell>
          <cell r="P216">
            <v>388608815</v>
          </cell>
          <cell r="Q216">
            <v>44630</v>
          </cell>
          <cell r="R216">
            <v>47</v>
          </cell>
        </row>
        <row r="217">
          <cell r="A217" t="str">
            <v>IPD0392-DXX-N01-B03</v>
          </cell>
          <cell r="B217" t="str">
            <v>-</v>
          </cell>
          <cell r="C217" t="str">
            <v>-</v>
          </cell>
          <cell r="D217" t="str">
            <v>-</v>
          </cell>
          <cell r="E217"/>
          <cell r="F217" t="str">
            <v>St. Olav, Trondheim</v>
          </cell>
          <cell r="G217" t="str">
            <v>-</v>
          </cell>
          <cell r="H217"/>
          <cell r="I217"/>
          <cell r="J217"/>
          <cell r="K217"/>
          <cell r="L217">
            <v>-20</v>
          </cell>
          <cell r="M217">
            <v>5</v>
          </cell>
          <cell r="N217" t="str">
            <v>B</v>
          </cell>
          <cell r="O217">
            <v>12</v>
          </cell>
          <cell r="P217">
            <v>388608799</v>
          </cell>
          <cell r="Q217" t="str">
            <v>-</v>
          </cell>
          <cell r="R217" t="str">
            <v>-</v>
          </cell>
        </row>
        <row r="218">
          <cell r="A218" t="str">
            <v>IPD0393-RXX-p01-A03</v>
          </cell>
          <cell r="B218" t="str">
            <v>B22 08294-001</v>
          </cell>
          <cell r="C218" t="str">
            <v>-</v>
          </cell>
          <cell r="D218" t="str">
            <v>-</v>
          </cell>
          <cell r="E218" t="str">
            <v xml:space="preserve">E.Z.N.A RNA Tissue kit </v>
          </cell>
          <cell r="F218" t="str">
            <v>Haukeland</v>
          </cell>
          <cell r="G218">
            <v>231</v>
          </cell>
          <cell r="H218">
            <v>1.99</v>
          </cell>
          <cell r="I218">
            <v>2.0499999999999998</v>
          </cell>
          <cell r="J218" t="str">
            <v>ddH2O</v>
          </cell>
          <cell r="K218">
            <v>19.57</v>
          </cell>
          <cell r="L218">
            <v>-80</v>
          </cell>
          <cell r="M218">
            <v>4</v>
          </cell>
          <cell r="N218" t="str">
            <v>H</v>
          </cell>
          <cell r="O218">
            <v>7</v>
          </cell>
          <cell r="P218">
            <v>3538087679</v>
          </cell>
          <cell r="Q218">
            <v>44630</v>
          </cell>
          <cell r="R218">
            <v>47</v>
          </cell>
        </row>
        <row r="219">
          <cell r="A219" t="str">
            <v>IPD0393-DXX-p01-A03</v>
          </cell>
          <cell r="B219" t="str">
            <v>B22 08294-001</v>
          </cell>
          <cell r="C219" t="str">
            <v>-</v>
          </cell>
          <cell r="D219" t="str">
            <v>-</v>
          </cell>
          <cell r="E219" t="str">
            <v>E.Z.N.A DNA Tissue kit</v>
          </cell>
          <cell r="F219" t="str">
            <v>Haukeland</v>
          </cell>
          <cell r="G219">
            <v>5.4</v>
          </cell>
          <cell r="H219">
            <v>2.0299999999999998</v>
          </cell>
          <cell r="I219">
            <v>1.59</v>
          </cell>
          <cell r="J219" t="str">
            <v>Tris-HCl</v>
          </cell>
          <cell r="K219">
            <v>37.5</v>
          </cell>
          <cell r="L219">
            <v>-20</v>
          </cell>
          <cell r="M219">
            <v>5</v>
          </cell>
          <cell r="N219" t="str">
            <v>B</v>
          </cell>
          <cell r="O219">
            <v>8</v>
          </cell>
          <cell r="P219">
            <v>3538087687</v>
          </cell>
          <cell r="Q219">
            <v>44630</v>
          </cell>
          <cell r="R219">
            <v>47</v>
          </cell>
        </row>
        <row r="220">
          <cell r="A220" t="str">
            <v>IPD0393-DXX-N01-B03</v>
          </cell>
          <cell r="B220" t="str">
            <v>-</v>
          </cell>
          <cell r="C220" t="str">
            <v>-</v>
          </cell>
          <cell r="D220" t="str">
            <v>-</v>
          </cell>
          <cell r="E220" t="str">
            <v>Maxwell Blood</v>
          </cell>
          <cell r="F220" t="str">
            <v>Haukeland</v>
          </cell>
          <cell r="G220">
            <v>41</v>
          </cell>
          <cell r="H220">
            <v>1.72</v>
          </cell>
          <cell r="I220">
            <v>1.28</v>
          </cell>
          <cell r="J220" t="str">
            <v>ddH2O</v>
          </cell>
          <cell r="K220">
            <v>96.34</v>
          </cell>
          <cell r="L220">
            <v>-20</v>
          </cell>
          <cell r="M220">
            <v>5</v>
          </cell>
          <cell r="N220" t="str">
            <v>B</v>
          </cell>
          <cell r="O220">
            <v>9</v>
          </cell>
          <cell r="P220">
            <v>3538087695</v>
          </cell>
          <cell r="Q220">
            <v>44630</v>
          </cell>
          <cell r="R220">
            <v>47</v>
          </cell>
        </row>
        <row r="221">
          <cell r="A221" t="str">
            <v>IPD0394-RXX-R01-A09</v>
          </cell>
          <cell r="B221" t="str">
            <v>B21 31966-001</v>
          </cell>
          <cell r="C221" t="str">
            <v>-</v>
          </cell>
          <cell r="D221" t="str">
            <v>-</v>
          </cell>
          <cell r="E221" t="str">
            <v xml:space="preserve">E.Z.N.A RNA Tissue kit </v>
          </cell>
          <cell r="F221" t="str">
            <v>Haukeland</v>
          </cell>
          <cell r="G221">
            <v>251</v>
          </cell>
          <cell r="H221">
            <v>1.98</v>
          </cell>
          <cell r="I221">
            <v>2.16</v>
          </cell>
          <cell r="J221" t="str">
            <v>ddH2O</v>
          </cell>
          <cell r="K221">
            <v>19.600000000000001</v>
          </cell>
          <cell r="L221">
            <v>-80</v>
          </cell>
          <cell r="M221">
            <v>4</v>
          </cell>
          <cell r="N221" t="str">
            <v>H</v>
          </cell>
          <cell r="O221">
            <v>8</v>
          </cell>
          <cell r="P221">
            <v>3538087646</v>
          </cell>
          <cell r="Q221">
            <v>44630</v>
          </cell>
          <cell r="R221">
            <v>47</v>
          </cell>
        </row>
        <row r="222">
          <cell r="A222" t="str">
            <v>IPD0394-DXX-R01-A09</v>
          </cell>
          <cell r="B222" t="str">
            <v>B21 31966-001</v>
          </cell>
          <cell r="C222" t="str">
            <v>-</v>
          </cell>
          <cell r="D222" t="str">
            <v>-</v>
          </cell>
          <cell r="E222" t="str">
            <v>E.Z.N.A DNA Tissue kit</v>
          </cell>
          <cell r="F222" t="str">
            <v>Haukeland</v>
          </cell>
          <cell r="G222">
            <v>59.9</v>
          </cell>
          <cell r="H222">
            <v>1.95</v>
          </cell>
          <cell r="I222">
            <v>2.16</v>
          </cell>
          <cell r="J222" t="str">
            <v>Tris-HCl</v>
          </cell>
          <cell r="K222">
            <v>57.5</v>
          </cell>
          <cell r="L222">
            <v>-20</v>
          </cell>
          <cell r="M222">
            <v>5</v>
          </cell>
          <cell r="N222" t="str">
            <v>B</v>
          </cell>
          <cell r="O222">
            <v>10</v>
          </cell>
          <cell r="P222">
            <v>3538087710</v>
          </cell>
          <cell r="Q222">
            <v>44630</v>
          </cell>
          <cell r="R222">
            <v>47</v>
          </cell>
        </row>
        <row r="223">
          <cell r="A223" t="str">
            <v>IPD0394-DXX-N01-B09</v>
          </cell>
          <cell r="B223" t="str">
            <v>-</v>
          </cell>
          <cell r="C223" t="str">
            <v>-</v>
          </cell>
          <cell r="D223" t="str">
            <v>-</v>
          </cell>
          <cell r="E223" t="str">
            <v>Maxwell Blood</v>
          </cell>
          <cell r="F223" t="str">
            <v>Haukeland</v>
          </cell>
          <cell r="G223">
            <v>58</v>
          </cell>
          <cell r="H223">
            <v>1.76</v>
          </cell>
          <cell r="I223">
            <v>1.43</v>
          </cell>
          <cell r="J223" t="str">
            <v>ddH2O</v>
          </cell>
          <cell r="K223">
            <v>97.41</v>
          </cell>
          <cell r="L223">
            <v>-20</v>
          </cell>
          <cell r="M223">
            <v>5</v>
          </cell>
          <cell r="N223" t="str">
            <v>B</v>
          </cell>
          <cell r="O223">
            <v>11</v>
          </cell>
          <cell r="P223">
            <v>3538087638</v>
          </cell>
          <cell r="Q223">
            <v>44630</v>
          </cell>
          <cell r="R223">
            <v>47</v>
          </cell>
        </row>
        <row r="224">
          <cell r="A224" t="str">
            <v>IPD0391-DXX-N01-B21</v>
          </cell>
          <cell r="B224" t="str">
            <v>-</v>
          </cell>
          <cell r="C224" t="str">
            <v>-</v>
          </cell>
          <cell r="D224" t="str">
            <v>-</v>
          </cell>
          <cell r="E224"/>
          <cell r="F224" t="str">
            <v>Haukeland</v>
          </cell>
          <cell r="G224">
            <v>21.6</v>
          </cell>
          <cell r="H224">
            <v>1.46</v>
          </cell>
          <cell r="I224">
            <v>-0.16</v>
          </cell>
          <cell r="J224"/>
          <cell r="K224">
            <v>80.56</v>
          </cell>
          <cell r="L224">
            <v>-20</v>
          </cell>
          <cell r="M224">
            <v>5</v>
          </cell>
          <cell r="N224" t="str">
            <v>C</v>
          </cell>
          <cell r="O224">
            <v>1</v>
          </cell>
          <cell r="P224">
            <v>3538087670</v>
          </cell>
          <cell r="Q224">
            <v>44637</v>
          </cell>
          <cell r="R224">
            <v>48</v>
          </cell>
        </row>
        <row r="225">
          <cell r="A225" t="str">
            <v>IPD0395-RXX-P01-A15</v>
          </cell>
          <cell r="B225" t="str">
            <v>H19 30388 001</v>
          </cell>
          <cell r="C225" t="str">
            <v>-</v>
          </cell>
          <cell r="D225" t="str">
            <v>-</v>
          </cell>
          <cell r="E225" t="str">
            <v>RecoverAll</v>
          </cell>
          <cell r="F225" t="str">
            <v>Stavanger</v>
          </cell>
          <cell r="G225">
            <v>14.8</v>
          </cell>
          <cell r="H225">
            <v>1.98</v>
          </cell>
          <cell r="I225">
            <v>0.49</v>
          </cell>
          <cell r="J225" t="str">
            <v>RFW</v>
          </cell>
          <cell r="K225">
            <v>27.480000000000004</v>
          </cell>
          <cell r="L225">
            <v>-80</v>
          </cell>
          <cell r="M225">
            <v>5</v>
          </cell>
          <cell r="N225" t="str">
            <v>A</v>
          </cell>
          <cell r="O225">
            <v>5</v>
          </cell>
          <cell r="P225">
            <v>3538087642</v>
          </cell>
          <cell r="Q225">
            <v>44630</v>
          </cell>
          <cell r="R225">
            <v>47</v>
          </cell>
        </row>
        <row r="226">
          <cell r="A226" t="str">
            <v>IPD0395-DXX-P01-A15</v>
          </cell>
          <cell r="B226" t="str">
            <v>H19 30388 001</v>
          </cell>
          <cell r="C226" t="str">
            <v>-</v>
          </cell>
          <cell r="D226" t="str">
            <v>-</v>
          </cell>
          <cell r="E226" t="str">
            <v>E.Z.N.A DNA Tissue kit</v>
          </cell>
          <cell r="F226" t="str">
            <v>Stavanger</v>
          </cell>
          <cell r="G226">
            <v>1.28</v>
          </cell>
          <cell r="H226">
            <v>2.09</v>
          </cell>
          <cell r="I226">
            <v>1.84</v>
          </cell>
          <cell r="J226" t="str">
            <v>Tris-HCL</v>
          </cell>
          <cell r="K226">
            <v>16</v>
          </cell>
          <cell r="L226">
            <v>-20</v>
          </cell>
          <cell r="M226">
            <v>5</v>
          </cell>
          <cell r="N226" t="str">
            <v>C</v>
          </cell>
          <cell r="O226">
            <v>2</v>
          </cell>
          <cell r="P226">
            <v>3538087641</v>
          </cell>
          <cell r="Q226">
            <v>44630</v>
          </cell>
          <cell r="R226">
            <v>47</v>
          </cell>
        </row>
        <row r="227">
          <cell r="A227" t="str">
            <v>IPD0396-DXX-r01-A12</v>
          </cell>
          <cell r="B227" t="str">
            <v>BM18-13723</v>
          </cell>
          <cell r="C227">
            <v>44631</v>
          </cell>
          <cell r="D227"/>
          <cell r="E227"/>
          <cell r="F227"/>
          <cell r="G227" t="str">
            <v>-</v>
          </cell>
          <cell r="H227"/>
          <cell r="I227"/>
          <cell r="J227"/>
          <cell r="K227"/>
          <cell r="L227">
            <v>-20</v>
          </cell>
          <cell r="M227"/>
          <cell r="N227"/>
          <cell r="O227"/>
          <cell r="P227"/>
          <cell r="Q227" t="str">
            <v>-</v>
          </cell>
          <cell r="R227" t="str">
            <v>-</v>
          </cell>
        </row>
        <row r="228">
          <cell r="A228" t="str">
            <v>IPD0396-RXX-r01-A12</v>
          </cell>
          <cell r="B228" t="str">
            <v>BM18-13723</v>
          </cell>
          <cell r="C228">
            <v>44631</v>
          </cell>
          <cell r="D228"/>
          <cell r="E228"/>
          <cell r="F228"/>
          <cell r="G228" t="str">
            <v>-</v>
          </cell>
          <cell r="H228"/>
          <cell r="I228"/>
          <cell r="J228"/>
          <cell r="K228"/>
          <cell r="L228">
            <v>-80</v>
          </cell>
          <cell r="M228"/>
          <cell r="N228"/>
          <cell r="O228"/>
          <cell r="P228"/>
          <cell r="Q228" t="str">
            <v>-</v>
          </cell>
          <cell r="R228" t="str">
            <v>-</v>
          </cell>
        </row>
        <row r="229">
          <cell r="A229" t="str">
            <v>IPD0397</v>
          </cell>
          <cell r="B229"/>
          <cell r="C229" t="str">
            <v>-</v>
          </cell>
          <cell r="D229"/>
          <cell r="E229"/>
          <cell r="F229"/>
          <cell r="G229" t="str">
            <v>-</v>
          </cell>
          <cell r="H229"/>
          <cell r="I229"/>
          <cell r="J229"/>
          <cell r="K229"/>
          <cell r="L229"/>
          <cell r="M229"/>
          <cell r="N229"/>
          <cell r="O229"/>
          <cell r="P229"/>
          <cell r="Q229" t="str">
            <v>-</v>
          </cell>
          <cell r="R229"/>
        </row>
        <row r="230">
          <cell r="A230" t="str">
            <v>IPD0397</v>
          </cell>
          <cell r="B230"/>
          <cell r="C230" t="str">
            <v>-</v>
          </cell>
          <cell r="D230"/>
          <cell r="E230"/>
          <cell r="F230"/>
          <cell r="G230" t="str">
            <v>-</v>
          </cell>
          <cell r="H230"/>
          <cell r="I230"/>
          <cell r="J230"/>
          <cell r="K230"/>
          <cell r="L230"/>
          <cell r="M230"/>
          <cell r="N230"/>
          <cell r="O230"/>
          <cell r="P230"/>
          <cell r="Q230" t="str">
            <v>-</v>
          </cell>
          <cell r="R230"/>
        </row>
        <row r="231">
          <cell r="A231" t="str">
            <v>IPD0304-DXX-d02-A27</v>
          </cell>
          <cell r="B231" t="str">
            <v>BU22 02531- (1+2)</v>
          </cell>
          <cell r="C231">
            <v>44631</v>
          </cell>
          <cell r="D231">
            <v>44636</v>
          </cell>
          <cell r="E231" t="str">
            <v>Allprep RNA/DNA FFPE</v>
          </cell>
          <cell r="F231" t="str">
            <v>Enhet for studierelatert diagnostikk, OUS</v>
          </cell>
          <cell r="G231">
            <v>44.2</v>
          </cell>
          <cell r="H231">
            <v>1.87</v>
          </cell>
          <cell r="I231">
            <v>2.04</v>
          </cell>
          <cell r="J231" t="str">
            <v>ATE</v>
          </cell>
          <cell r="K231">
            <v>20.11</v>
          </cell>
          <cell r="L231">
            <v>-20</v>
          </cell>
          <cell r="M231">
            <v>5</v>
          </cell>
          <cell r="N231" t="str">
            <v>D</v>
          </cell>
          <cell r="O231">
            <v>3</v>
          </cell>
          <cell r="P231">
            <v>3528592996</v>
          </cell>
          <cell r="Q231">
            <v>44637</v>
          </cell>
          <cell r="R231">
            <v>48</v>
          </cell>
        </row>
        <row r="232">
          <cell r="A232" t="str">
            <v>IPD0304-RXX-d02-A27</v>
          </cell>
          <cell r="B232" t="str">
            <v>BU22 02531- (1+2)</v>
          </cell>
          <cell r="C232">
            <v>44631</v>
          </cell>
          <cell r="D232">
            <v>44635</v>
          </cell>
          <cell r="E232" t="str">
            <v>Allprep RNA/DNA FFPE</v>
          </cell>
          <cell r="F232" t="str">
            <v>Enhet for studierelatert diagnostikk, OUS</v>
          </cell>
          <cell r="G232">
            <v>76.400000000000006</v>
          </cell>
          <cell r="H232">
            <v>1.98</v>
          </cell>
          <cell r="I232">
            <v>1.39</v>
          </cell>
          <cell r="J232" t="str">
            <v>ddH2O</v>
          </cell>
          <cell r="K232">
            <v>13.43</v>
          </cell>
          <cell r="L232">
            <v>-80</v>
          </cell>
          <cell r="M232">
            <v>5</v>
          </cell>
          <cell r="N232" t="str">
            <v>A</v>
          </cell>
          <cell r="O232">
            <v>8</v>
          </cell>
          <cell r="P232">
            <v>3528592957</v>
          </cell>
          <cell r="Q232">
            <v>44637</v>
          </cell>
          <cell r="R232">
            <v>48</v>
          </cell>
        </row>
        <row r="233">
          <cell r="A233" t="str">
            <v>IPD0398-RXX-P01-A25</v>
          </cell>
          <cell r="B233" t="str">
            <v>BM14-09777-1</v>
          </cell>
          <cell r="C233">
            <v>44638</v>
          </cell>
          <cell r="D233">
            <v>44642</v>
          </cell>
          <cell r="E233" t="str">
            <v>Allprep RNA/DNA FFPE</v>
          </cell>
          <cell r="F233" t="str">
            <v>Enhet for studierelatert diagnostikk, OUS</v>
          </cell>
          <cell r="G233">
            <v>232</v>
          </cell>
          <cell r="H233">
            <v>1.89</v>
          </cell>
          <cell r="I233">
            <v>1.51</v>
          </cell>
          <cell r="J233" t="str">
            <v>ddH2O</v>
          </cell>
          <cell r="K233">
            <v>14.98</v>
          </cell>
          <cell r="L233">
            <v>-80</v>
          </cell>
          <cell r="M233">
            <v>5</v>
          </cell>
          <cell r="N233" t="str">
            <v>B</v>
          </cell>
          <cell r="O233">
            <v>6</v>
          </cell>
          <cell r="P233">
            <v>3528618957</v>
          </cell>
          <cell r="Q233">
            <v>44644</v>
          </cell>
          <cell r="R233">
            <v>49</v>
          </cell>
        </row>
        <row r="234">
          <cell r="A234" t="str">
            <v>IPD0398-DXX-P01-A25</v>
          </cell>
          <cell r="B234" t="str">
            <v>BM14-09777-1</v>
          </cell>
          <cell r="C234">
            <v>44638</v>
          </cell>
          <cell r="D234">
            <v>44643</v>
          </cell>
          <cell r="E234" t="str">
            <v>Allprep RNA/DNA FFPE</v>
          </cell>
          <cell r="F234" t="str">
            <v>Enhet for studierelatert diagnostikk, OUS</v>
          </cell>
          <cell r="G234">
            <v>3.88</v>
          </cell>
          <cell r="H234">
            <v>1.82</v>
          </cell>
          <cell r="I234">
            <v>1.68</v>
          </cell>
          <cell r="J234" t="str">
            <v>ATE</v>
          </cell>
          <cell r="K234">
            <v>0</v>
          </cell>
          <cell r="L234"/>
          <cell r="M234"/>
          <cell r="N234"/>
          <cell r="O234"/>
          <cell r="P234"/>
          <cell r="Q234">
            <v>44644</v>
          </cell>
          <cell r="R234">
            <v>49</v>
          </cell>
        </row>
        <row r="235">
          <cell r="A235" t="str">
            <v>IPD0399-RXX-R01-A09</v>
          </cell>
          <cell r="B235" t="str">
            <v>21KAH-16508-01-02</v>
          </cell>
          <cell r="C235">
            <v>44645</v>
          </cell>
          <cell r="D235">
            <v>44649</v>
          </cell>
          <cell r="E235" t="str">
            <v>Allprep RNA/DNA FFPE</v>
          </cell>
          <cell r="F235" t="str">
            <v>Enhet for studierelatert diagnostikk, OUS</v>
          </cell>
          <cell r="G235">
            <v>440</v>
          </cell>
          <cell r="H235">
            <v>1.95</v>
          </cell>
          <cell r="I235">
            <v>1.83</v>
          </cell>
          <cell r="J235" t="str">
            <v>NFW</v>
          </cell>
          <cell r="K235">
            <v>15.23</v>
          </cell>
          <cell r="L235">
            <v>-80</v>
          </cell>
          <cell r="M235">
            <v>5</v>
          </cell>
          <cell r="N235" t="str">
            <v>C</v>
          </cell>
          <cell r="O235">
            <v>3</v>
          </cell>
          <cell r="P235">
            <v>3528619012</v>
          </cell>
          <cell r="Q235">
            <v>44651</v>
          </cell>
          <cell r="R235">
            <v>50</v>
          </cell>
        </row>
        <row r="236">
          <cell r="A236" t="str">
            <v>IPD0399-DXX-R01-A09</v>
          </cell>
          <cell r="B236" t="str">
            <v>21KAH-16508-01-02</v>
          </cell>
          <cell r="C236">
            <v>44645</v>
          </cell>
          <cell r="D236">
            <v>44650</v>
          </cell>
          <cell r="E236" t="str">
            <v>Allprep RNA/DNA FFPE</v>
          </cell>
          <cell r="F236" t="str">
            <v>Enhet for studierelatert diagnostikk, OUS</v>
          </cell>
          <cell r="G236">
            <v>163</v>
          </cell>
          <cell r="H236">
            <v>1.88</v>
          </cell>
          <cell r="I236">
            <v>1.6</v>
          </cell>
          <cell r="J236" t="str">
            <v>ATE</v>
          </cell>
          <cell r="K236">
            <v>22.58</v>
          </cell>
          <cell r="L236">
            <v>-20</v>
          </cell>
          <cell r="M236">
            <v>5</v>
          </cell>
          <cell r="N236" t="str">
            <v>E</v>
          </cell>
          <cell r="O236">
            <v>8</v>
          </cell>
          <cell r="P236">
            <v>3528618948</v>
          </cell>
          <cell r="Q236">
            <v>44651</v>
          </cell>
          <cell r="R236">
            <v>50</v>
          </cell>
        </row>
        <row r="237">
          <cell r="A237" t="str">
            <v>IPD0400-DXX-D01-A19</v>
          </cell>
          <cell r="B237" t="str">
            <v>21KAH-11040-01</v>
          </cell>
          <cell r="C237">
            <v>44631</v>
          </cell>
          <cell r="D237">
            <v>44636</v>
          </cell>
          <cell r="E237" t="str">
            <v>Allprep RNA/DNA FFPE</v>
          </cell>
          <cell r="F237" t="str">
            <v>Enhet for studierelatert diagnostikk, OUS</v>
          </cell>
          <cell r="G237">
            <v>2.78</v>
          </cell>
          <cell r="H237">
            <v>1.72</v>
          </cell>
          <cell r="I237">
            <v>1.1399999999999999</v>
          </cell>
          <cell r="J237" t="str">
            <v>ATE</v>
          </cell>
          <cell r="K237">
            <v>0</v>
          </cell>
          <cell r="L237"/>
          <cell r="M237"/>
          <cell r="N237"/>
          <cell r="O237"/>
          <cell r="P237"/>
          <cell r="Q237">
            <v>44637</v>
          </cell>
          <cell r="R237">
            <v>48</v>
          </cell>
        </row>
        <row r="238">
          <cell r="A238" t="str">
            <v>IPD0400-RXX-D01-A19</v>
          </cell>
          <cell r="B238" t="str">
            <v>21KAH-11040-01</v>
          </cell>
          <cell r="C238">
            <v>44631</v>
          </cell>
          <cell r="D238">
            <v>44635</v>
          </cell>
          <cell r="E238" t="str">
            <v>Allprep RNA/DNA FFPE</v>
          </cell>
          <cell r="F238" t="str">
            <v>Enhet for studierelatert diagnostikk, OUS</v>
          </cell>
          <cell r="G238">
            <v>17.8</v>
          </cell>
          <cell r="H238">
            <v>1.74</v>
          </cell>
          <cell r="I238">
            <v>0.53</v>
          </cell>
          <cell r="J238" t="str">
            <v>ddH2O</v>
          </cell>
          <cell r="K238">
            <v>8.26</v>
          </cell>
          <cell r="L238">
            <v>-80</v>
          </cell>
          <cell r="M238">
            <v>5</v>
          </cell>
          <cell r="N238" t="str">
            <v>B</v>
          </cell>
          <cell r="O238">
            <v>1</v>
          </cell>
          <cell r="P238">
            <v>3528593004</v>
          </cell>
          <cell r="Q238">
            <v>44637</v>
          </cell>
          <cell r="R238">
            <v>48</v>
          </cell>
        </row>
        <row r="239">
          <cell r="A239" t="str">
            <v>IPD0401-DXX-P01-A25</v>
          </cell>
          <cell r="B239" t="str">
            <v>B17-33048-8</v>
          </cell>
          <cell r="C239" t="str">
            <v>-</v>
          </cell>
          <cell r="D239" t="str">
            <v>-</v>
          </cell>
          <cell r="E239" t="str">
            <v>E.Z.N.A DNA Tissue kit</v>
          </cell>
          <cell r="F239" t="str">
            <v>Haukeland</v>
          </cell>
          <cell r="G239">
            <v>19.8</v>
          </cell>
          <cell r="H239">
            <v>1.92</v>
          </cell>
          <cell r="I239">
            <v>1.96</v>
          </cell>
          <cell r="J239" t="str">
            <v>Tris-HCl</v>
          </cell>
          <cell r="K239">
            <v>52.42</v>
          </cell>
          <cell r="L239">
            <v>-20</v>
          </cell>
          <cell r="M239">
            <v>5</v>
          </cell>
          <cell r="N239" t="str">
            <v>C</v>
          </cell>
          <cell r="O239">
            <v>11</v>
          </cell>
          <cell r="P239">
            <v>3538087622</v>
          </cell>
          <cell r="Q239">
            <v>44637</v>
          </cell>
          <cell r="R239">
            <v>48</v>
          </cell>
        </row>
        <row r="240">
          <cell r="A240" t="str">
            <v>IPD0401-RXX-P01-A25</v>
          </cell>
          <cell r="B240" t="str">
            <v>B17-33048-8</v>
          </cell>
          <cell r="C240" t="str">
            <v>-</v>
          </cell>
          <cell r="D240" t="str">
            <v>-</v>
          </cell>
          <cell r="E240" t="str">
            <v xml:space="preserve">E.Z.N.A RNA Tissue kit </v>
          </cell>
          <cell r="F240" t="str">
            <v>Haukeland</v>
          </cell>
          <cell r="G240">
            <v>254</v>
          </cell>
          <cell r="H240">
            <v>1.96</v>
          </cell>
          <cell r="I240">
            <v>2</v>
          </cell>
          <cell r="J240" t="str">
            <v>ddH2O</v>
          </cell>
          <cell r="K240">
            <v>18.03</v>
          </cell>
          <cell r="L240">
            <v>-80</v>
          </cell>
          <cell r="M240">
            <v>5</v>
          </cell>
          <cell r="N240" t="str">
            <v>A</v>
          </cell>
          <cell r="O240">
            <v>6</v>
          </cell>
          <cell r="P240">
            <v>3538087630</v>
          </cell>
          <cell r="Q240">
            <v>44637</v>
          </cell>
          <cell r="R240">
            <v>48</v>
          </cell>
        </row>
        <row r="241">
          <cell r="A241" t="str">
            <v>IPD0401-DXX-N01-B25</v>
          </cell>
          <cell r="B241" t="str">
            <v>-</v>
          </cell>
          <cell r="C241" t="str">
            <v>-</v>
          </cell>
          <cell r="D241" t="str">
            <v>-</v>
          </cell>
          <cell r="E241" t="str">
            <v>Maxwell Blood</v>
          </cell>
          <cell r="F241" t="str">
            <v>Haukeland</v>
          </cell>
          <cell r="G241">
            <v>32</v>
          </cell>
          <cell r="H241">
            <v>1.75</v>
          </cell>
          <cell r="I241">
            <v>7.03</v>
          </cell>
          <cell r="J241" t="str">
            <v>ddH2O</v>
          </cell>
          <cell r="K241">
            <v>95.31</v>
          </cell>
          <cell r="L241">
            <v>-20</v>
          </cell>
          <cell r="M241">
            <v>5</v>
          </cell>
          <cell r="N241" t="str">
            <v>C</v>
          </cell>
          <cell r="O241">
            <v>12</v>
          </cell>
          <cell r="P241">
            <v>3538087629</v>
          </cell>
          <cell r="Q241">
            <v>44637</v>
          </cell>
          <cell r="R241">
            <v>48</v>
          </cell>
        </row>
        <row r="242">
          <cell r="A242" t="str">
            <v>IPD0402-DXX-P01-A13</v>
          </cell>
          <cell r="B242" t="str">
            <v>TH20-7810-8</v>
          </cell>
          <cell r="C242" t="str">
            <v>-</v>
          </cell>
          <cell r="D242" t="str">
            <v>-</v>
          </cell>
          <cell r="E242" t="str">
            <v>EZ1 1&amp;2 DNA FFPE</v>
          </cell>
          <cell r="F242" t="str">
            <v>UNN</v>
          </cell>
          <cell r="G242">
            <v>57</v>
          </cell>
          <cell r="H242">
            <v>1.8</v>
          </cell>
          <cell r="I242">
            <v>1.61</v>
          </cell>
          <cell r="J242" t="str">
            <v>AVE</v>
          </cell>
          <cell r="K242">
            <v>17.37</v>
          </cell>
          <cell r="L242">
            <v>-20</v>
          </cell>
          <cell r="M242">
            <v>5</v>
          </cell>
          <cell r="N242" t="str">
            <v>D</v>
          </cell>
          <cell r="O242">
            <v>1</v>
          </cell>
          <cell r="P242">
            <v>3538080148</v>
          </cell>
          <cell r="Q242">
            <v>44637</v>
          </cell>
          <cell r="R242">
            <v>48</v>
          </cell>
        </row>
        <row r="243">
          <cell r="A243" t="str">
            <v>IPD0402-RXX-P01-A13</v>
          </cell>
          <cell r="B243" t="str">
            <v>TH20-7810-8</v>
          </cell>
          <cell r="C243" t="str">
            <v>-</v>
          </cell>
          <cell r="D243" t="str">
            <v>-</v>
          </cell>
          <cell r="E243" t="str">
            <v>High Pure RNA FFPE</v>
          </cell>
          <cell r="F243" t="str">
            <v>UNN</v>
          </cell>
          <cell r="G243">
            <v>330</v>
          </cell>
          <cell r="H243">
            <v>1.99</v>
          </cell>
          <cell r="I243">
            <v>1.91</v>
          </cell>
          <cell r="J243" t="str">
            <v>RNA elu buffer</v>
          </cell>
          <cell r="K243">
            <v>18.14</v>
          </cell>
          <cell r="L243">
            <v>-80</v>
          </cell>
          <cell r="M243">
            <v>5</v>
          </cell>
          <cell r="N243" t="str">
            <v>A</v>
          </cell>
          <cell r="O243">
            <v>7</v>
          </cell>
          <cell r="P243">
            <v>3538080147</v>
          </cell>
          <cell r="Q243">
            <v>44637</v>
          </cell>
          <cell r="R243">
            <v>48</v>
          </cell>
        </row>
        <row r="244">
          <cell r="A244" t="str">
            <v>IPD0402-DXX-N01-B13</v>
          </cell>
          <cell r="B244" t="str">
            <v>-</v>
          </cell>
          <cell r="C244" t="str">
            <v>-</v>
          </cell>
          <cell r="D244" t="str">
            <v>-</v>
          </cell>
          <cell r="E244" t="str">
            <v>EZ1 DSP DNA blood</v>
          </cell>
          <cell r="F244" t="str">
            <v>UNN</v>
          </cell>
          <cell r="G244">
            <v>61.5</v>
          </cell>
          <cell r="H244">
            <v>1.94</v>
          </cell>
          <cell r="I244">
            <v>1.78</v>
          </cell>
          <cell r="J244" t="str">
            <v>AVE</v>
          </cell>
          <cell r="K244">
            <v>97.56</v>
          </cell>
          <cell r="L244">
            <v>-20</v>
          </cell>
          <cell r="M244">
            <v>5</v>
          </cell>
          <cell r="N244" t="str">
            <v>D</v>
          </cell>
          <cell r="O244">
            <v>2</v>
          </cell>
          <cell r="P244">
            <v>3538080143</v>
          </cell>
          <cell r="Q244">
            <v>44637</v>
          </cell>
          <cell r="R244">
            <v>48</v>
          </cell>
        </row>
        <row r="245">
          <cell r="A245" t="str">
            <v>IPD0403-RXX-D01-A12</v>
          </cell>
          <cell r="B245" t="str">
            <v>BG21-12861-1</v>
          </cell>
          <cell r="C245">
            <v>44638</v>
          </cell>
          <cell r="D245">
            <v>44642</v>
          </cell>
          <cell r="E245" t="str">
            <v>Allprep RNA/DNA FFPE</v>
          </cell>
          <cell r="F245" t="str">
            <v>Enhet for studierelatert diagnostikk, OUS</v>
          </cell>
          <cell r="G245">
            <v>28.2</v>
          </cell>
          <cell r="H245">
            <v>1.91</v>
          </cell>
          <cell r="I245">
            <v>0.35</v>
          </cell>
          <cell r="J245" t="str">
            <v>ddH2O</v>
          </cell>
          <cell r="K245">
            <v>6.9</v>
          </cell>
          <cell r="L245">
            <v>-80</v>
          </cell>
          <cell r="M245">
            <v>5</v>
          </cell>
          <cell r="N245" t="str">
            <v>B</v>
          </cell>
          <cell r="O245">
            <v>7</v>
          </cell>
          <cell r="P245">
            <v>3528618965</v>
          </cell>
          <cell r="Q245" t="str">
            <v>-</v>
          </cell>
          <cell r="R245" t="str">
            <v>-</v>
          </cell>
        </row>
        <row r="246">
          <cell r="A246" t="str">
            <v>IPD0403-DXX-D01-A12</v>
          </cell>
          <cell r="B246" t="str">
            <v>BG21-12861-1</v>
          </cell>
          <cell r="C246">
            <v>44638</v>
          </cell>
          <cell r="D246">
            <v>44643</v>
          </cell>
          <cell r="E246" t="str">
            <v>Allprep RNA/DNA FFPE</v>
          </cell>
          <cell r="F246" t="str">
            <v>Enhet for studierelatert diagnostikk, OUS</v>
          </cell>
          <cell r="G246">
            <v>4.24</v>
          </cell>
          <cell r="H246">
            <v>1.73</v>
          </cell>
          <cell r="I246">
            <v>0.89</v>
          </cell>
          <cell r="J246" t="str">
            <v>ATE</v>
          </cell>
          <cell r="K246">
            <v>0</v>
          </cell>
          <cell r="L246"/>
          <cell r="M246"/>
          <cell r="N246"/>
          <cell r="O246"/>
          <cell r="P246"/>
          <cell r="Q246">
            <v>44644</v>
          </cell>
          <cell r="R246">
            <v>49</v>
          </cell>
        </row>
        <row r="247">
          <cell r="A247" t="str">
            <v>IPD0404-RXX-p01-A12</v>
          </cell>
          <cell r="B247" t="str">
            <v>BG21-15691-2</v>
          </cell>
          <cell r="C247">
            <v>44638</v>
          </cell>
          <cell r="D247">
            <v>44642</v>
          </cell>
          <cell r="E247" t="str">
            <v>Allprep RNA/DNA FFPE</v>
          </cell>
          <cell r="F247" t="str">
            <v>Enhet for studierelatert diagnostikk, OUS</v>
          </cell>
          <cell r="G247">
            <v>140</v>
          </cell>
          <cell r="H247">
            <v>1.92</v>
          </cell>
          <cell r="I247">
            <v>0.92</v>
          </cell>
          <cell r="J247" t="str">
            <v>ddH2O</v>
          </cell>
          <cell r="K247">
            <v>12.4</v>
          </cell>
          <cell r="L247">
            <v>-80</v>
          </cell>
          <cell r="M247">
            <v>5</v>
          </cell>
          <cell r="N247" t="str">
            <v>B</v>
          </cell>
          <cell r="O247">
            <v>8</v>
          </cell>
          <cell r="P247">
            <v>3528618981</v>
          </cell>
          <cell r="Q247" t="str">
            <v>-</v>
          </cell>
          <cell r="R247" t="str">
            <v>-</v>
          </cell>
        </row>
        <row r="248">
          <cell r="A248" t="str">
            <v>IPD0404-DXX-p01-A12</v>
          </cell>
          <cell r="B248" t="str">
            <v>BG21-15691-2</v>
          </cell>
          <cell r="C248">
            <v>44638</v>
          </cell>
          <cell r="D248">
            <v>44643</v>
          </cell>
          <cell r="E248" t="str">
            <v>Allprep RNA/DNA FFPE</v>
          </cell>
          <cell r="F248" t="str">
            <v>Enhet for studierelatert diagnostikk, OUS</v>
          </cell>
          <cell r="G248">
            <v>104</v>
          </cell>
          <cell r="H248">
            <v>1.87</v>
          </cell>
          <cell r="I248">
            <v>2.0299999999999998</v>
          </cell>
          <cell r="J248" t="str">
            <v>ATE</v>
          </cell>
          <cell r="K248">
            <v>21.56</v>
          </cell>
          <cell r="L248">
            <v>-20</v>
          </cell>
          <cell r="M248">
            <v>5</v>
          </cell>
          <cell r="N248" t="str">
            <v>E</v>
          </cell>
          <cell r="O248">
            <v>2</v>
          </cell>
          <cell r="P248">
            <v>3528619021</v>
          </cell>
          <cell r="Q248">
            <v>44644</v>
          </cell>
          <cell r="R248">
            <v>49</v>
          </cell>
        </row>
        <row r="249">
          <cell r="A249" t="str">
            <v>IPD0281-DXX-P11-A08</v>
          </cell>
          <cell r="B249" t="str">
            <v>NB21-00811-3</v>
          </cell>
          <cell r="C249">
            <v>44638</v>
          </cell>
          <cell r="D249">
            <v>44643</v>
          </cell>
          <cell r="E249" t="str">
            <v>Allprep RNA/DNA FFPE</v>
          </cell>
          <cell r="F249" t="str">
            <v>Enhet for studierelatert diagnostikk, OUS</v>
          </cell>
          <cell r="G249">
            <v>3.4</v>
          </cell>
          <cell r="H249">
            <v>1.66</v>
          </cell>
          <cell r="I249">
            <v>0.8</v>
          </cell>
          <cell r="J249" t="str">
            <v>ATE</v>
          </cell>
          <cell r="K249">
            <v>0</v>
          </cell>
          <cell r="L249"/>
          <cell r="M249"/>
          <cell r="N249"/>
          <cell r="O249"/>
          <cell r="P249"/>
          <cell r="Q249">
            <v>44644</v>
          </cell>
          <cell r="R249">
            <v>49</v>
          </cell>
        </row>
        <row r="250">
          <cell r="A250" t="str">
            <v>IPD0281-RXX-P11-A08</v>
          </cell>
          <cell r="B250" t="str">
            <v>NB21-00811-3</v>
          </cell>
          <cell r="C250">
            <v>44638</v>
          </cell>
          <cell r="D250">
            <v>44642</v>
          </cell>
          <cell r="E250" t="str">
            <v>Allprep RNA/DNA FFPE</v>
          </cell>
          <cell r="F250" t="str">
            <v>Enhet for studierelatert diagnostikk, OUS</v>
          </cell>
          <cell r="G250">
            <v>16.100000000000001</v>
          </cell>
          <cell r="H250">
            <v>1.82</v>
          </cell>
          <cell r="I250">
            <v>0.88</v>
          </cell>
          <cell r="J250" t="str">
            <v>ddH2O</v>
          </cell>
          <cell r="K250">
            <v>8.0500000000000007</v>
          </cell>
          <cell r="L250">
            <v>-80</v>
          </cell>
          <cell r="M250">
            <v>5</v>
          </cell>
          <cell r="N250" t="str">
            <v>B</v>
          </cell>
          <cell r="O250">
            <v>5</v>
          </cell>
          <cell r="P250">
            <v>3528618949</v>
          </cell>
          <cell r="Q250">
            <v>44644</v>
          </cell>
          <cell r="R250">
            <v>49</v>
          </cell>
        </row>
        <row r="251">
          <cell r="A251" t="str">
            <v>IPD0219-DXX-p02-A08</v>
          </cell>
          <cell r="B251" t="str">
            <v>NB22 00147-1</v>
          </cell>
          <cell r="C251">
            <v>44638</v>
          </cell>
          <cell r="D251">
            <v>44643</v>
          </cell>
          <cell r="E251" t="str">
            <v>Allprep RNA/DNA FFPE</v>
          </cell>
          <cell r="F251" t="str">
            <v>Enhet for studierelatert diagnostikk, OUS</v>
          </cell>
          <cell r="G251">
            <v>76.599999999999994</v>
          </cell>
          <cell r="H251">
            <v>1.87</v>
          </cell>
          <cell r="I251">
            <v>1.99</v>
          </cell>
          <cell r="J251" t="str">
            <v>ATE</v>
          </cell>
          <cell r="K251">
            <v>22.54</v>
          </cell>
          <cell r="L251">
            <v>-20</v>
          </cell>
          <cell r="M251">
            <v>5</v>
          </cell>
          <cell r="N251" t="str">
            <v>D</v>
          </cell>
          <cell r="O251">
            <v>10</v>
          </cell>
          <cell r="P251">
            <v>3528618989</v>
          </cell>
          <cell r="Q251">
            <v>44644</v>
          </cell>
          <cell r="R251">
            <v>49</v>
          </cell>
        </row>
        <row r="252">
          <cell r="A252" t="str">
            <v>IPD0219-RXX-p02-A08</v>
          </cell>
          <cell r="B252" t="str">
            <v>NB22 00147-1</v>
          </cell>
          <cell r="C252">
            <v>44638</v>
          </cell>
          <cell r="D252">
            <v>44642</v>
          </cell>
          <cell r="E252" t="str">
            <v>Allprep RNA/DNA FFPE</v>
          </cell>
          <cell r="F252" t="str">
            <v>Enhet for studierelatert diagnostikk, OUS</v>
          </cell>
          <cell r="G252">
            <v>134</v>
          </cell>
          <cell r="H252">
            <v>1.99</v>
          </cell>
          <cell r="I252">
            <v>1.31</v>
          </cell>
          <cell r="J252" t="str">
            <v>ddH2O</v>
          </cell>
          <cell r="K252">
            <v>14.1</v>
          </cell>
          <cell r="L252">
            <v>-80</v>
          </cell>
          <cell r="M252">
            <v>5</v>
          </cell>
          <cell r="N252" t="str">
            <v>B</v>
          </cell>
          <cell r="O252">
            <v>4</v>
          </cell>
          <cell r="P252">
            <v>3528618950</v>
          </cell>
          <cell r="Q252">
            <v>44644</v>
          </cell>
          <cell r="R252">
            <v>49</v>
          </cell>
        </row>
        <row r="253">
          <cell r="A253" t="str">
            <v>IPD0391-RXX-p11-A21</v>
          </cell>
          <cell r="B253" t="str">
            <v>BG20 18057-5</v>
          </cell>
          <cell r="C253" t="str">
            <v>-</v>
          </cell>
          <cell r="D253" t="str">
            <v>-</v>
          </cell>
          <cell r="E253" t="str">
            <v>Allprep RNA/DNA FFPE</v>
          </cell>
          <cell r="F253" t="str">
            <v>Enhet for studierelatert diagnostikk, OUS</v>
          </cell>
          <cell r="G253">
            <v>28.8</v>
          </cell>
          <cell r="H253">
            <v>1.86</v>
          </cell>
          <cell r="I253">
            <v>1.35</v>
          </cell>
          <cell r="J253" t="str">
            <v>NFW</v>
          </cell>
          <cell r="K253">
            <v>6.83</v>
          </cell>
          <cell r="L253">
            <v>-80</v>
          </cell>
          <cell r="M253">
            <v>5</v>
          </cell>
          <cell r="N253" t="str">
            <v>B</v>
          </cell>
          <cell r="O253">
            <v>2</v>
          </cell>
          <cell r="P253">
            <v>3528618958</v>
          </cell>
          <cell r="Q253">
            <v>44637</v>
          </cell>
          <cell r="R253">
            <v>48</v>
          </cell>
        </row>
        <row r="254">
          <cell r="A254" t="str">
            <v>IPD0406-DXX-p01-A28</v>
          </cell>
          <cell r="B254" t="str">
            <v>H22-05987-1</v>
          </cell>
          <cell r="C254" t="str">
            <v>-</v>
          </cell>
          <cell r="D254" t="str">
            <v>-</v>
          </cell>
          <cell r="E254" t="str">
            <v>E.Z.N.A DNA Tissue kit</v>
          </cell>
          <cell r="F254" t="str">
            <v>Stavanger</v>
          </cell>
          <cell r="G254">
            <v>12.5</v>
          </cell>
          <cell r="H254">
            <v>1.98</v>
          </cell>
          <cell r="I254">
            <v>2.0699999999999998</v>
          </cell>
          <cell r="J254" t="str">
            <v>Tris-HCl</v>
          </cell>
          <cell r="K254">
            <v>55</v>
          </cell>
          <cell r="L254">
            <v>-20</v>
          </cell>
          <cell r="M254">
            <v>5</v>
          </cell>
          <cell r="N254" t="str">
            <v>D</v>
          </cell>
          <cell r="O254">
            <v>9</v>
          </cell>
          <cell r="P254">
            <v>3538087649</v>
          </cell>
          <cell r="Q254">
            <v>44637</v>
          </cell>
          <cell r="R254">
            <v>48</v>
          </cell>
        </row>
        <row r="255">
          <cell r="A255" t="str">
            <v>IPD0406-RXX-p01-A28</v>
          </cell>
          <cell r="B255" t="str">
            <v>H22-05987-1</v>
          </cell>
          <cell r="C255" t="str">
            <v>-</v>
          </cell>
          <cell r="D255" t="str">
            <v>-</v>
          </cell>
          <cell r="E255" t="str">
            <v>RecoverAll</v>
          </cell>
          <cell r="F255" t="str">
            <v>Stavanger</v>
          </cell>
          <cell r="G255">
            <v>22</v>
          </cell>
          <cell r="H255">
            <v>2.16</v>
          </cell>
          <cell r="I255">
            <v>1.55</v>
          </cell>
          <cell r="J255" t="str">
            <v>ddH2O</v>
          </cell>
          <cell r="K255">
            <v>40.049999999999997</v>
          </cell>
          <cell r="L255">
            <v>-80</v>
          </cell>
          <cell r="M255">
            <v>5</v>
          </cell>
          <cell r="N255" t="str">
            <v>B</v>
          </cell>
          <cell r="O255">
            <v>3</v>
          </cell>
          <cell r="P255">
            <v>3538087658</v>
          </cell>
          <cell r="Q255">
            <v>44637</v>
          </cell>
          <cell r="R255">
            <v>48</v>
          </cell>
        </row>
        <row r="256">
          <cell r="A256" t="str">
            <v>IPD0407-DXX-p01-A08</v>
          </cell>
          <cell r="B256" t="str">
            <v>B22-07087-001</v>
          </cell>
          <cell r="C256">
            <v>44645</v>
          </cell>
          <cell r="D256">
            <v>44650</v>
          </cell>
          <cell r="E256" t="str">
            <v>Allprep RNA/DNA FFPE</v>
          </cell>
          <cell r="F256" t="str">
            <v>Enhet for studierelatert diagnostikk, OUS</v>
          </cell>
          <cell r="G256">
            <v>92.8</v>
          </cell>
          <cell r="H256">
            <v>1.85</v>
          </cell>
          <cell r="I256">
            <v>1.88</v>
          </cell>
          <cell r="J256" t="str">
            <v>ATE</v>
          </cell>
          <cell r="K256">
            <v>50.88</v>
          </cell>
          <cell r="L256">
            <v>-20</v>
          </cell>
          <cell r="M256">
            <v>5</v>
          </cell>
          <cell r="N256" t="str">
            <v>E</v>
          </cell>
          <cell r="O256">
            <v>9</v>
          </cell>
          <cell r="P256">
            <v>3538087625</v>
          </cell>
          <cell r="Q256">
            <v>44651</v>
          </cell>
          <cell r="R256">
            <v>50</v>
          </cell>
        </row>
        <row r="257">
          <cell r="A257" t="str">
            <v>IPD0407-RXX-p01-A08</v>
          </cell>
          <cell r="B257" t="str">
            <v>B22-07087-001</v>
          </cell>
          <cell r="C257">
            <v>44645</v>
          </cell>
          <cell r="D257">
            <v>44649</v>
          </cell>
          <cell r="E257" t="str">
            <v>Allprep RNA/DNA FFPE</v>
          </cell>
          <cell r="F257" t="str">
            <v>Enhet for studierelatert diagnostikk, OUS</v>
          </cell>
          <cell r="G257">
            <v>228</v>
          </cell>
          <cell r="H257">
            <v>1.98</v>
          </cell>
          <cell r="I257">
            <v>1.49</v>
          </cell>
          <cell r="J257" t="str">
            <v>NFW</v>
          </cell>
          <cell r="K257">
            <v>14.969999999999999</v>
          </cell>
          <cell r="L257">
            <v>-80</v>
          </cell>
          <cell r="M257">
            <v>5</v>
          </cell>
          <cell r="N257" t="str">
            <v>C</v>
          </cell>
          <cell r="O257">
            <v>4</v>
          </cell>
          <cell r="P257">
            <v>3538087634</v>
          </cell>
          <cell r="Q257">
            <v>44651</v>
          </cell>
          <cell r="R257">
            <v>50</v>
          </cell>
        </row>
        <row r="258">
          <cell r="A258" t="str">
            <v>IPD0408-RXX-p01-A09</v>
          </cell>
          <cell r="B258" t="str">
            <v>P22-05562_1A_1D</v>
          </cell>
          <cell r="C258">
            <v>44638</v>
          </cell>
          <cell r="D258">
            <v>44642</v>
          </cell>
          <cell r="E258" t="str">
            <v>Allprep RNA/DNA FFPE</v>
          </cell>
          <cell r="F258" t="str">
            <v>Enhet for studierelatert diagnostikk, OUS</v>
          </cell>
          <cell r="G258">
            <v>139</v>
          </cell>
          <cell r="H258">
            <v>1.96</v>
          </cell>
          <cell r="I258">
            <v>1.26</v>
          </cell>
          <cell r="J258" t="str">
            <v>ddH2O</v>
          </cell>
          <cell r="K258">
            <v>13.9</v>
          </cell>
          <cell r="L258">
            <v>-80</v>
          </cell>
          <cell r="M258">
            <v>5</v>
          </cell>
          <cell r="N258" t="str">
            <v>B</v>
          </cell>
          <cell r="O258">
            <v>9</v>
          </cell>
          <cell r="P258">
            <v>3528618973</v>
          </cell>
          <cell r="Q258" t="str">
            <v>-</v>
          </cell>
          <cell r="R258" t="str">
            <v>-</v>
          </cell>
        </row>
        <row r="259">
          <cell r="A259" t="str">
            <v>IPD0408-DXX-p01-A09</v>
          </cell>
          <cell r="B259" t="str">
            <v>P22-05562_1A_1D</v>
          </cell>
          <cell r="C259">
            <v>44638</v>
          </cell>
          <cell r="D259">
            <v>44643</v>
          </cell>
          <cell r="E259" t="str">
            <v>Allprep RNA/DNA FFPE</v>
          </cell>
          <cell r="F259" t="str">
            <v>Enhet for studierelatert diagnostikk, OUS</v>
          </cell>
          <cell r="G259">
            <v>121</v>
          </cell>
          <cell r="H259">
            <v>1.83</v>
          </cell>
          <cell r="I259">
            <v>1.89</v>
          </cell>
          <cell r="J259" t="str">
            <v>ATE</v>
          </cell>
          <cell r="K259">
            <v>21.76</v>
          </cell>
          <cell r="L259">
            <v>-20</v>
          </cell>
          <cell r="M259">
            <v>5</v>
          </cell>
          <cell r="N259" t="str">
            <v>E</v>
          </cell>
          <cell r="O259">
            <v>3</v>
          </cell>
          <cell r="P259">
            <v>3528619029</v>
          </cell>
          <cell r="Q259">
            <v>44644</v>
          </cell>
          <cell r="R259">
            <v>49</v>
          </cell>
        </row>
        <row r="260">
          <cell r="A260" t="str">
            <v>IPD0409-RXX-P01-A15</v>
          </cell>
          <cell r="B260" t="str">
            <v>BU21-18518-1</v>
          </cell>
          <cell r="C260">
            <v>44652</v>
          </cell>
          <cell r="D260">
            <v>44656</v>
          </cell>
          <cell r="E260" t="str">
            <v>Allprep RNA/DNA FFPE</v>
          </cell>
          <cell r="F260" t="str">
            <v>Enhet for studierelatert diagnostikk, OUS</v>
          </cell>
          <cell r="G260">
            <v>60.8</v>
          </cell>
          <cell r="H260">
            <v>1.93</v>
          </cell>
          <cell r="I260">
            <v>1.5</v>
          </cell>
          <cell r="J260" t="str">
            <v>NFW</v>
          </cell>
          <cell r="K260">
            <v>12.53</v>
          </cell>
          <cell r="L260">
            <v>-80</v>
          </cell>
          <cell r="M260">
            <v>5</v>
          </cell>
          <cell r="N260" t="str">
            <v>D</v>
          </cell>
          <cell r="O260">
            <v>3</v>
          </cell>
          <cell r="P260">
            <v>3528616656</v>
          </cell>
          <cell r="Q260">
            <v>44658</v>
          </cell>
          <cell r="R260">
            <v>51</v>
          </cell>
        </row>
        <row r="261">
          <cell r="A261" t="str">
            <v>IPD0409-DXX-P01-A15</v>
          </cell>
          <cell r="B261" t="str">
            <v>BU21-18518-1</v>
          </cell>
          <cell r="C261">
            <v>44652</v>
          </cell>
          <cell r="D261">
            <v>44657</v>
          </cell>
          <cell r="E261" t="str">
            <v>Allprep RNA/DNA FFPE</v>
          </cell>
          <cell r="F261" t="str">
            <v>Enhet for studierelatert diagnostikk, OUS</v>
          </cell>
          <cell r="G261">
            <v>46.9</v>
          </cell>
          <cell r="H261">
            <v>1.85</v>
          </cell>
          <cell r="I261">
            <v>2.06</v>
          </cell>
          <cell r="J261" t="str">
            <v>ATE</v>
          </cell>
          <cell r="K261">
            <v>19.3</v>
          </cell>
          <cell r="L261">
            <v>-20</v>
          </cell>
          <cell r="M261">
            <v>5</v>
          </cell>
          <cell r="N261" t="str">
            <v>G</v>
          </cell>
          <cell r="O261">
            <v>2</v>
          </cell>
          <cell r="P261">
            <v>3528616689</v>
          </cell>
          <cell r="Q261">
            <v>44658</v>
          </cell>
          <cell r="R261">
            <v>51</v>
          </cell>
        </row>
        <row r="262">
          <cell r="A262" t="str">
            <v>IPD0410-DXX-P01-A05</v>
          </cell>
          <cell r="B262" t="str">
            <v>H20-06356-1</v>
          </cell>
          <cell r="C262" t="str">
            <v>-</v>
          </cell>
          <cell r="D262" t="str">
            <v>-</v>
          </cell>
          <cell r="E262" t="str">
            <v>E.Z.N.A DNA Tissue kit</v>
          </cell>
          <cell r="F262" t="str">
            <v>Haukeland</v>
          </cell>
          <cell r="G262">
            <v>3.5</v>
          </cell>
          <cell r="H262">
            <v>1.8</v>
          </cell>
          <cell r="I262">
            <v>1.48</v>
          </cell>
          <cell r="J262" t="str">
            <v>Tris-HCl</v>
          </cell>
          <cell r="K262">
            <v>7.1400000000000006</v>
          </cell>
          <cell r="L262">
            <v>-20</v>
          </cell>
          <cell r="M262">
            <v>5</v>
          </cell>
          <cell r="N262" t="str">
            <v>E</v>
          </cell>
          <cell r="O262">
            <v>4</v>
          </cell>
          <cell r="P262">
            <v>3538087702</v>
          </cell>
          <cell r="Q262">
            <v>44644</v>
          </cell>
          <cell r="R262">
            <v>49</v>
          </cell>
        </row>
        <row r="263">
          <cell r="A263" t="str">
            <v>IPD0410-RXX-P01-A05</v>
          </cell>
          <cell r="B263" t="str">
            <v>H20-06356-1</v>
          </cell>
          <cell r="C263" t="str">
            <v>-</v>
          </cell>
          <cell r="D263" t="str">
            <v>-</v>
          </cell>
          <cell r="E263" t="str">
            <v xml:space="preserve">E.Z.N.A RNA Tissue kit </v>
          </cell>
          <cell r="F263" t="str">
            <v>Haukeland</v>
          </cell>
          <cell r="G263">
            <v>46.2</v>
          </cell>
          <cell r="H263">
            <v>1.75</v>
          </cell>
          <cell r="I263">
            <v>0.88</v>
          </cell>
          <cell r="J263" t="str">
            <v>ddH2O</v>
          </cell>
          <cell r="K263">
            <v>15.899999999999999</v>
          </cell>
          <cell r="L263">
            <v>-80</v>
          </cell>
          <cell r="M263">
            <v>5</v>
          </cell>
          <cell r="N263" t="str">
            <v>B</v>
          </cell>
          <cell r="O263">
            <v>10</v>
          </cell>
          <cell r="P263">
            <v>3538087662</v>
          </cell>
          <cell r="Q263">
            <v>44644</v>
          </cell>
          <cell r="R263">
            <v>49</v>
          </cell>
        </row>
        <row r="264">
          <cell r="A264" t="str">
            <v>IPD0410-DXX-N01-B05</v>
          </cell>
          <cell r="B264" t="str">
            <v>-</v>
          </cell>
          <cell r="C264" t="str">
            <v>-</v>
          </cell>
          <cell r="D264" t="str">
            <v>-</v>
          </cell>
          <cell r="E264" t="str">
            <v>Maxwell Blood</v>
          </cell>
          <cell r="F264" t="str">
            <v>Haukeland</v>
          </cell>
          <cell r="G264">
            <v>25</v>
          </cell>
          <cell r="H264">
            <v>1.7</v>
          </cell>
          <cell r="I264">
            <v>0.9</v>
          </cell>
          <cell r="J264" t="str">
            <v>ddH2O</v>
          </cell>
          <cell r="K264">
            <v>36.11</v>
          </cell>
          <cell r="L264">
            <v>-20</v>
          </cell>
          <cell r="M264">
            <v>5</v>
          </cell>
          <cell r="N264" t="str">
            <v>E</v>
          </cell>
          <cell r="O264">
            <v>5</v>
          </cell>
          <cell r="P264">
            <v>3538087654</v>
          </cell>
          <cell r="Q264">
            <v>44644</v>
          </cell>
          <cell r="R264">
            <v>49</v>
          </cell>
        </row>
        <row r="265">
          <cell r="A265" t="str">
            <v>IPD0411-RXX-P01-A15</v>
          </cell>
          <cell r="B265" t="str">
            <v>BU20-11507-10</v>
          </cell>
          <cell r="C265">
            <v>44645</v>
          </cell>
          <cell r="D265">
            <v>44649</v>
          </cell>
          <cell r="E265" t="str">
            <v>Allprep RNA/DNA FFPE</v>
          </cell>
          <cell r="F265" t="str">
            <v>Enhet for studierelatert diagnostikk, OUS</v>
          </cell>
          <cell r="G265">
            <v>172</v>
          </cell>
          <cell r="H265">
            <v>1.91</v>
          </cell>
          <cell r="I265">
            <v>1.63</v>
          </cell>
          <cell r="J265" t="str">
            <v>NFW</v>
          </cell>
          <cell r="K265">
            <v>14.8</v>
          </cell>
          <cell r="L265">
            <v>-80</v>
          </cell>
          <cell r="M265">
            <v>5</v>
          </cell>
          <cell r="N265" t="str">
            <v>C</v>
          </cell>
          <cell r="O265">
            <v>5</v>
          </cell>
          <cell r="P265">
            <v>3528619004</v>
          </cell>
          <cell r="Q265">
            <v>44651</v>
          </cell>
          <cell r="R265">
            <v>50</v>
          </cell>
        </row>
        <row r="266">
          <cell r="A266" t="str">
            <v>IPD0411-DXX-P01-A15</v>
          </cell>
          <cell r="B266" t="str">
            <v>BU20-11507-10</v>
          </cell>
          <cell r="C266">
            <v>44645</v>
          </cell>
          <cell r="D266">
            <v>44650</v>
          </cell>
          <cell r="E266" t="str">
            <v>Allprep RNA/DNA FFPE</v>
          </cell>
          <cell r="F266" t="str">
            <v>Enhet for studierelatert diagnostikk, OUS</v>
          </cell>
          <cell r="G266">
            <v>158</v>
          </cell>
          <cell r="H266">
            <v>1.84</v>
          </cell>
          <cell r="I266">
            <v>2.19</v>
          </cell>
          <cell r="J266" t="str">
            <v>ATE</v>
          </cell>
          <cell r="K266">
            <v>23.05</v>
          </cell>
          <cell r="L266">
            <v>-20</v>
          </cell>
          <cell r="M266">
            <v>5</v>
          </cell>
          <cell r="N266" t="str">
            <v>E</v>
          </cell>
          <cell r="O266">
            <v>10</v>
          </cell>
          <cell r="P266">
            <v>3528618955</v>
          </cell>
          <cell r="Q266">
            <v>44651</v>
          </cell>
          <cell r="R266">
            <v>50</v>
          </cell>
        </row>
        <row r="267">
          <cell r="A267" t="str">
            <v>IPD0412-RXX-D01-A00</v>
          </cell>
          <cell r="B267" t="str">
            <v>BM17-09005-2</v>
          </cell>
          <cell r="C267">
            <v>44645</v>
          </cell>
          <cell r="D267">
            <v>44649</v>
          </cell>
          <cell r="E267" t="str">
            <v>Allprep RNA/DNA FFPE</v>
          </cell>
          <cell r="F267" t="str">
            <v>Enhet for studierelatert diagnostikk, OUS</v>
          </cell>
          <cell r="G267" t="str">
            <v>-</v>
          </cell>
          <cell r="H267"/>
          <cell r="I267"/>
          <cell r="J267"/>
          <cell r="K267"/>
          <cell r="L267">
            <v>-80</v>
          </cell>
          <cell r="M267"/>
          <cell r="N267"/>
          <cell r="O267"/>
          <cell r="P267"/>
          <cell r="Q267" t="str">
            <v>-</v>
          </cell>
          <cell r="R267" t="str">
            <v>-</v>
          </cell>
        </row>
        <row r="268">
          <cell r="A268" t="str">
            <v>IPD0412-DXX-D01-A00</v>
          </cell>
          <cell r="B268" t="str">
            <v>BM17-09005-2</v>
          </cell>
          <cell r="C268">
            <v>44645</v>
          </cell>
          <cell r="D268"/>
          <cell r="E268"/>
          <cell r="F268"/>
          <cell r="G268" t="str">
            <v>-</v>
          </cell>
          <cell r="H268"/>
          <cell r="I268"/>
          <cell r="J268"/>
          <cell r="K268"/>
          <cell r="L268">
            <v>-20</v>
          </cell>
          <cell r="M268"/>
          <cell r="N268"/>
          <cell r="O268"/>
          <cell r="P268"/>
          <cell r="Q268" t="str">
            <v>-</v>
          </cell>
          <cell r="R268" t="str">
            <v>-</v>
          </cell>
        </row>
        <row r="269">
          <cell r="A269" t="str">
            <v>IPD0413-RXX-D01-A09</v>
          </cell>
          <cell r="B269" t="str">
            <v>P18-26775-1A_1B</v>
          </cell>
          <cell r="C269">
            <v>44645</v>
          </cell>
          <cell r="D269"/>
          <cell r="E269" t="str">
            <v>Allprep RNA/DNA FFPE</v>
          </cell>
          <cell r="F269" t="str">
            <v>Enhet for studierelatert diagnostikk, OUS</v>
          </cell>
          <cell r="G269" t="str">
            <v>-</v>
          </cell>
          <cell r="H269"/>
          <cell r="I269"/>
          <cell r="J269"/>
          <cell r="K269"/>
          <cell r="L269">
            <v>-80</v>
          </cell>
          <cell r="M269"/>
          <cell r="N269"/>
          <cell r="O269"/>
          <cell r="P269"/>
          <cell r="Q269" t="str">
            <v>-</v>
          </cell>
          <cell r="R269" t="str">
            <v>-</v>
          </cell>
        </row>
        <row r="270">
          <cell r="A270" t="str">
            <v>IPD0413-DXX-D01-A09</v>
          </cell>
          <cell r="B270" t="str">
            <v>P18-26775-1A_1B</v>
          </cell>
          <cell r="C270">
            <v>44645</v>
          </cell>
          <cell r="D270"/>
          <cell r="E270"/>
          <cell r="F270"/>
          <cell r="G270" t="str">
            <v>-</v>
          </cell>
          <cell r="H270"/>
          <cell r="I270"/>
          <cell r="J270"/>
          <cell r="K270"/>
          <cell r="L270">
            <v>-20</v>
          </cell>
          <cell r="M270"/>
          <cell r="N270"/>
          <cell r="O270"/>
          <cell r="P270"/>
          <cell r="Q270" t="str">
            <v>-</v>
          </cell>
          <cell r="R270" t="str">
            <v>-</v>
          </cell>
        </row>
        <row r="271">
          <cell r="A271" t="str">
            <v>IPD0414-RXX-P01-A18</v>
          </cell>
          <cell r="B271" t="str">
            <v>SH17 40425-1</v>
          </cell>
          <cell r="C271" t="str">
            <v>-</v>
          </cell>
          <cell r="D271" t="str">
            <v>-</v>
          </cell>
          <cell r="E271" t="str">
            <v>Rneasy</v>
          </cell>
          <cell r="F271" t="str">
            <v>St. Olav, Trondheim</v>
          </cell>
          <cell r="G271">
            <v>78.400000000000006</v>
          </cell>
          <cell r="H271">
            <v>1.96</v>
          </cell>
          <cell r="I271">
            <v>1.79</v>
          </cell>
          <cell r="J271" t="str">
            <v>NFW</v>
          </cell>
          <cell r="K271">
            <v>16.97</v>
          </cell>
          <cell r="L271">
            <v>-80</v>
          </cell>
          <cell r="M271">
            <v>5</v>
          </cell>
          <cell r="N271" t="str">
            <v>B</v>
          </cell>
          <cell r="O271">
            <v>11</v>
          </cell>
          <cell r="P271">
            <v>388608759</v>
          </cell>
          <cell r="Q271">
            <v>44644</v>
          </cell>
          <cell r="R271">
            <v>49</v>
          </cell>
        </row>
        <row r="272">
          <cell r="A272" t="str">
            <v>IPD0414-DXX-P01-A18</v>
          </cell>
          <cell r="B272" t="str">
            <v>SH17 40425-1</v>
          </cell>
          <cell r="C272" t="str">
            <v>-</v>
          </cell>
          <cell r="D272" t="str">
            <v>-</v>
          </cell>
          <cell r="E272" t="str">
            <v>QIAamp DNA FFPE</v>
          </cell>
          <cell r="F272" t="str">
            <v>St. Olav, Trondheim</v>
          </cell>
          <cell r="G272">
            <v>6.28</v>
          </cell>
          <cell r="H272">
            <v>1.88</v>
          </cell>
          <cell r="I272">
            <v>0.91</v>
          </cell>
          <cell r="J272" t="str">
            <v>ATE</v>
          </cell>
          <cell r="K272">
            <v>94</v>
          </cell>
          <cell r="L272">
            <v>-20</v>
          </cell>
          <cell r="M272">
            <v>5</v>
          </cell>
          <cell r="N272" t="str">
            <v>E</v>
          </cell>
          <cell r="O272">
            <v>6</v>
          </cell>
          <cell r="P272">
            <v>388608767</v>
          </cell>
          <cell r="Q272">
            <v>44644</v>
          </cell>
          <cell r="R272">
            <v>49</v>
          </cell>
        </row>
        <row r="273">
          <cell r="A273" t="str">
            <v>IPD0415</v>
          </cell>
          <cell r="B273"/>
          <cell r="C273" t="str">
            <v>-</v>
          </cell>
          <cell r="D273"/>
          <cell r="E273"/>
          <cell r="F273"/>
          <cell r="G273" t="str">
            <v>-</v>
          </cell>
          <cell r="H273"/>
          <cell r="I273"/>
          <cell r="J273"/>
          <cell r="K273"/>
          <cell r="L273"/>
          <cell r="M273"/>
          <cell r="N273"/>
          <cell r="O273"/>
          <cell r="P273"/>
          <cell r="Q273" t="str">
            <v>-</v>
          </cell>
          <cell r="R273" t="str">
            <v>-</v>
          </cell>
        </row>
        <row r="274">
          <cell r="A274" t="str">
            <v>IPD0415</v>
          </cell>
          <cell r="B274"/>
          <cell r="C274" t="str">
            <v>-</v>
          </cell>
          <cell r="D274"/>
          <cell r="E274"/>
          <cell r="F274"/>
          <cell r="G274" t="str">
            <v>-</v>
          </cell>
          <cell r="H274"/>
          <cell r="I274"/>
          <cell r="J274"/>
          <cell r="K274"/>
          <cell r="L274"/>
          <cell r="M274"/>
          <cell r="N274"/>
          <cell r="O274"/>
          <cell r="P274"/>
          <cell r="Q274" t="str">
            <v>-</v>
          </cell>
          <cell r="R274" t="str">
            <v>-</v>
          </cell>
        </row>
        <row r="275">
          <cell r="A275" t="str">
            <v>IPD0408-RXX-p11-A09</v>
          </cell>
          <cell r="B275" t="str">
            <v>P22-05562_1A_1D</v>
          </cell>
          <cell r="C275" t="str">
            <v>-</v>
          </cell>
          <cell r="D275"/>
          <cell r="E275"/>
          <cell r="F275"/>
          <cell r="G275">
            <v>23.8</v>
          </cell>
          <cell r="H275">
            <v>1.95</v>
          </cell>
          <cell r="I275">
            <v>1.83</v>
          </cell>
          <cell r="J275" t="str">
            <v>NFW</v>
          </cell>
          <cell r="K275">
            <v>3.46</v>
          </cell>
          <cell r="L275">
            <v>-80</v>
          </cell>
          <cell r="M275">
            <v>5</v>
          </cell>
          <cell r="N275" t="str">
            <v>B</v>
          </cell>
          <cell r="O275">
            <v>12</v>
          </cell>
          <cell r="P275">
            <v>3528593020</v>
          </cell>
          <cell r="Q275">
            <v>44644</v>
          </cell>
          <cell r="R275">
            <v>49</v>
          </cell>
        </row>
        <row r="276">
          <cell r="A276" t="str">
            <v>IPD0404-RXX-p11-A12</v>
          </cell>
          <cell r="B276" t="str">
            <v>BG21-15691-2</v>
          </cell>
          <cell r="C276" t="str">
            <v>-</v>
          </cell>
          <cell r="D276" t="str">
            <v>-</v>
          </cell>
          <cell r="E276"/>
          <cell r="F276"/>
          <cell r="G276">
            <v>27.6</v>
          </cell>
          <cell r="H276">
            <v>2.02</v>
          </cell>
          <cell r="I276">
            <v>1.77</v>
          </cell>
          <cell r="J276" t="str">
            <v>NFW</v>
          </cell>
          <cell r="K276">
            <v>4.1500000000000004</v>
          </cell>
          <cell r="L276">
            <v>-80</v>
          </cell>
          <cell r="M276">
            <v>5</v>
          </cell>
          <cell r="N276" t="str">
            <v>C</v>
          </cell>
          <cell r="O276">
            <v>1</v>
          </cell>
          <cell r="P276">
            <v>3528619036</v>
          </cell>
          <cell r="Q276">
            <v>44644</v>
          </cell>
          <cell r="R276">
            <v>49</v>
          </cell>
        </row>
        <row r="277">
          <cell r="A277" t="str">
            <v>IPD0403-RXX-D11-A12</v>
          </cell>
          <cell r="B277" t="str">
            <v>BG21-12861-1</v>
          </cell>
          <cell r="C277" t="str">
            <v>-</v>
          </cell>
          <cell r="D277" t="str">
            <v>-</v>
          </cell>
          <cell r="E277"/>
          <cell r="F277"/>
          <cell r="G277">
            <v>10.7</v>
          </cell>
          <cell r="H277">
            <v>1.76</v>
          </cell>
          <cell r="I277">
            <v>1.03</v>
          </cell>
          <cell r="J277" t="str">
            <v>NFW</v>
          </cell>
          <cell r="K277">
            <v>0</v>
          </cell>
          <cell r="L277"/>
          <cell r="M277"/>
          <cell r="N277"/>
          <cell r="O277"/>
          <cell r="P277"/>
          <cell r="Q277">
            <v>44644</v>
          </cell>
          <cell r="R277">
            <v>49</v>
          </cell>
        </row>
        <row r="278">
          <cell r="A278" t="str">
            <v>IPD0416-DXX-P01-F08</v>
          </cell>
          <cell r="B278" t="str">
            <v>KM22-00202</v>
          </cell>
          <cell r="C278" t="str">
            <v>-</v>
          </cell>
          <cell r="D278">
            <v>44649</v>
          </cell>
          <cell r="E278" t="str">
            <v>QIAamp DNA mini kit</v>
          </cell>
          <cell r="F278" t="str">
            <v>Avd for kreftgenetikk, OUS</v>
          </cell>
          <cell r="G278">
            <v>191</v>
          </cell>
          <cell r="H278">
            <v>1.88</v>
          </cell>
          <cell r="I278">
            <v>1.84</v>
          </cell>
          <cell r="J278" t="str">
            <v>AE</v>
          </cell>
          <cell r="K278">
            <v>17.91</v>
          </cell>
          <cell r="L278">
            <v>-20</v>
          </cell>
          <cell r="M278">
            <v>5</v>
          </cell>
          <cell r="N278" t="str">
            <v>E</v>
          </cell>
          <cell r="O278">
            <v>7</v>
          </cell>
          <cell r="P278">
            <v>3538086584</v>
          </cell>
          <cell r="Q278">
            <v>44651</v>
          </cell>
          <cell r="R278">
            <v>50</v>
          </cell>
        </row>
        <row r="279">
          <cell r="A279" t="str">
            <v>IPD0416-RXX-P01-F08</v>
          </cell>
          <cell r="B279" t="str">
            <v>KM22-00202</v>
          </cell>
          <cell r="C279" t="str">
            <v>-</v>
          </cell>
          <cell r="D279">
            <v>44649</v>
          </cell>
          <cell r="E279" t="str">
            <v>Rneasy mini kit</v>
          </cell>
          <cell r="F279" t="str">
            <v>Avd for kreftgenetikk, OUS</v>
          </cell>
          <cell r="G279">
            <v>14.8</v>
          </cell>
          <cell r="H279">
            <v>2.13</v>
          </cell>
          <cell r="I279">
            <v>1.23</v>
          </cell>
          <cell r="J279" t="str">
            <v>NFW</v>
          </cell>
          <cell r="K279">
            <v>11.690000000000001</v>
          </cell>
          <cell r="L279">
            <v>-80</v>
          </cell>
          <cell r="M279">
            <v>5</v>
          </cell>
          <cell r="N279" t="str">
            <v>C</v>
          </cell>
          <cell r="O279">
            <v>2</v>
          </cell>
          <cell r="P279">
            <v>3538086585</v>
          </cell>
          <cell r="Q279">
            <v>44651</v>
          </cell>
          <cell r="R279">
            <v>50</v>
          </cell>
        </row>
        <row r="280">
          <cell r="A280" t="str">
            <v>IPD0417-RXX-P01-A04</v>
          </cell>
          <cell r="B280" t="str">
            <v>P20-8597</v>
          </cell>
          <cell r="C280">
            <v>44645</v>
          </cell>
          <cell r="D280">
            <v>44649</v>
          </cell>
          <cell r="E280" t="str">
            <v>Allprep RNA/DNA FFPE</v>
          </cell>
          <cell r="F280" t="str">
            <v>Enhet for studierelatert diagnostikk, OUS</v>
          </cell>
          <cell r="G280">
            <v>476</v>
          </cell>
          <cell r="H280">
            <v>2.0099999999999998</v>
          </cell>
          <cell r="I280">
            <v>2</v>
          </cell>
          <cell r="J280" t="str">
            <v>NFW</v>
          </cell>
          <cell r="K280">
            <v>15.25</v>
          </cell>
          <cell r="L280">
            <v>-80</v>
          </cell>
          <cell r="M280">
            <v>5</v>
          </cell>
          <cell r="N280" t="str">
            <v>C</v>
          </cell>
          <cell r="O280">
            <v>6</v>
          </cell>
          <cell r="P280">
            <v>3528618988</v>
          </cell>
          <cell r="Q280">
            <v>44658</v>
          </cell>
          <cell r="R280">
            <v>51</v>
          </cell>
        </row>
        <row r="281">
          <cell r="A281" t="str">
            <v>IPD0417-DXX-P01-A04</v>
          </cell>
          <cell r="B281" t="str">
            <v>P20-8597</v>
          </cell>
          <cell r="C281">
            <v>44645</v>
          </cell>
          <cell r="D281">
            <v>44650</v>
          </cell>
          <cell r="E281" t="str">
            <v>Allprep RNA/DNA FFPE</v>
          </cell>
          <cell r="F281" t="str">
            <v>Enhet for studierelatert diagnostikk, OUS</v>
          </cell>
          <cell r="G281">
            <v>165</v>
          </cell>
          <cell r="H281">
            <v>1.91</v>
          </cell>
          <cell r="I281">
            <v>2.3199999999999998</v>
          </cell>
          <cell r="J281" t="str">
            <v>ATE</v>
          </cell>
          <cell r="K281">
            <v>22.59</v>
          </cell>
          <cell r="L281">
            <v>-20</v>
          </cell>
          <cell r="M281">
            <v>5</v>
          </cell>
          <cell r="N281" t="str">
            <v>E</v>
          </cell>
          <cell r="O281">
            <v>11</v>
          </cell>
          <cell r="P281">
            <v>3528618996</v>
          </cell>
          <cell r="Q281">
            <v>44658</v>
          </cell>
          <cell r="R281">
            <v>51</v>
          </cell>
        </row>
        <row r="282">
          <cell r="A282" t="str">
            <v>IPD0418-DXX-P01-A08</v>
          </cell>
          <cell r="B282" t="str">
            <v>NB22-245-4</v>
          </cell>
          <cell r="C282">
            <v>44645</v>
          </cell>
          <cell r="D282">
            <v>44650</v>
          </cell>
          <cell r="E282" t="str">
            <v>Allprep RNA/DNA FFPE</v>
          </cell>
          <cell r="F282" t="str">
            <v>Enhet for studierelatert diagnostikk, OUS</v>
          </cell>
          <cell r="G282">
            <v>13.5</v>
          </cell>
          <cell r="H282">
            <v>1.78</v>
          </cell>
          <cell r="I282">
            <v>1.43</v>
          </cell>
          <cell r="J282" t="str">
            <v>ATE</v>
          </cell>
          <cell r="K282">
            <v>0</v>
          </cell>
          <cell r="L282">
            <v>-20</v>
          </cell>
          <cell r="M282"/>
          <cell r="N282"/>
          <cell r="O282"/>
          <cell r="P282"/>
          <cell r="Q282" t="str">
            <v>-</v>
          </cell>
          <cell r="R282" t="str">
            <v>-</v>
          </cell>
        </row>
        <row r="283">
          <cell r="A283" t="str">
            <v>IPD0418-RXX-P01-A08</v>
          </cell>
          <cell r="B283" t="str">
            <v>NB22-245-4</v>
          </cell>
          <cell r="C283">
            <v>44645</v>
          </cell>
          <cell r="D283">
            <v>44649</v>
          </cell>
          <cell r="E283" t="str">
            <v>Allprep RNA/DNA FFPE</v>
          </cell>
          <cell r="F283" t="str">
            <v>Enhet for studierelatert diagnostikk, OUS</v>
          </cell>
          <cell r="G283">
            <v>16.5</v>
          </cell>
          <cell r="H283">
            <v>1.82</v>
          </cell>
          <cell r="I283">
            <v>0.32</v>
          </cell>
          <cell r="J283" t="str">
            <v>NFW</v>
          </cell>
          <cell r="K283">
            <v>15.18</v>
          </cell>
          <cell r="L283">
            <v>-80</v>
          </cell>
          <cell r="M283">
            <v>5</v>
          </cell>
          <cell r="N283" t="str">
            <v>C</v>
          </cell>
          <cell r="O283">
            <v>7</v>
          </cell>
          <cell r="P283">
            <v>3528618972</v>
          </cell>
          <cell r="Q283" t="str">
            <v>-</v>
          </cell>
          <cell r="R283" t="str">
            <v>-</v>
          </cell>
        </row>
        <row r="284">
          <cell r="A284" t="str">
            <v>IPD0419-DXX-P01-A08</v>
          </cell>
          <cell r="B284" t="str">
            <v>NB22-135-1</v>
          </cell>
          <cell r="C284">
            <v>44652</v>
          </cell>
          <cell r="D284">
            <v>44657</v>
          </cell>
          <cell r="E284" t="str">
            <v>Allprep RNA/DNA FFPE</v>
          </cell>
          <cell r="F284" t="str">
            <v>Enhet for studierelatert diagnostikk, OUS</v>
          </cell>
          <cell r="G284">
            <v>40.799999999999997</v>
          </cell>
          <cell r="H284">
            <v>1.84</v>
          </cell>
          <cell r="I284">
            <v>2.3199999999999998</v>
          </cell>
          <cell r="J284" t="str">
            <v>ATE</v>
          </cell>
          <cell r="K284">
            <v>22.5</v>
          </cell>
          <cell r="L284">
            <v>-20</v>
          </cell>
          <cell r="M284">
            <v>5</v>
          </cell>
          <cell r="N284" t="str">
            <v>G</v>
          </cell>
          <cell r="O284">
            <v>3</v>
          </cell>
          <cell r="P284">
            <v>3528616697</v>
          </cell>
          <cell r="Q284" t="str">
            <v>-</v>
          </cell>
          <cell r="R284" t="str">
            <v>-</v>
          </cell>
        </row>
        <row r="285">
          <cell r="A285" t="str">
            <v>IPD0419-RXX-P01-A08</v>
          </cell>
          <cell r="B285" t="str">
            <v>NB22-135-1</v>
          </cell>
          <cell r="C285">
            <v>44652</v>
          </cell>
          <cell r="D285">
            <v>44656</v>
          </cell>
          <cell r="E285" t="str">
            <v>Allprep RNA/DNA FFPE</v>
          </cell>
          <cell r="F285" t="str">
            <v>Enhet for studierelatert diagnostikk, OUS</v>
          </cell>
          <cell r="G285">
            <v>76</v>
          </cell>
          <cell r="H285">
            <v>1.93</v>
          </cell>
          <cell r="I285">
            <v>1.58</v>
          </cell>
          <cell r="J285" t="str">
            <v>NFW</v>
          </cell>
          <cell r="K285">
            <v>16</v>
          </cell>
          <cell r="L285">
            <v>-80</v>
          </cell>
          <cell r="M285">
            <v>5</v>
          </cell>
          <cell r="N285" t="str">
            <v>D</v>
          </cell>
          <cell r="O285">
            <v>4</v>
          </cell>
          <cell r="P285">
            <v>3528614445</v>
          </cell>
          <cell r="Q285" t="str">
            <v>-</v>
          </cell>
          <cell r="R285" t="str">
            <v>-</v>
          </cell>
        </row>
        <row r="286">
          <cell r="A286" t="str">
            <v>IPD0420-DXX-P01-A08</v>
          </cell>
          <cell r="B286" t="str">
            <v>NB22-249-5</v>
          </cell>
          <cell r="C286">
            <v>44659</v>
          </cell>
          <cell r="D286">
            <v>44670</v>
          </cell>
          <cell r="E286" t="str">
            <v>Allprep RNA/DNA FFPE</v>
          </cell>
          <cell r="F286" t="str">
            <v>Enhet for studierelatert diagnostikk, OUS</v>
          </cell>
          <cell r="G286">
            <v>28.4</v>
          </cell>
          <cell r="H286">
            <v>1.88</v>
          </cell>
          <cell r="I286">
            <v>2.37</v>
          </cell>
          <cell r="J286" t="str">
            <v>ATE</v>
          </cell>
          <cell r="K286">
            <v>21.5</v>
          </cell>
          <cell r="L286">
            <v>-20</v>
          </cell>
          <cell r="M286">
            <v>5</v>
          </cell>
          <cell r="N286" t="str">
            <v>H</v>
          </cell>
          <cell r="O286">
            <v>8</v>
          </cell>
          <cell r="P286">
            <v>3528616728</v>
          </cell>
          <cell r="Q286" t="str">
            <v>-</v>
          </cell>
          <cell r="R286" t="str">
            <v>-</v>
          </cell>
        </row>
        <row r="287">
          <cell r="A287" t="str">
            <v>IPD0420-RXX-P01-A08</v>
          </cell>
          <cell r="B287" t="str">
            <v>NB22-249-5</v>
          </cell>
          <cell r="C287">
            <v>44659</v>
          </cell>
          <cell r="D287">
            <v>44663</v>
          </cell>
          <cell r="E287" t="str">
            <v>Allprep RNA/DNA FFPE</v>
          </cell>
          <cell r="F287" t="str">
            <v>Enhet for studierelatert diagnostikk, OUS</v>
          </cell>
          <cell r="G287">
            <v>71.8</v>
          </cell>
          <cell r="H287">
            <v>2.02</v>
          </cell>
          <cell r="I287">
            <v>1.79</v>
          </cell>
          <cell r="J287" t="str">
            <v>NFW</v>
          </cell>
          <cell r="K287">
            <v>15</v>
          </cell>
          <cell r="L287">
            <v>-80</v>
          </cell>
          <cell r="M287">
            <v>5</v>
          </cell>
          <cell r="N287" t="str">
            <v>E</v>
          </cell>
          <cell r="O287">
            <v>7</v>
          </cell>
          <cell r="P287">
            <v>3528619010</v>
          </cell>
          <cell r="Q287" t="str">
            <v>-</v>
          </cell>
          <cell r="R287" t="str">
            <v>-</v>
          </cell>
        </row>
        <row r="288">
          <cell r="A288" t="str">
            <v>IPD0421-DXX-P01-A08</v>
          </cell>
          <cell r="B288" t="str">
            <v>NB22-241-2</v>
          </cell>
          <cell r="C288">
            <v>44652</v>
          </cell>
          <cell r="D288">
            <v>44657</v>
          </cell>
          <cell r="E288" t="str">
            <v>Allprep RNA/DNA FFPE</v>
          </cell>
          <cell r="F288" t="str">
            <v>Enhet for studierelatert diagnostikk, OUS</v>
          </cell>
          <cell r="G288">
            <v>63</v>
          </cell>
          <cell r="H288">
            <v>1.86</v>
          </cell>
          <cell r="I288">
            <v>2.23</v>
          </cell>
          <cell r="J288" t="str">
            <v>ATE</v>
          </cell>
          <cell r="K288">
            <v>22.5</v>
          </cell>
          <cell r="L288">
            <v>-20</v>
          </cell>
          <cell r="M288">
            <v>5</v>
          </cell>
          <cell r="N288" t="str">
            <v>G</v>
          </cell>
          <cell r="O288">
            <v>4</v>
          </cell>
          <cell r="P288">
            <v>3528616705</v>
          </cell>
          <cell r="Q288" t="str">
            <v>-</v>
          </cell>
          <cell r="R288" t="str">
            <v>-</v>
          </cell>
        </row>
        <row r="289">
          <cell r="A289" t="str">
            <v>IPD0421-RXX-P01-A08</v>
          </cell>
          <cell r="B289" t="str">
            <v>NB22-241-2</v>
          </cell>
          <cell r="C289">
            <v>44652</v>
          </cell>
          <cell r="D289">
            <v>44656</v>
          </cell>
          <cell r="E289" t="str">
            <v>Allprep RNA/DNA FFPE</v>
          </cell>
          <cell r="F289" t="str">
            <v>Enhet for studierelatert diagnostikk, OUS</v>
          </cell>
          <cell r="G289">
            <v>208</v>
          </cell>
          <cell r="H289">
            <v>2.0099999999999998</v>
          </cell>
          <cell r="I289">
            <v>1.89</v>
          </cell>
          <cell r="J289" t="str">
            <v>NFW</v>
          </cell>
          <cell r="K289">
            <v>16</v>
          </cell>
          <cell r="L289">
            <v>-80</v>
          </cell>
          <cell r="M289">
            <v>5</v>
          </cell>
          <cell r="N289" t="str">
            <v>D</v>
          </cell>
          <cell r="O289">
            <v>5</v>
          </cell>
          <cell r="P289">
            <v>3528616672</v>
          </cell>
          <cell r="Q289" t="str">
            <v>-</v>
          </cell>
          <cell r="R289" t="str">
            <v>-</v>
          </cell>
        </row>
        <row r="290">
          <cell r="A290" t="str">
            <v>IPD0422-DXX-P01-A08</v>
          </cell>
          <cell r="B290" t="str">
            <v>NB22-207-1</v>
          </cell>
          <cell r="C290">
            <v>44652</v>
          </cell>
          <cell r="D290">
            <v>44657</v>
          </cell>
          <cell r="E290" t="str">
            <v>Allprep RNA/DNA FFPE</v>
          </cell>
          <cell r="F290" t="str">
            <v>Enhet for studierelatert diagnostikk, OUS</v>
          </cell>
          <cell r="G290">
            <v>46.8</v>
          </cell>
          <cell r="H290">
            <v>1.86</v>
          </cell>
          <cell r="I290">
            <v>2.4</v>
          </cell>
          <cell r="J290" t="str">
            <v>ATE</v>
          </cell>
          <cell r="K290">
            <v>22.5</v>
          </cell>
          <cell r="L290">
            <v>-20</v>
          </cell>
          <cell r="M290">
            <v>5</v>
          </cell>
          <cell r="N290" t="str">
            <v>G</v>
          </cell>
          <cell r="O290">
            <v>5</v>
          </cell>
          <cell r="P290">
            <v>3528616713</v>
          </cell>
          <cell r="Q290" t="str">
            <v>-</v>
          </cell>
          <cell r="R290" t="str">
            <v>-</v>
          </cell>
        </row>
        <row r="291">
          <cell r="A291" t="str">
            <v>IPD0422-RXX-P01-A08</v>
          </cell>
          <cell r="B291" t="str">
            <v>NB22-207-1</v>
          </cell>
          <cell r="C291">
            <v>44652</v>
          </cell>
          <cell r="D291">
            <v>44656</v>
          </cell>
          <cell r="E291" t="str">
            <v>Allprep RNA/DNA FFPE</v>
          </cell>
          <cell r="F291" t="str">
            <v>Enhet for studierelatert diagnostikk, OUS</v>
          </cell>
          <cell r="G291">
            <v>204</v>
          </cell>
          <cell r="H291">
            <v>2.0099999999999998</v>
          </cell>
          <cell r="I291">
            <v>1.8</v>
          </cell>
          <cell r="J291" t="str">
            <v>NFW</v>
          </cell>
          <cell r="K291">
            <v>16</v>
          </cell>
          <cell r="L291">
            <v>-80</v>
          </cell>
          <cell r="M291">
            <v>5</v>
          </cell>
          <cell r="N291" t="str">
            <v>D</v>
          </cell>
          <cell r="O291">
            <v>6</v>
          </cell>
          <cell r="P291">
            <v>3528614453</v>
          </cell>
          <cell r="Q291" t="str">
            <v>-</v>
          </cell>
          <cell r="R291" t="str">
            <v>-</v>
          </cell>
        </row>
        <row r="292">
          <cell r="A292" t="str">
            <v>IPD0423-RXX-X01-A08</v>
          </cell>
          <cell r="B292" t="str">
            <v>NB22-217-2/ B22-8289-2</v>
          </cell>
          <cell r="C292">
            <v>44645</v>
          </cell>
          <cell r="D292">
            <v>44649</v>
          </cell>
          <cell r="E292" t="str">
            <v>Allprep RNA/DNA FFPE</v>
          </cell>
          <cell r="F292" t="str">
            <v>Enhet for studierelatert diagnostikk, OUS</v>
          </cell>
          <cell r="G292">
            <v>214</v>
          </cell>
          <cell r="H292">
            <v>1.99</v>
          </cell>
          <cell r="I292">
            <v>1.7</v>
          </cell>
          <cell r="J292" t="str">
            <v>NFW</v>
          </cell>
          <cell r="K292">
            <v>17</v>
          </cell>
          <cell r="L292">
            <v>-80</v>
          </cell>
          <cell r="M292">
            <v>5</v>
          </cell>
          <cell r="N292" t="str">
            <v>C</v>
          </cell>
          <cell r="O292">
            <v>8</v>
          </cell>
          <cell r="P292">
            <v>3528618964</v>
          </cell>
          <cell r="Q292" t="str">
            <v>-</v>
          </cell>
          <cell r="R292" t="str">
            <v>-</v>
          </cell>
        </row>
        <row r="293">
          <cell r="A293" t="str">
            <v>IPD0423-DXX-X01-A08</v>
          </cell>
          <cell r="B293" t="str">
            <v>NB22-217-2/ B22-8289-2</v>
          </cell>
          <cell r="C293">
            <v>44645</v>
          </cell>
          <cell r="D293">
            <v>44650</v>
          </cell>
          <cell r="E293" t="str">
            <v>Allprep RNA/DNA FFPE</v>
          </cell>
          <cell r="F293" t="str">
            <v>Enhet for studierelatert diagnostikk, OUS</v>
          </cell>
          <cell r="G293">
            <v>62.8</v>
          </cell>
          <cell r="H293">
            <v>1.86</v>
          </cell>
          <cell r="I293">
            <v>2.17</v>
          </cell>
          <cell r="J293" t="str">
            <v>ATE</v>
          </cell>
          <cell r="K293">
            <v>23</v>
          </cell>
          <cell r="L293">
            <v>-20</v>
          </cell>
          <cell r="M293">
            <v>5</v>
          </cell>
          <cell r="N293" t="str">
            <v>F</v>
          </cell>
          <cell r="O293">
            <v>1</v>
          </cell>
          <cell r="P293">
            <v>3528618980</v>
          </cell>
          <cell r="Q293" t="str">
            <v>-</v>
          </cell>
          <cell r="R293" t="str">
            <v>-</v>
          </cell>
        </row>
        <row r="294">
          <cell r="A294" t="str">
            <v>IPD0423-RXX-P02-A08</v>
          </cell>
          <cell r="B294" t="str">
            <v>NB22-210-1/ B03-19389-1</v>
          </cell>
          <cell r="C294">
            <v>44645</v>
          </cell>
          <cell r="D294">
            <v>44649</v>
          </cell>
          <cell r="E294" t="str">
            <v>Allprep RNA/DNA FFPE</v>
          </cell>
          <cell r="F294" t="str">
            <v>Enhet for studierelatert diagnostikk, OUS</v>
          </cell>
          <cell r="G294">
            <v>418</v>
          </cell>
          <cell r="H294">
            <v>2.02</v>
          </cell>
          <cell r="I294">
            <v>1.71</v>
          </cell>
          <cell r="J294" t="str">
            <v>NFW</v>
          </cell>
          <cell r="K294">
            <v>46.5</v>
          </cell>
          <cell r="L294">
            <v>-80</v>
          </cell>
          <cell r="M294">
            <v>5</v>
          </cell>
          <cell r="N294" t="str">
            <v>C</v>
          </cell>
          <cell r="O294">
            <v>9</v>
          </cell>
          <cell r="P294">
            <v>3528618956</v>
          </cell>
          <cell r="Q294" t="str">
            <v>-</v>
          </cell>
          <cell r="R294" t="str">
            <v>-</v>
          </cell>
        </row>
        <row r="295">
          <cell r="A295" t="str">
            <v>IPD0423-DXX-P02-A08</v>
          </cell>
          <cell r="B295" t="str">
            <v>NB22-210-1/ B03-19389-1</v>
          </cell>
          <cell r="C295">
            <v>44645</v>
          </cell>
          <cell r="D295">
            <v>44650</v>
          </cell>
          <cell r="E295" t="str">
            <v>Allprep RNA/DNA FFPE</v>
          </cell>
          <cell r="F295" t="str">
            <v>Enhet for studierelatert diagnostikk, OUS</v>
          </cell>
          <cell r="G295">
            <v>238</v>
          </cell>
          <cell r="H295">
            <v>1.87</v>
          </cell>
          <cell r="I295">
            <v>2.31</v>
          </cell>
          <cell r="J295" t="str">
            <v>ATE</v>
          </cell>
          <cell r="K295">
            <v>52.5</v>
          </cell>
          <cell r="L295">
            <v>-20</v>
          </cell>
          <cell r="M295">
            <v>5</v>
          </cell>
          <cell r="N295" t="str">
            <v>F</v>
          </cell>
          <cell r="O295">
            <v>2</v>
          </cell>
          <cell r="P295">
            <v>3528618947</v>
          </cell>
          <cell r="Q295" t="str">
            <v>-</v>
          </cell>
          <cell r="R295" t="str">
            <v>-</v>
          </cell>
        </row>
        <row r="296">
          <cell r="A296" t="str">
            <v>IPD0385-DXX-p02-A08</v>
          </cell>
          <cell r="B296" t="str">
            <v>NB22-192-1</v>
          </cell>
          <cell r="C296">
            <v>44652</v>
          </cell>
          <cell r="D296">
            <v>44657</v>
          </cell>
          <cell r="E296" t="str">
            <v>Allprep RNA/DNA FFPE</v>
          </cell>
          <cell r="F296" t="str">
            <v>Enhet for studierelatert diagnostikk, OUS</v>
          </cell>
          <cell r="G296">
            <v>133</v>
          </cell>
          <cell r="H296">
            <v>1.87</v>
          </cell>
          <cell r="I296">
            <v>2.11</v>
          </cell>
          <cell r="J296" t="str">
            <v>ATE</v>
          </cell>
          <cell r="K296">
            <v>22.37</v>
          </cell>
          <cell r="L296">
            <v>-20</v>
          </cell>
          <cell r="M296">
            <v>5</v>
          </cell>
          <cell r="N296" t="str">
            <v>G</v>
          </cell>
          <cell r="O296">
            <v>6</v>
          </cell>
          <cell r="P296">
            <v>3528616721</v>
          </cell>
          <cell r="Q296">
            <v>44658</v>
          </cell>
          <cell r="R296">
            <v>51</v>
          </cell>
        </row>
        <row r="297">
          <cell r="A297" t="str">
            <v>IPD0385-RXX-p02-A08</v>
          </cell>
          <cell r="B297" t="str">
            <v>NB22-192-1</v>
          </cell>
          <cell r="C297">
            <v>44652</v>
          </cell>
          <cell r="D297">
            <v>44656</v>
          </cell>
          <cell r="E297" t="str">
            <v>Allprep RNA/DNA FFPE</v>
          </cell>
          <cell r="F297" t="str">
            <v>Enhet for studierelatert diagnostikk, OUS</v>
          </cell>
          <cell r="G297">
            <v>358</v>
          </cell>
          <cell r="H297">
            <v>2.02</v>
          </cell>
          <cell r="I297">
            <v>1.87</v>
          </cell>
          <cell r="J297" t="str">
            <v>NFW</v>
          </cell>
          <cell r="K297">
            <v>14.16</v>
          </cell>
          <cell r="L297">
            <v>-80</v>
          </cell>
          <cell r="M297">
            <v>5</v>
          </cell>
          <cell r="N297" t="str">
            <v>D</v>
          </cell>
          <cell r="O297">
            <v>7</v>
          </cell>
          <cell r="P297">
            <v>3528616688</v>
          </cell>
          <cell r="Q297">
            <v>44658</v>
          </cell>
          <cell r="R297">
            <v>51</v>
          </cell>
        </row>
        <row r="298">
          <cell r="A298" t="str">
            <v>IPD0424-DXX-d01-A06</v>
          </cell>
          <cell r="B298" t="str">
            <v>BU19-11159-(2+3+4)</v>
          </cell>
          <cell r="C298">
            <v>44652</v>
          </cell>
          <cell r="D298">
            <v>44657</v>
          </cell>
          <cell r="E298" t="str">
            <v>Allprep RNA/DNA FFPE</v>
          </cell>
          <cell r="F298" t="str">
            <v>Enhet for studierelatert diagnostikk, OUS</v>
          </cell>
          <cell r="G298">
            <v>8.52</v>
          </cell>
          <cell r="H298">
            <v>1.89</v>
          </cell>
          <cell r="I298">
            <v>2.12</v>
          </cell>
          <cell r="J298" t="str">
            <v>ATE</v>
          </cell>
          <cell r="K298">
            <v>4.8900000000000006</v>
          </cell>
          <cell r="L298">
            <v>-20</v>
          </cell>
          <cell r="M298">
            <v>5</v>
          </cell>
          <cell r="N298" t="str">
            <v>G</v>
          </cell>
          <cell r="O298">
            <v>7</v>
          </cell>
          <cell r="P298">
            <v>3528616729</v>
          </cell>
          <cell r="Q298">
            <v>44658</v>
          </cell>
          <cell r="R298">
            <v>51</v>
          </cell>
        </row>
        <row r="299">
          <cell r="A299" t="str">
            <v>IPD0424-RXX-d01-A06</v>
          </cell>
          <cell r="B299" t="str">
            <v>BU19-11159-(2+3+4)</v>
          </cell>
          <cell r="C299">
            <v>44652</v>
          </cell>
          <cell r="D299">
            <v>44656</v>
          </cell>
          <cell r="E299" t="str">
            <v>Allprep RNA/DNA FFPE</v>
          </cell>
          <cell r="F299" t="str">
            <v>Enhet for studierelatert diagnostikk, OUS</v>
          </cell>
          <cell r="G299">
            <v>22</v>
          </cell>
          <cell r="H299">
            <v>1.98</v>
          </cell>
          <cell r="I299">
            <v>0.18</v>
          </cell>
          <cell r="J299" t="str">
            <v>NFW</v>
          </cell>
          <cell r="K299">
            <v>9.0500000000000007</v>
          </cell>
          <cell r="L299">
            <v>-80</v>
          </cell>
          <cell r="M299">
            <v>5</v>
          </cell>
          <cell r="N299" t="str">
            <v>D</v>
          </cell>
          <cell r="O299">
            <v>8</v>
          </cell>
          <cell r="P299">
            <v>3528616696</v>
          </cell>
          <cell r="Q299">
            <v>44658</v>
          </cell>
          <cell r="R299">
            <v>51</v>
          </cell>
        </row>
        <row r="300">
          <cell r="A300" t="str">
            <v>IPD0425-DXX-P01-A08</v>
          </cell>
          <cell r="B300" t="str">
            <v>BU01-23326-2</v>
          </cell>
          <cell r="C300">
            <v>44693</v>
          </cell>
          <cell r="D300">
            <v>44699</v>
          </cell>
          <cell r="E300" t="str">
            <v>Allprep RNA/DNA FFPE</v>
          </cell>
          <cell r="F300" t="str">
            <v>Enhet for studierelatert diagnostikk, OUS</v>
          </cell>
          <cell r="G300">
            <v>56.7</v>
          </cell>
          <cell r="H300">
            <v>1.83</v>
          </cell>
          <cell r="I300">
            <v>1.98</v>
          </cell>
          <cell r="J300" t="str">
            <v>ATE</v>
          </cell>
          <cell r="K300">
            <v>17.850000000000001</v>
          </cell>
          <cell r="L300">
            <v>-20</v>
          </cell>
          <cell r="M300">
            <v>6</v>
          </cell>
          <cell r="N300" t="str">
            <v>D</v>
          </cell>
          <cell r="O300">
            <v>1</v>
          </cell>
          <cell r="P300">
            <v>3528616357</v>
          </cell>
          <cell r="Q300">
            <v>44700</v>
          </cell>
          <cell r="R300">
            <v>56</v>
          </cell>
        </row>
        <row r="301">
          <cell r="A301" t="str">
            <v>IPD0425-RXX-P01-A08</v>
          </cell>
          <cell r="B301" t="str">
            <v>BU01-23326-2</v>
          </cell>
          <cell r="C301">
            <v>44693</v>
          </cell>
          <cell r="D301">
            <v>44697</v>
          </cell>
          <cell r="E301" t="str">
            <v>Allprep RNA/DNA FFPE</v>
          </cell>
          <cell r="F301" t="str">
            <v>Enhet for studierelatert diagnostikk, OUS</v>
          </cell>
          <cell r="G301">
            <v>152</v>
          </cell>
          <cell r="H301">
            <v>1.91</v>
          </cell>
          <cell r="I301">
            <v>1.51</v>
          </cell>
          <cell r="J301" t="str">
            <v>NFW</v>
          </cell>
          <cell r="K301">
            <v>15.21</v>
          </cell>
          <cell r="L301">
            <v>-80</v>
          </cell>
          <cell r="M301">
            <v>5</v>
          </cell>
          <cell r="N301" t="str">
            <v>H</v>
          </cell>
          <cell r="O301">
            <v>5</v>
          </cell>
          <cell r="P301">
            <v>3528616406</v>
          </cell>
          <cell r="Q301">
            <v>44700</v>
          </cell>
          <cell r="R301">
            <v>56</v>
          </cell>
        </row>
        <row r="302">
          <cell r="A302" t="str">
            <v>IPD0426-DXX-P01-A08</v>
          </cell>
          <cell r="B302" t="str">
            <v>NB21-636-1</v>
          </cell>
          <cell r="C302">
            <v>44659</v>
          </cell>
          <cell r="D302">
            <v>44670</v>
          </cell>
          <cell r="E302" t="str">
            <v>Allprep RNA/DNA FFPE</v>
          </cell>
          <cell r="F302" t="str">
            <v>Enhet for studierelatert diagnostikk, OUS</v>
          </cell>
          <cell r="G302">
            <v>38.200000000000003</v>
          </cell>
          <cell r="H302">
            <v>1.88</v>
          </cell>
          <cell r="I302">
            <v>2.34</v>
          </cell>
          <cell r="J302" t="str">
            <v>ATE</v>
          </cell>
          <cell r="K302">
            <v>17.57</v>
          </cell>
          <cell r="L302">
            <v>-20</v>
          </cell>
          <cell r="M302">
            <v>5</v>
          </cell>
          <cell r="N302" t="str">
            <v>H</v>
          </cell>
          <cell r="O302">
            <v>9</v>
          </cell>
          <cell r="P302">
            <v>3528618971</v>
          </cell>
          <cell r="Q302">
            <v>44672</v>
          </cell>
          <cell r="R302">
            <v>52</v>
          </cell>
        </row>
        <row r="303">
          <cell r="A303" t="str">
            <v>IPD0426-RXX-P01-A08</v>
          </cell>
          <cell r="B303" t="str">
            <v>NB21-636-1</v>
          </cell>
          <cell r="C303">
            <v>44659</v>
          </cell>
          <cell r="D303">
            <v>44663</v>
          </cell>
          <cell r="E303" t="str">
            <v>Allprep RNA/DNA FFPE</v>
          </cell>
          <cell r="F303" t="str">
            <v>Enhet for studierelatert diagnostikk, OUS</v>
          </cell>
          <cell r="G303">
            <v>143</v>
          </cell>
          <cell r="H303">
            <v>2.02</v>
          </cell>
          <cell r="I303">
            <v>1.95</v>
          </cell>
          <cell r="J303" t="str">
            <v>NFW</v>
          </cell>
          <cell r="K303">
            <v>23.59</v>
          </cell>
          <cell r="L303">
            <v>-80</v>
          </cell>
          <cell r="M303">
            <v>5</v>
          </cell>
          <cell r="N303" t="str">
            <v>E</v>
          </cell>
          <cell r="O303">
            <v>8</v>
          </cell>
          <cell r="P303">
            <v>3528619002</v>
          </cell>
          <cell r="Q303">
            <v>44672</v>
          </cell>
          <cell r="R303">
            <v>52</v>
          </cell>
        </row>
        <row r="304">
          <cell r="A304" t="str">
            <v>IPD0427-DXX-r01-A30</v>
          </cell>
          <cell r="B304" t="str">
            <v>BM21-14687-(1+3)</v>
          </cell>
          <cell r="C304">
            <v>44652</v>
          </cell>
          <cell r="D304">
            <v>44657</v>
          </cell>
          <cell r="E304" t="str">
            <v>Allprep RNA/DNA FFPE</v>
          </cell>
          <cell r="F304" t="str">
            <v>Enhet for studierelatert diagnostikk, OUS</v>
          </cell>
          <cell r="G304">
            <v>33.200000000000003</v>
          </cell>
          <cell r="H304">
            <v>1.81</v>
          </cell>
          <cell r="I304">
            <v>1.87</v>
          </cell>
          <cell r="J304" t="str">
            <v>ATE</v>
          </cell>
          <cell r="K304">
            <v>17.98</v>
          </cell>
          <cell r="L304">
            <v>-20</v>
          </cell>
          <cell r="M304">
            <v>5</v>
          </cell>
          <cell r="N304" t="str">
            <v>G</v>
          </cell>
          <cell r="O304">
            <v>8</v>
          </cell>
          <cell r="P304">
            <v>3528616640</v>
          </cell>
          <cell r="Q304">
            <v>44658</v>
          </cell>
          <cell r="R304">
            <v>51</v>
          </cell>
        </row>
        <row r="305">
          <cell r="A305" t="str">
            <v>IPD0427-RXX-r01-A30</v>
          </cell>
          <cell r="B305" t="str">
            <v>BM21-14687-(1+3)</v>
          </cell>
          <cell r="C305">
            <v>44652</v>
          </cell>
          <cell r="D305">
            <v>44656</v>
          </cell>
          <cell r="E305" t="str">
            <v>Allprep RNA/DNA FFPE</v>
          </cell>
          <cell r="F305" t="str">
            <v>Enhet for studierelatert diagnostikk, OUS</v>
          </cell>
          <cell r="G305">
            <v>118</v>
          </cell>
          <cell r="H305">
            <v>1.93</v>
          </cell>
          <cell r="I305">
            <v>1.46</v>
          </cell>
          <cell r="J305" t="str">
            <v>NFW</v>
          </cell>
          <cell r="K305">
            <v>13.48</v>
          </cell>
          <cell r="L305">
            <v>-80</v>
          </cell>
          <cell r="M305">
            <v>5</v>
          </cell>
          <cell r="N305" t="str">
            <v>D</v>
          </cell>
          <cell r="O305">
            <v>9</v>
          </cell>
          <cell r="P305">
            <v>3528616704</v>
          </cell>
          <cell r="Q305">
            <v>44658</v>
          </cell>
          <cell r="R305">
            <v>51</v>
          </cell>
        </row>
        <row r="306">
          <cell r="A306" t="str">
            <v>IPD0428-DXX-p01-A10</v>
          </cell>
          <cell r="B306" t="str">
            <v>SH21-604-1c_1e</v>
          </cell>
          <cell r="C306" t="str">
            <v>-</v>
          </cell>
          <cell r="D306" t="str">
            <v>-</v>
          </cell>
          <cell r="E306" t="str">
            <v>QIAmp DNA FFPE Tissue Kit</v>
          </cell>
          <cell r="F306" t="str">
            <v>St. Olav, Trondheim</v>
          </cell>
          <cell r="G306">
            <v>5.4</v>
          </cell>
          <cell r="H306">
            <v>2.04</v>
          </cell>
          <cell r="I306">
            <v>0.54</v>
          </cell>
          <cell r="J306" t="str">
            <v>ATE</v>
          </cell>
          <cell r="K306">
            <v>72.22</v>
          </cell>
          <cell r="L306">
            <v>-20</v>
          </cell>
          <cell r="M306">
            <v>5</v>
          </cell>
          <cell r="N306" t="str">
            <v>F</v>
          </cell>
          <cell r="O306">
            <v>3</v>
          </cell>
          <cell r="P306">
            <v>388608791</v>
          </cell>
          <cell r="Q306">
            <v>44651</v>
          </cell>
          <cell r="R306">
            <v>50</v>
          </cell>
        </row>
        <row r="307">
          <cell r="A307" t="str">
            <v>IPD0428-RXX-p01-A10</v>
          </cell>
          <cell r="B307" t="str">
            <v>SH21-604-1c_1e</v>
          </cell>
          <cell r="C307" t="str">
            <v>-</v>
          </cell>
          <cell r="D307" t="str">
            <v>-</v>
          </cell>
          <cell r="E307" t="str">
            <v>Rneasy</v>
          </cell>
          <cell r="F307" t="str">
            <v>St. Olav, Trondheim</v>
          </cell>
          <cell r="G307">
            <v>18.3</v>
          </cell>
          <cell r="H307">
            <v>2.0099999999999998</v>
          </cell>
          <cell r="I307"/>
          <cell r="J307" t="str">
            <v>NFW</v>
          </cell>
          <cell r="K307">
            <v>21.94</v>
          </cell>
          <cell r="L307">
            <v>-80</v>
          </cell>
          <cell r="M307">
            <v>5</v>
          </cell>
          <cell r="N307" t="str">
            <v>C</v>
          </cell>
          <cell r="O307">
            <v>10</v>
          </cell>
          <cell r="P307">
            <v>388608783</v>
          </cell>
          <cell r="Q307">
            <v>44651</v>
          </cell>
          <cell r="R307">
            <v>50</v>
          </cell>
        </row>
        <row r="308">
          <cell r="A308" t="str">
            <v>IPD0429-DXX-d01-F23</v>
          </cell>
          <cell r="B308" t="str">
            <v>H22-7664-1</v>
          </cell>
          <cell r="C308" t="str">
            <v>-</v>
          </cell>
          <cell r="D308" t="str">
            <v>-</v>
          </cell>
          <cell r="E308" t="str">
            <v>E.Z.N.A</v>
          </cell>
          <cell r="F308" t="str">
            <v>Stavanger</v>
          </cell>
          <cell r="G308">
            <v>11.2</v>
          </cell>
          <cell r="H308">
            <v>1.99</v>
          </cell>
          <cell r="I308">
            <v>2.11</v>
          </cell>
          <cell r="J308" t="str">
            <v>Tris-HCl</v>
          </cell>
          <cell r="K308">
            <v>53.61</v>
          </cell>
          <cell r="L308">
            <v>-20</v>
          </cell>
          <cell r="M308">
            <v>5</v>
          </cell>
          <cell r="N308" t="str">
            <v>F</v>
          </cell>
          <cell r="O308">
            <v>4</v>
          </cell>
          <cell r="P308">
            <v>3538087682</v>
          </cell>
          <cell r="Q308">
            <v>44651</v>
          </cell>
          <cell r="R308">
            <v>50</v>
          </cell>
        </row>
        <row r="309">
          <cell r="A309" t="str">
            <v>IPD0429-RXX-d01-F23</v>
          </cell>
          <cell r="B309" t="str">
            <v>H22-7664-1</v>
          </cell>
          <cell r="C309" t="str">
            <v>-</v>
          </cell>
          <cell r="D309" t="str">
            <v>-</v>
          </cell>
          <cell r="E309" t="str">
            <v>RecoverAll</v>
          </cell>
          <cell r="F309" t="str">
            <v>Stavanger</v>
          </cell>
          <cell r="G309">
            <v>36</v>
          </cell>
          <cell r="H309">
            <v>2.12</v>
          </cell>
          <cell r="I309">
            <v>0.54</v>
          </cell>
          <cell r="J309" t="str">
            <v>NFW</v>
          </cell>
          <cell r="K309">
            <v>42.17</v>
          </cell>
          <cell r="L309">
            <v>-80</v>
          </cell>
          <cell r="M309">
            <v>5</v>
          </cell>
          <cell r="N309" t="str">
            <v>C</v>
          </cell>
          <cell r="O309">
            <v>11</v>
          </cell>
          <cell r="P309">
            <v>3538087673</v>
          </cell>
          <cell r="Q309">
            <v>44651</v>
          </cell>
          <cell r="R309">
            <v>50</v>
          </cell>
        </row>
        <row r="310">
          <cell r="A310" t="str">
            <v>IPD0430-DXX-P01-A09</v>
          </cell>
          <cell r="B310" t="str">
            <v>H22-5900-3+4</v>
          </cell>
          <cell r="C310" t="str">
            <v>-</v>
          </cell>
          <cell r="D310" t="str">
            <v>-</v>
          </cell>
          <cell r="E310" t="str">
            <v>E.Z.N.A</v>
          </cell>
          <cell r="F310" t="str">
            <v>Stavanger</v>
          </cell>
          <cell r="G310">
            <v>33.6</v>
          </cell>
          <cell r="H310">
            <v>1.94</v>
          </cell>
          <cell r="I310">
            <v>2.21</v>
          </cell>
          <cell r="J310" t="str">
            <v>Tris-HCl</v>
          </cell>
          <cell r="K310">
            <v>25.54</v>
          </cell>
          <cell r="L310">
            <v>-20</v>
          </cell>
          <cell r="M310">
            <v>5</v>
          </cell>
          <cell r="N310" t="str">
            <v>F</v>
          </cell>
          <cell r="O310">
            <v>5</v>
          </cell>
          <cell r="P310">
            <v>3538088105</v>
          </cell>
          <cell r="Q310">
            <v>44651</v>
          </cell>
          <cell r="R310">
            <v>50</v>
          </cell>
        </row>
        <row r="311">
          <cell r="A311" t="str">
            <v>IPD0430-RXX-P01-A09</v>
          </cell>
          <cell r="B311" t="str">
            <v>H22-5900-3+4</v>
          </cell>
          <cell r="C311" t="str">
            <v>-</v>
          </cell>
          <cell r="D311" t="str">
            <v>-</v>
          </cell>
          <cell r="E311" t="str">
            <v>RecoverAll</v>
          </cell>
          <cell r="F311" t="str">
            <v>Stavanger</v>
          </cell>
          <cell r="G311">
            <v>18.3</v>
          </cell>
          <cell r="H311">
            <v>2.14</v>
          </cell>
          <cell r="I311">
            <v>0.17</v>
          </cell>
          <cell r="J311" t="str">
            <v>NFW</v>
          </cell>
          <cell r="K311">
            <v>38.94</v>
          </cell>
          <cell r="L311">
            <v>-80</v>
          </cell>
          <cell r="M311">
            <v>5</v>
          </cell>
          <cell r="N311" t="str">
            <v>C</v>
          </cell>
          <cell r="O311">
            <v>12</v>
          </cell>
          <cell r="P311">
            <v>3538084310</v>
          </cell>
          <cell r="Q311">
            <v>44651</v>
          </cell>
          <cell r="R311">
            <v>50</v>
          </cell>
        </row>
        <row r="312">
          <cell r="A312" t="str">
            <v>IPD0431-DXX-p01-A06</v>
          </cell>
          <cell r="B312" t="str">
            <v>H21-24982-7</v>
          </cell>
          <cell r="C312" t="str">
            <v>-</v>
          </cell>
          <cell r="D312" t="str">
            <v>-</v>
          </cell>
          <cell r="E312" t="str">
            <v>E.Z.N.A</v>
          </cell>
          <cell r="F312" t="str">
            <v>Stavanger</v>
          </cell>
          <cell r="G312">
            <v>87.6</v>
          </cell>
          <cell r="H312" t="str">
            <v>god</v>
          </cell>
          <cell r="I312" t="str">
            <v>god</v>
          </cell>
          <cell r="J312" t="str">
            <v>Tris-HCl</v>
          </cell>
          <cell r="K312">
            <v>98.29</v>
          </cell>
          <cell r="L312">
            <v>-20</v>
          </cell>
          <cell r="M312">
            <v>5</v>
          </cell>
          <cell r="N312" t="str">
            <v>F</v>
          </cell>
          <cell r="O312">
            <v>6</v>
          </cell>
          <cell r="P312">
            <v>3528619027</v>
          </cell>
          <cell r="Q312">
            <v>44658</v>
          </cell>
          <cell r="R312">
            <v>51</v>
          </cell>
        </row>
        <row r="313">
          <cell r="A313" t="str">
            <v>IPD0431-RXX-p01-A06</v>
          </cell>
          <cell r="B313" t="str">
            <v>H21-24982-7</v>
          </cell>
          <cell r="C313" t="str">
            <v>-</v>
          </cell>
          <cell r="D313" t="str">
            <v>-</v>
          </cell>
          <cell r="E313" t="str">
            <v>RecoverAll</v>
          </cell>
          <cell r="F313" t="str">
            <v>Stavanger</v>
          </cell>
          <cell r="G313">
            <v>32</v>
          </cell>
          <cell r="H313" t="str">
            <v>god</v>
          </cell>
          <cell r="I313" t="str">
            <v>god</v>
          </cell>
          <cell r="J313" t="str">
            <v>NFW</v>
          </cell>
          <cell r="K313">
            <v>29.75</v>
          </cell>
          <cell r="L313">
            <v>-80</v>
          </cell>
          <cell r="M313">
            <v>5</v>
          </cell>
          <cell r="N313" t="str">
            <v>D</v>
          </cell>
          <cell r="O313">
            <v>1</v>
          </cell>
          <cell r="P313">
            <v>3528618963</v>
          </cell>
          <cell r="Q313">
            <v>44658</v>
          </cell>
          <cell r="R313">
            <v>51</v>
          </cell>
        </row>
        <row r="314">
          <cell r="A314" t="str">
            <v>IPD0432-DXX-P01-A10</v>
          </cell>
          <cell r="B314" t="str">
            <v>H20-1082-2</v>
          </cell>
          <cell r="C314" t="str">
            <v>-</v>
          </cell>
          <cell r="D314" t="str">
            <v>-</v>
          </cell>
          <cell r="E314" t="str">
            <v>E.Z.N.A DNA Tissue kit</v>
          </cell>
          <cell r="F314" t="str">
            <v>Førde</v>
          </cell>
          <cell r="G314">
            <v>2.7</v>
          </cell>
          <cell r="H314">
            <v>2.29</v>
          </cell>
          <cell r="I314">
            <v>2.0129999999999999</v>
          </cell>
          <cell r="J314" t="str">
            <v>EB EZNA</v>
          </cell>
          <cell r="K314">
            <v>50</v>
          </cell>
          <cell r="L314">
            <v>-20</v>
          </cell>
          <cell r="M314">
            <v>5</v>
          </cell>
          <cell r="N314" t="str">
            <v>F</v>
          </cell>
          <cell r="O314">
            <v>7</v>
          </cell>
          <cell r="P314">
            <v>3528619019</v>
          </cell>
          <cell r="Q314">
            <v>44651</v>
          </cell>
          <cell r="R314">
            <v>50</v>
          </cell>
        </row>
        <row r="315">
          <cell r="A315" t="str">
            <v>IPD0432-RXX-P01-A10</v>
          </cell>
          <cell r="B315" t="str">
            <v>H20-1082-2</v>
          </cell>
          <cell r="C315" t="str">
            <v>-</v>
          </cell>
          <cell r="D315" t="str">
            <v>-</v>
          </cell>
          <cell r="E315" t="str">
            <v>E.Z.N.A FFPE RNA</v>
          </cell>
          <cell r="F315" t="str">
            <v>Førde</v>
          </cell>
          <cell r="G315">
            <v>96</v>
          </cell>
          <cell r="H315">
            <v>1.97</v>
          </cell>
          <cell r="I315">
            <v>0.67</v>
          </cell>
          <cell r="J315" t="str">
            <v>NFW</v>
          </cell>
          <cell r="K315">
            <v>17.25</v>
          </cell>
          <cell r="L315">
            <v>-80</v>
          </cell>
          <cell r="M315">
            <v>5</v>
          </cell>
          <cell r="N315" t="str">
            <v>D</v>
          </cell>
          <cell r="O315">
            <v>2</v>
          </cell>
          <cell r="P315">
            <v>3528619035</v>
          </cell>
          <cell r="Q315">
            <v>44651</v>
          </cell>
          <cell r="R315">
            <v>50</v>
          </cell>
        </row>
        <row r="316">
          <cell r="A316" t="str">
            <v>IPD0432-DXX-N01-B10</v>
          </cell>
          <cell r="B316" t="str">
            <v>-</v>
          </cell>
          <cell r="C316" t="str">
            <v>-</v>
          </cell>
          <cell r="D316" t="str">
            <v>-</v>
          </cell>
          <cell r="E316" t="str">
            <v>Maxwell Blood</v>
          </cell>
          <cell r="F316" t="str">
            <v>Førde</v>
          </cell>
          <cell r="G316">
            <v>45</v>
          </cell>
          <cell r="H316">
            <v>1.72</v>
          </cell>
          <cell r="I316">
            <v>1.2</v>
          </cell>
          <cell r="J316" t="str">
            <v>NFW</v>
          </cell>
          <cell r="K316">
            <v>100</v>
          </cell>
          <cell r="L316">
            <v>-20</v>
          </cell>
          <cell r="M316">
            <v>5</v>
          </cell>
          <cell r="N316" t="str">
            <v>F</v>
          </cell>
          <cell r="O316">
            <v>8</v>
          </cell>
          <cell r="P316">
            <v>3528616720</v>
          </cell>
          <cell r="Q316" t="str">
            <v>-</v>
          </cell>
          <cell r="R316" t="str">
            <v>-</v>
          </cell>
        </row>
        <row r="317">
          <cell r="A317" t="str">
            <v>IPD0350-RXX-P11-A08</v>
          </cell>
          <cell r="B317"/>
          <cell r="C317" t="str">
            <v>-</v>
          </cell>
          <cell r="D317"/>
          <cell r="E317" t="str">
            <v>-</v>
          </cell>
          <cell r="F317"/>
          <cell r="G317" t="str">
            <v>-</v>
          </cell>
          <cell r="H317"/>
          <cell r="I317"/>
          <cell r="J317"/>
          <cell r="K317"/>
          <cell r="L317"/>
          <cell r="M317"/>
          <cell r="N317"/>
          <cell r="O317"/>
          <cell r="P317"/>
          <cell r="Q317" t="str">
            <v>-</v>
          </cell>
          <cell r="R317" t="str">
            <v>-</v>
          </cell>
        </row>
        <row r="318">
          <cell r="A318" t="str">
            <v>IPD0433-DXX-d01-A12</v>
          </cell>
          <cell r="B318" t="str">
            <v>BM20-11313_1+2</v>
          </cell>
          <cell r="C318">
            <v>44659</v>
          </cell>
          <cell r="D318">
            <v>44670</v>
          </cell>
          <cell r="E318" t="str">
            <v>Allprep RNA/DNA FFPE</v>
          </cell>
          <cell r="F318" t="str">
            <v>Enhet for studierelatert diagnostikk, OUS</v>
          </cell>
          <cell r="G318">
            <v>126</v>
          </cell>
          <cell r="H318">
            <v>1.88</v>
          </cell>
          <cell r="I318">
            <v>2.36</v>
          </cell>
          <cell r="J318" t="str">
            <v>ATE</v>
          </cell>
          <cell r="K318">
            <v>20.309999999999999</v>
          </cell>
          <cell r="L318">
            <v>-20</v>
          </cell>
          <cell r="M318">
            <v>5</v>
          </cell>
          <cell r="N318" t="str">
            <v>H</v>
          </cell>
          <cell r="O318">
            <v>10</v>
          </cell>
          <cell r="P318">
            <v>3528618979</v>
          </cell>
          <cell r="Q318">
            <v>44672</v>
          </cell>
          <cell r="R318">
            <v>52</v>
          </cell>
        </row>
        <row r="319">
          <cell r="A319" t="str">
            <v>IPD0433-RXX-d01-A12</v>
          </cell>
          <cell r="B319" t="str">
            <v>BM20-11313_1+2</v>
          </cell>
          <cell r="C319">
            <v>44659</v>
          </cell>
          <cell r="D319">
            <v>44663</v>
          </cell>
          <cell r="E319" t="str">
            <v>Allprep RNA/DNA FFPE</v>
          </cell>
          <cell r="F319" t="str">
            <v>Enhet for studierelatert diagnostikk, OUS</v>
          </cell>
          <cell r="G319">
            <v>148</v>
          </cell>
          <cell r="H319">
            <v>2.02</v>
          </cell>
          <cell r="I319">
            <v>1.96</v>
          </cell>
          <cell r="J319" t="str">
            <v>NFW</v>
          </cell>
          <cell r="K319">
            <v>22.330000000000002</v>
          </cell>
          <cell r="L319">
            <v>-80</v>
          </cell>
          <cell r="M319">
            <v>5</v>
          </cell>
          <cell r="N319" t="str">
            <v>E</v>
          </cell>
          <cell r="O319">
            <v>9</v>
          </cell>
          <cell r="P319">
            <v>3528618994</v>
          </cell>
          <cell r="Q319">
            <v>44672</v>
          </cell>
          <cell r="R319">
            <v>52</v>
          </cell>
        </row>
        <row r="320">
          <cell r="A320" t="str">
            <v>IPD0434-DXX-p01-A08</v>
          </cell>
          <cell r="B320" t="str">
            <v>NB20-00691-1</v>
          </cell>
          <cell r="C320">
            <v>44659</v>
          </cell>
          <cell r="D320">
            <v>44670</v>
          </cell>
          <cell r="E320" t="str">
            <v>Allprep RNA/DNA FFPE</v>
          </cell>
          <cell r="F320" t="str">
            <v>Enhet for studierelatert diagnostikk, OUS</v>
          </cell>
          <cell r="G320">
            <v>109</v>
          </cell>
          <cell r="H320">
            <v>1.88</v>
          </cell>
          <cell r="I320">
            <v>2.34</v>
          </cell>
          <cell r="J320" t="str">
            <v>ATE</v>
          </cell>
          <cell r="K320">
            <v>20.12</v>
          </cell>
          <cell r="L320">
            <v>-20</v>
          </cell>
          <cell r="M320">
            <v>5</v>
          </cell>
          <cell r="N320" t="str">
            <v>H</v>
          </cell>
          <cell r="O320">
            <v>11</v>
          </cell>
          <cell r="P320">
            <v>3528618987</v>
          </cell>
          <cell r="Q320">
            <v>44672</v>
          </cell>
          <cell r="R320">
            <v>52</v>
          </cell>
        </row>
        <row r="321">
          <cell r="A321" t="str">
            <v>IPD0434-RXX-p01-A08</v>
          </cell>
          <cell r="B321" t="str">
            <v>NB20-00691-1</v>
          </cell>
          <cell r="C321">
            <v>44659</v>
          </cell>
          <cell r="D321">
            <v>44663</v>
          </cell>
          <cell r="E321" t="str">
            <v>Allprep RNA/DNA FFPE</v>
          </cell>
          <cell r="F321" t="str">
            <v>Enhet for studierelatert diagnostikk, OUS</v>
          </cell>
          <cell r="G321">
            <v>153</v>
          </cell>
          <cell r="H321">
            <v>2.0499999999999998</v>
          </cell>
          <cell r="I321">
            <v>2.0499999999999998</v>
          </cell>
          <cell r="J321" t="str">
            <v>NFW</v>
          </cell>
          <cell r="K321">
            <v>50.22</v>
          </cell>
          <cell r="L321">
            <v>-80</v>
          </cell>
          <cell r="M321">
            <v>5</v>
          </cell>
          <cell r="N321" t="str">
            <v>E</v>
          </cell>
          <cell r="O321">
            <v>10</v>
          </cell>
          <cell r="P321">
            <v>3528618986</v>
          </cell>
          <cell r="Q321">
            <v>44672</v>
          </cell>
          <cell r="R321">
            <v>52</v>
          </cell>
        </row>
        <row r="322">
          <cell r="A322" t="str">
            <v>IPD0435-DXX-d01-A12</v>
          </cell>
          <cell r="B322" t="str">
            <v>BM22-04578-1</v>
          </cell>
          <cell r="C322">
            <v>44673</v>
          </cell>
          <cell r="D322">
            <v>44678</v>
          </cell>
          <cell r="E322" t="str">
            <v>Allprep RNA/DNA FFPE</v>
          </cell>
          <cell r="F322" t="str">
            <v>Enhet for studierelatert diagnostikk, OUS</v>
          </cell>
          <cell r="G322" t="str">
            <v>Too low</v>
          </cell>
          <cell r="H322">
            <v>1.54</v>
          </cell>
          <cell r="I322">
            <v>0.39</v>
          </cell>
          <cell r="J322" t="str">
            <v>ATE</v>
          </cell>
          <cell r="K322">
            <v>22.5</v>
          </cell>
          <cell r="L322">
            <v>-20</v>
          </cell>
          <cell r="M322">
            <v>6</v>
          </cell>
          <cell r="N322" t="str">
            <v>A</v>
          </cell>
          <cell r="O322">
            <v>4</v>
          </cell>
          <cell r="P322">
            <v>3528619009</v>
          </cell>
          <cell r="Q322" t="str">
            <v>-</v>
          </cell>
          <cell r="R322" t="str">
            <v>-</v>
          </cell>
        </row>
        <row r="323">
          <cell r="A323" t="str">
            <v>IPD0435-RXX-d01-A12</v>
          </cell>
          <cell r="B323" t="str">
            <v>BM22-04578-1</v>
          </cell>
          <cell r="C323">
            <v>44673</v>
          </cell>
          <cell r="D323">
            <v>44677</v>
          </cell>
          <cell r="E323" t="str">
            <v>Allprep RNA/DNA FFPE</v>
          </cell>
          <cell r="F323" t="str">
            <v>Enhet for studierelatert diagnostikk, OUS</v>
          </cell>
          <cell r="G323" t="str">
            <v>Too low</v>
          </cell>
          <cell r="H323">
            <v>1.36</v>
          </cell>
          <cell r="I323">
            <v>0.52</v>
          </cell>
          <cell r="J323" t="str">
            <v>NFW</v>
          </cell>
          <cell r="K323">
            <v>15.5</v>
          </cell>
          <cell r="L323">
            <v>-80</v>
          </cell>
          <cell r="M323">
            <v>5</v>
          </cell>
          <cell r="N323" t="str">
            <v>F</v>
          </cell>
          <cell r="O323">
            <v>4</v>
          </cell>
          <cell r="P323">
            <v>3528618993</v>
          </cell>
          <cell r="Q323" t="str">
            <v>-</v>
          </cell>
          <cell r="R323" t="str">
            <v>-</v>
          </cell>
        </row>
        <row r="324">
          <cell r="A324" t="str">
            <v>IPD0407-DXX-p11-A08</v>
          </cell>
          <cell r="B324" t="str">
            <v>B22-07087-001</v>
          </cell>
          <cell r="C324" t="str">
            <v>-</v>
          </cell>
          <cell r="D324" t="str">
            <v>-</v>
          </cell>
          <cell r="E324" t="str">
            <v>Allprep RNA/DNA FFPE</v>
          </cell>
          <cell r="F324" t="str">
            <v>Enhet for studierelatert diagnostikk, OUS</v>
          </cell>
          <cell r="G324">
            <v>92.8</v>
          </cell>
          <cell r="H324">
            <v>1.85</v>
          </cell>
          <cell r="I324">
            <v>1.88</v>
          </cell>
          <cell r="J324" t="str">
            <v>ATE</v>
          </cell>
          <cell r="K324">
            <v>50.88</v>
          </cell>
          <cell r="L324">
            <v>-20</v>
          </cell>
          <cell r="M324">
            <v>5</v>
          </cell>
          <cell r="N324" t="str">
            <v>E</v>
          </cell>
          <cell r="O324">
            <v>9</v>
          </cell>
          <cell r="P324">
            <v>3538087625</v>
          </cell>
          <cell r="Q324" t="str">
            <v>-</v>
          </cell>
          <cell r="R324" t="str">
            <v>-</v>
          </cell>
        </row>
        <row r="325">
          <cell r="A325" t="str">
            <v>IPD0436-RXX-d01-A06</v>
          </cell>
          <cell r="B325" t="str">
            <v>21KAH-21801 01-02</v>
          </cell>
          <cell r="C325">
            <v>44652</v>
          </cell>
          <cell r="D325">
            <v>44656</v>
          </cell>
          <cell r="E325" t="str">
            <v>Allprep RNA/DNA FFPE</v>
          </cell>
          <cell r="F325" t="str">
            <v>Enhet for studierelatert diagnostikk, OUS</v>
          </cell>
          <cell r="G325">
            <v>226</v>
          </cell>
          <cell r="H325">
            <v>2.0099999999999998</v>
          </cell>
          <cell r="I325">
            <v>1.42</v>
          </cell>
          <cell r="J325" t="str">
            <v>NFW</v>
          </cell>
          <cell r="K325">
            <v>15.47</v>
          </cell>
          <cell r="L325">
            <v>-80</v>
          </cell>
          <cell r="M325">
            <v>5</v>
          </cell>
          <cell r="N325" t="str">
            <v>D</v>
          </cell>
          <cell r="O325">
            <v>10</v>
          </cell>
          <cell r="P325">
            <v>3528616712</v>
          </cell>
          <cell r="Q325">
            <v>44672</v>
          </cell>
          <cell r="R325">
            <v>52</v>
          </cell>
        </row>
        <row r="326">
          <cell r="A326" t="str">
            <v>IPD0436-DXX-d01-A06</v>
          </cell>
          <cell r="B326" t="str">
            <v>21KAH-21801 01-02</v>
          </cell>
          <cell r="C326">
            <v>44652</v>
          </cell>
          <cell r="D326">
            <v>44657</v>
          </cell>
          <cell r="E326" t="str">
            <v>Allprep RNA/DNA FFPE</v>
          </cell>
          <cell r="F326" t="str">
            <v>Enhet for studierelatert diagnostikk, OUS</v>
          </cell>
          <cell r="G326">
            <v>56.6</v>
          </cell>
          <cell r="H326">
            <v>1.86</v>
          </cell>
          <cell r="I326">
            <v>1.93</v>
          </cell>
          <cell r="J326" t="str">
            <v>ATE</v>
          </cell>
          <cell r="K326">
            <v>19.850000000000001</v>
          </cell>
          <cell r="L326">
            <v>-20</v>
          </cell>
          <cell r="M326">
            <v>5</v>
          </cell>
          <cell r="N326" t="str">
            <v>G</v>
          </cell>
          <cell r="O326">
            <v>9</v>
          </cell>
          <cell r="P326">
            <v>3528616648</v>
          </cell>
          <cell r="Q326">
            <v>44672</v>
          </cell>
          <cell r="R326">
            <v>52</v>
          </cell>
        </row>
        <row r="327">
          <cell r="A327" t="str">
            <v>IPD0437-RXX-d01-A06</v>
          </cell>
          <cell r="B327" t="str">
            <v>P16-23657-1A_1B</v>
          </cell>
          <cell r="C327">
            <v>44673</v>
          </cell>
          <cell r="D327"/>
          <cell r="E327"/>
          <cell r="F327"/>
          <cell r="G327" t="str">
            <v>-</v>
          </cell>
          <cell r="H327"/>
          <cell r="I327"/>
          <cell r="J327"/>
          <cell r="K327"/>
          <cell r="L327"/>
          <cell r="M327"/>
          <cell r="N327"/>
          <cell r="O327"/>
          <cell r="P327"/>
          <cell r="Q327" t="str">
            <v>-</v>
          </cell>
          <cell r="R327"/>
        </row>
        <row r="328">
          <cell r="A328" t="str">
            <v>IPD0437-DXX-d01-A06</v>
          </cell>
          <cell r="B328" t="str">
            <v>P16-23657-1A_1B</v>
          </cell>
          <cell r="C328">
            <v>44673</v>
          </cell>
          <cell r="D328"/>
          <cell r="E328"/>
          <cell r="F328"/>
          <cell r="G328" t="str">
            <v>-</v>
          </cell>
          <cell r="H328"/>
          <cell r="I328"/>
          <cell r="J328"/>
          <cell r="K328"/>
          <cell r="L328"/>
          <cell r="M328"/>
          <cell r="N328"/>
          <cell r="O328"/>
          <cell r="P328"/>
          <cell r="Q328" t="str">
            <v>-</v>
          </cell>
          <cell r="R328"/>
        </row>
        <row r="329">
          <cell r="A329" t="str">
            <v>IPD0438-RXX-d01-A15</v>
          </cell>
          <cell r="B329" t="str">
            <v>B21-43007-5</v>
          </cell>
          <cell r="C329" t="str">
            <v>-</v>
          </cell>
          <cell r="D329" t="str">
            <v>-</v>
          </cell>
          <cell r="E329" t="str">
            <v>E.Z.N.A FFPE RNA</v>
          </cell>
          <cell r="F329" t="str">
            <v>Haugesund</v>
          </cell>
          <cell r="G329">
            <v>206</v>
          </cell>
          <cell r="H329">
            <v>1.96</v>
          </cell>
          <cell r="I329">
            <v>1.86</v>
          </cell>
          <cell r="J329" t="str">
            <v>NFW</v>
          </cell>
          <cell r="K329">
            <v>20</v>
          </cell>
          <cell r="L329">
            <v>-80</v>
          </cell>
          <cell r="M329">
            <v>5</v>
          </cell>
          <cell r="N329" t="str">
            <v>D</v>
          </cell>
          <cell r="O329">
            <v>11</v>
          </cell>
          <cell r="P329">
            <v>3538080100</v>
          </cell>
          <cell r="Q329" t="str">
            <v>-</v>
          </cell>
          <cell r="R329" t="str">
            <v>-</v>
          </cell>
        </row>
        <row r="330">
          <cell r="A330" t="str">
            <v>IPD0438-DXX-d01-A15</v>
          </cell>
          <cell r="B330" t="str">
            <v>B21-43007-5</v>
          </cell>
          <cell r="C330" t="str">
            <v>-</v>
          </cell>
          <cell r="D330" t="str">
            <v>-</v>
          </cell>
          <cell r="E330" t="str">
            <v>E.Z.N.A DNA Tissue kit</v>
          </cell>
          <cell r="F330" t="str">
            <v>Haugesund</v>
          </cell>
          <cell r="G330">
            <v>24.1</v>
          </cell>
          <cell r="H330">
            <v>2</v>
          </cell>
          <cell r="I330">
            <v>2.2599999999999998</v>
          </cell>
          <cell r="J330" t="str">
            <v>Tris-HCl</v>
          </cell>
          <cell r="K330">
            <v>60</v>
          </cell>
          <cell r="L330">
            <v>-20</v>
          </cell>
          <cell r="M330">
            <v>5</v>
          </cell>
          <cell r="N330" t="str">
            <v>F</v>
          </cell>
          <cell r="O330">
            <v>10</v>
          </cell>
          <cell r="P330">
            <v>3538080108</v>
          </cell>
          <cell r="Q330" t="str">
            <v>-</v>
          </cell>
          <cell r="R330" t="str">
            <v>-</v>
          </cell>
        </row>
        <row r="331">
          <cell r="A331" t="str">
            <v>IPD0438-DXX-N01-B15</v>
          </cell>
          <cell r="B331" t="str">
            <v>-</v>
          </cell>
          <cell r="C331" t="str">
            <v>-</v>
          </cell>
          <cell r="D331" t="str">
            <v>-</v>
          </cell>
          <cell r="E331" t="str">
            <v>Maxwell Blood</v>
          </cell>
          <cell r="F331" t="str">
            <v>Haugesund</v>
          </cell>
          <cell r="G331">
            <v>47</v>
          </cell>
          <cell r="H331">
            <v>1.59</v>
          </cell>
          <cell r="I331">
            <v>1.3</v>
          </cell>
          <cell r="J331" t="str">
            <v>NFW</v>
          </cell>
          <cell r="K331">
            <v>100</v>
          </cell>
          <cell r="L331">
            <v>-20</v>
          </cell>
          <cell r="M331">
            <v>5</v>
          </cell>
          <cell r="N331" t="str">
            <v>F</v>
          </cell>
          <cell r="O331">
            <v>11</v>
          </cell>
          <cell r="P331">
            <v>3538080116</v>
          </cell>
          <cell r="Q331" t="str">
            <v>-</v>
          </cell>
          <cell r="R331" t="str">
            <v>-</v>
          </cell>
        </row>
        <row r="332">
          <cell r="A332" t="str">
            <v>IPD0439-RXX-P01-A04</v>
          </cell>
          <cell r="B332" t="str">
            <v>B21-30634-2</v>
          </cell>
          <cell r="C332" t="str">
            <v>-</v>
          </cell>
          <cell r="D332" t="str">
            <v>-</v>
          </cell>
          <cell r="E332" t="str">
            <v>E.Z.N.A FFPE RNA</v>
          </cell>
          <cell r="F332" t="str">
            <v>Haukeland</v>
          </cell>
          <cell r="G332">
            <v>322</v>
          </cell>
          <cell r="H332">
            <v>1.93</v>
          </cell>
          <cell r="I332">
            <v>1.29</v>
          </cell>
          <cell r="J332" t="str">
            <v>NFW</v>
          </cell>
          <cell r="K332">
            <v>20</v>
          </cell>
          <cell r="L332">
            <v>-80</v>
          </cell>
          <cell r="M332">
            <v>5</v>
          </cell>
          <cell r="N332" t="str">
            <v>D</v>
          </cell>
          <cell r="O332">
            <v>12</v>
          </cell>
          <cell r="P332">
            <v>3538087621</v>
          </cell>
          <cell r="Q332" t="str">
            <v>-</v>
          </cell>
          <cell r="R332" t="str">
            <v>-</v>
          </cell>
        </row>
        <row r="333">
          <cell r="A333" t="str">
            <v>IPD0439-DXX-P01-A04</v>
          </cell>
          <cell r="B333" t="str">
            <v>B21-30634-2</v>
          </cell>
          <cell r="C333" t="str">
            <v>-</v>
          </cell>
          <cell r="D333" t="str">
            <v>-</v>
          </cell>
          <cell r="E333" t="str">
            <v>E.Z.N.A DNA Tissue kit</v>
          </cell>
          <cell r="F333" t="str">
            <v>Haukeland</v>
          </cell>
          <cell r="G333">
            <v>21.3</v>
          </cell>
          <cell r="H333">
            <v>1.96</v>
          </cell>
          <cell r="I333">
            <v>2.2000000000000002</v>
          </cell>
          <cell r="J333" t="str">
            <v>Tris-HCl</v>
          </cell>
          <cell r="K333">
            <v>52.96</v>
          </cell>
          <cell r="L333">
            <v>-20</v>
          </cell>
          <cell r="M333">
            <v>5</v>
          </cell>
          <cell r="N333" t="str">
            <v>F</v>
          </cell>
          <cell r="O333">
            <v>12</v>
          </cell>
          <cell r="P333">
            <v>3538087637</v>
          </cell>
          <cell r="Q333">
            <v>44658</v>
          </cell>
          <cell r="R333">
            <v>51</v>
          </cell>
        </row>
        <row r="334">
          <cell r="A334" t="str">
            <v>IPD0439-DXX-N01-B04</v>
          </cell>
          <cell r="B334" t="str">
            <v>-</v>
          </cell>
          <cell r="C334" t="str">
            <v>-</v>
          </cell>
          <cell r="D334" t="str">
            <v>-</v>
          </cell>
          <cell r="E334" t="str">
            <v>Maxwell Blood</v>
          </cell>
          <cell r="F334" t="str">
            <v>Haukeland</v>
          </cell>
          <cell r="G334">
            <v>40</v>
          </cell>
          <cell r="H334">
            <v>1.7</v>
          </cell>
          <cell r="I334">
            <v>1.04</v>
          </cell>
          <cell r="J334" t="str">
            <v>NFW</v>
          </cell>
          <cell r="K334">
            <v>96.25</v>
          </cell>
          <cell r="L334">
            <v>-20</v>
          </cell>
          <cell r="M334">
            <v>5</v>
          </cell>
          <cell r="N334" t="str">
            <v>G</v>
          </cell>
          <cell r="O334">
            <v>1</v>
          </cell>
          <cell r="P334">
            <v>3538087645</v>
          </cell>
          <cell r="Q334">
            <v>44658</v>
          </cell>
          <cell r="R334">
            <v>51</v>
          </cell>
        </row>
        <row r="335">
          <cell r="A335" t="str">
            <v>IPD0412-DXX-N01-B00</v>
          </cell>
          <cell r="B335" t="str">
            <v>-</v>
          </cell>
          <cell r="C335" t="str">
            <v>-</v>
          </cell>
          <cell r="D335" t="str">
            <v>-</v>
          </cell>
          <cell r="E335" t="str">
            <v>EZ1 DSP DNA blood</v>
          </cell>
          <cell r="F335" t="str">
            <v>UNN</v>
          </cell>
          <cell r="G335">
            <v>40.700000000000003</v>
          </cell>
          <cell r="H335">
            <v>1.97</v>
          </cell>
          <cell r="I335">
            <v>1</v>
          </cell>
          <cell r="J335" t="str">
            <v>AVE</v>
          </cell>
          <cell r="K335">
            <v>100</v>
          </cell>
          <cell r="L335">
            <v>-20</v>
          </cell>
          <cell r="M335">
            <v>5</v>
          </cell>
          <cell r="N335" t="str">
            <v>F</v>
          </cell>
          <cell r="O335">
            <v>9</v>
          </cell>
          <cell r="P335">
            <v>3538080142</v>
          </cell>
          <cell r="Q335" t="str">
            <v>-</v>
          </cell>
          <cell r="R335" t="str">
            <v>-</v>
          </cell>
        </row>
        <row r="336">
          <cell r="A336" t="str">
            <v>IPD0440-RXX-d01-A23</v>
          </cell>
          <cell r="B336" t="str">
            <v>H22-08359-001</v>
          </cell>
          <cell r="C336" t="str">
            <v>-</v>
          </cell>
          <cell r="D336" t="str">
            <v>-</v>
          </cell>
          <cell r="E336" t="str">
            <v>RecoverAll</v>
          </cell>
          <cell r="F336" t="str">
            <v>Stavanger</v>
          </cell>
          <cell r="G336">
            <v>50</v>
          </cell>
          <cell r="H336">
            <v>2.09</v>
          </cell>
          <cell r="I336">
            <v>1.7</v>
          </cell>
          <cell r="J336" t="str">
            <v>NFW</v>
          </cell>
          <cell r="K336">
            <v>44.6</v>
          </cell>
          <cell r="L336">
            <v>-80</v>
          </cell>
          <cell r="M336">
            <v>5</v>
          </cell>
          <cell r="N336" t="str">
            <v>E</v>
          </cell>
          <cell r="O336">
            <v>1</v>
          </cell>
          <cell r="P336">
            <v>3538088102</v>
          </cell>
          <cell r="Q336">
            <v>44672</v>
          </cell>
          <cell r="R336">
            <v>52</v>
          </cell>
        </row>
        <row r="337">
          <cell r="A337" t="str">
            <v>IPD0440-DXX-d01-A23</v>
          </cell>
          <cell r="B337" t="str">
            <v>H22-08359-001</v>
          </cell>
          <cell r="C337" t="str">
            <v>-</v>
          </cell>
          <cell r="D337" t="str">
            <v>-</v>
          </cell>
          <cell r="E337" t="str">
            <v>E.Z.N.A</v>
          </cell>
          <cell r="F337" t="str">
            <v>Stavanger</v>
          </cell>
          <cell r="G337">
            <v>33.4</v>
          </cell>
          <cell r="H337">
            <v>2.0099999999999998</v>
          </cell>
          <cell r="I337">
            <v>2.21</v>
          </cell>
          <cell r="J337" t="str">
            <v>Tris-HCl</v>
          </cell>
          <cell r="K337">
            <v>62.51</v>
          </cell>
          <cell r="L337">
            <v>-20</v>
          </cell>
          <cell r="M337">
            <v>5</v>
          </cell>
          <cell r="N337" t="str">
            <v>G</v>
          </cell>
          <cell r="O337">
            <v>10</v>
          </cell>
          <cell r="P337">
            <v>3538088103</v>
          </cell>
          <cell r="Q337">
            <v>44672</v>
          </cell>
          <cell r="R337">
            <v>52</v>
          </cell>
        </row>
        <row r="338">
          <cell r="A338" t="str">
            <v>IPD0441-RXX-p01-A23</v>
          </cell>
          <cell r="B338" t="str">
            <v>H21-24703-01+02+07</v>
          </cell>
          <cell r="C338" t="str">
            <v>-</v>
          </cell>
          <cell r="D338" t="str">
            <v>-</v>
          </cell>
          <cell r="E338" t="str">
            <v>RecoverAll</v>
          </cell>
          <cell r="F338" t="str">
            <v>Stavanger</v>
          </cell>
          <cell r="G338">
            <v>5</v>
          </cell>
          <cell r="H338">
            <v>2.56</v>
          </cell>
          <cell r="I338">
            <v>0.71</v>
          </cell>
          <cell r="J338" t="str">
            <v>NFW</v>
          </cell>
          <cell r="K338">
            <v>47</v>
          </cell>
          <cell r="L338">
            <v>-80</v>
          </cell>
          <cell r="M338">
            <v>5</v>
          </cell>
          <cell r="N338" t="str">
            <v>E</v>
          </cell>
          <cell r="O338">
            <v>2</v>
          </cell>
          <cell r="P338">
            <v>3538088099</v>
          </cell>
          <cell r="Q338" t="str">
            <v>-</v>
          </cell>
          <cell r="R338" t="str">
            <v>-</v>
          </cell>
        </row>
        <row r="339">
          <cell r="A339" t="str">
            <v>IPD0441-DXX-p01-A23</v>
          </cell>
          <cell r="B339" t="str">
            <v>H21-24703-01+02+07</v>
          </cell>
          <cell r="C339" t="str">
            <v>-</v>
          </cell>
          <cell r="D339" t="str">
            <v>-</v>
          </cell>
          <cell r="E339" t="str">
            <v>E.Z.N.A</v>
          </cell>
          <cell r="F339" t="str">
            <v>Stavanger</v>
          </cell>
          <cell r="G339">
            <v>1.01</v>
          </cell>
          <cell r="H339">
            <v>2.33</v>
          </cell>
          <cell r="I339">
            <v>1.51</v>
          </cell>
          <cell r="J339" t="str">
            <v>Tris-HCl</v>
          </cell>
          <cell r="K339">
            <v>17</v>
          </cell>
          <cell r="L339">
            <v>-20</v>
          </cell>
          <cell r="M339">
            <v>5</v>
          </cell>
          <cell r="N339" t="str">
            <v>G</v>
          </cell>
          <cell r="O339">
            <v>11</v>
          </cell>
          <cell r="P339">
            <v>3538088100</v>
          </cell>
          <cell r="Q339">
            <v>44672</v>
          </cell>
          <cell r="R339">
            <v>52</v>
          </cell>
        </row>
        <row r="340">
          <cell r="A340" t="str">
            <v>IPD0442-RXX-r01-A29</v>
          </cell>
          <cell r="B340" t="str">
            <v>BM22-02669-2</v>
          </cell>
          <cell r="C340">
            <v>44659</v>
          </cell>
          <cell r="D340">
            <v>44663</v>
          </cell>
          <cell r="E340" t="str">
            <v>Allprep RNA/DNA FFPE</v>
          </cell>
          <cell r="F340" t="str">
            <v>Enhet for studierelatert diagnostikk, OUS</v>
          </cell>
          <cell r="G340">
            <v>23.6</v>
          </cell>
          <cell r="H340">
            <v>1.98</v>
          </cell>
          <cell r="I340">
            <v>1.18</v>
          </cell>
          <cell r="J340" t="str">
            <v>NFW</v>
          </cell>
          <cell r="K340">
            <v>9.92</v>
          </cell>
          <cell r="L340">
            <v>-80</v>
          </cell>
          <cell r="M340">
            <v>5</v>
          </cell>
          <cell r="N340" t="str">
            <v>E</v>
          </cell>
          <cell r="O340">
            <v>11</v>
          </cell>
          <cell r="P340">
            <v>3528618978</v>
          </cell>
          <cell r="Q340">
            <v>44679</v>
          </cell>
          <cell r="R340">
            <v>53</v>
          </cell>
        </row>
        <row r="341">
          <cell r="A341" t="str">
            <v>IPD0442-DXX-r01-A29</v>
          </cell>
          <cell r="B341" t="str">
            <v>BM22-02669-2</v>
          </cell>
          <cell r="C341">
            <v>44659</v>
          </cell>
          <cell r="D341">
            <v>44670</v>
          </cell>
          <cell r="E341" t="str">
            <v>Allprep RNA/DNA FFPE</v>
          </cell>
          <cell r="F341" t="str">
            <v>Enhet for studierelatert diagnostikk, OUS</v>
          </cell>
          <cell r="G341">
            <v>6.56</v>
          </cell>
          <cell r="H341">
            <v>1.81</v>
          </cell>
          <cell r="I341">
            <v>1.41</v>
          </cell>
          <cell r="J341" t="str">
            <v>ATE</v>
          </cell>
          <cell r="K341">
            <v>0</v>
          </cell>
          <cell r="L341"/>
          <cell r="M341"/>
          <cell r="N341"/>
          <cell r="O341"/>
          <cell r="P341"/>
          <cell r="Q341">
            <v>44679</v>
          </cell>
          <cell r="R341">
            <v>53</v>
          </cell>
        </row>
        <row r="342">
          <cell r="A342" t="str">
            <v>IPD0443-RXX-P01-A29</v>
          </cell>
          <cell r="B342" t="str">
            <v>SH21-49568</v>
          </cell>
          <cell r="C342" t="str">
            <v>-</v>
          </cell>
          <cell r="D342" t="str">
            <v>-</v>
          </cell>
          <cell r="E342" t="str">
            <v>Rneasy FFPE</v>
          </cell>
          <cell r="F342" t="str">
            <v>St. Olav, Trondheim</v>
          </cell>
          <cell r="G342">
            <v>46.8</v>
          </cell>
          <cell r="H342">
            <v>2.0099999999999998</v>
          </cell>
          <cell r="I342">
            <v>1.82</v>
          </cell>
          <cell r="J342" t="str">
            <v>NFW</v>
          </cell>
          <cell r="K342">
            <v>17.440000000000001</v>
          </cell>
          <cell r="L342">
            <v>-80</v>
          </cell>
          <cell r="M342">
            <v>5</v>
          </cell>
          <cell r="N342" t="str">
            <v>E</v>
          </cell>
          <cell r="O342">
            <v>3</v>
          </cell>
          <cell r="P342">
            <v>388608757</v>
          </cell>
          <cell r="Q342">
            <v>44672</v>
          </cell>
          <cell r="R342">
            <v>52</v>
          </cell>
        </row>
        <row r="343">
          <cell r="A343" t="str">
            <v>IPD0443-DXX-P01-A29</v>
          </cell>
          <cell r="B343" t="str">
            <v>SH21-49568</v>
          </cell>
          <cell r="C343" t="str">
            <v>-</v>
          </cell>
          <cell r="D343" t="str">
            <v>-</v>
          </cell>
          <cell r="E343" t="str">
            <v>QIAamp DNA FFPE</v>
          </cell>
          <cell r="F343" t="str">
            <v>St. Olav, Trondheim</v>
          </cell>
          <cell r="G343">
            <v>8.8000000000000007</v>
          </cell>
          <cell r="H343">
            <v>1.89</v>
          </cell>
          <cell r="I343">
            <v>1.46</v>
          </cell>
          <cell r="J343" t="str">
            <v>ATE</v>
          </cell>
          <cell r="K343">
            <v>82.95</v>
          </cell>
          <cell r="L343">
            <v>-20</v>
          </cell>
          <cell r="M343">
            <v>5</v>
          </cell>
          <cell r="N343" t="str">
            <v>G</v>
          </cell>
          <cell r="O343">
            <v>12</v>
          </cell>
          <cell r="P343">
            <v>388608756</v>
          </cell>
          <cell r="Q343">
            <v>44672</v>
          </cell>
          <cell r="R343">
            <v>52</v>
          </cell>
        </row>
        <row r="344">
          <cell r="A344" t="str">
            <v>IPD0444-RXX-P01-A30</v>
          </cell>
          <cell r="B344" t="str">
            <v>P22-835-1A</v>
          </cell>
          <cell r="C344">
            <v>44659</v>
          </cell>
          <cell r="D344">
            <v>44663</v>
          </cell>
          <cell r="E344" t="str">
            <v>Allprep RNA/DNA FFPE</v>
          </cell>
          <cell r="F344" t="str">
            <v>Enhet for studierelatert diagnostikk, OUS</v>
          </cell>
          <cell r="G344">
            <v>51.8</v>
          </cell>
          <cell r="H344">
            <v>1.94</v>
          </cell>
          <cell r="I344">
            <v>1.35</v>
          </cell>
          <cell r="J344" t="str">
            <v>NFW</v>
          </cell>
          <cell r="K344">
            <v>12.68</v>
          </cell>
          <cell r="L344">
            <v>-80</v>
          </cell>
          <cell r="M344">
            <v>5</v>
          </cell>
          <cell r="N344" t="str">
            <v>F</v>
          </cell>
          <cell r="O344">
            <v>1</v>
          </cell>
          <cell r="P344">
            <v>3528618962</v>
          </cell>
          <cell r="Q344">
            <v>44679</v>
          </cell>
          <cell r="R344">
            <v>53</v>
          </cell>
        </row>
        <row r="345">
          <cell r="A345" t="str">
            <v>IPD0444-DXX-P01-A30</v>
          </cell>
          <cell r="B345" t="str">
            <v>P22-835-1A</v>
          </cell>
          <cell r="C345">
            <v>44659</v>
          </cell>
          <cell r="D345">
            <v>44670</v>
          </cell>
          <cell r="E345" t="str">
            <v>Allprep RNA/DNA FFPE</v>
          </cell>
          <cell r="F345" t="str">
            <v>Enhet for studierelatert diagnostikk, OUS</v>
          </cell>
          <cell r="G345">
            <v>43.8</v>
          </cell>
          <cell r="H345">
            <v>1.83</v>
          </cell>
          <cell r="I345">
            <v>1.65</v>
          </cell>
          <cell r="J345" t="str">
            <v>ATE</v>
          </cell>
          <cell r="K345">
            <v>19.079999999999998</v>
          </cell>
          <cell r="L345">
            <v>-20</v>
          </cell>
          <cell r="M345">
            <v>6</v>
          </cell>
          <cell r="N345" t="str">
            <v>A</v>
          </cell>
          <cell r="O345">
            <v>2</v>
          </cell>
          <cell r="P345">
            <v>3528619018</v>
          </cell>
          <cell r="Q345">
            <v>44679</v>
          </cell>
          <cell r="R345">
            <v>53</v>
          </cell>
        </row>
        <row r="346">
          <cell r="A346" t="str">
            <v>IPD0445-RXX-p01-M16</v>
          </cell>
          <cell r="B346" t="str">
            <v>-</v>
          </cell>
          <cell r="C346" t="str">
            <v>-</v>
          </cell>
          <cell r="D346" t="str">
            <v>-</v>
          </cell>
          <cell r="E346" t="str">
            <v>Allprep DNA/RNA mini kit</v>
          </cell>
          <cell r="F346" t="str">
            <v>Mol. Pat. OUS</v>
          </cell>
          <cell r="G346">
            <v>117</v>
          </cell>
          <cell r="H346">
            <v>2.06</v>
          </cell>
          <cell r="I346">
            <v>1.88</v>
          </cell>
          <cell r="J346" t="str">
            <v>NFW</v>
          </cell>
          <cell r="K346"/>
          <cell r="L346"/>
          <cell r="M346"/>
          <cell r="N346"/>
          <cell r="O346"/>
          <cell r="P346"/>
          <cell r="Q346">
            <v>44658</v>
          </cell>
          <cell r="R346">
            <v>51</v>
          </cell>
        </row>
        <row r="347">
          <cell r="A347" t="str">
            <v>IPD0445-DXX-p01-M16</v>
          </cell>
          <cell r="B347" t="str">
            <v>-</v>
          </cell>
          <cell r="C347" t="str">
            <v>-</v>
          </cell>
          <cell r="D347" t="str">
            <v>-</v>
          </cell>
          <cell r="E347" t="str">
            <v>Allprep DNA/RNA mini kit</v>
          </cell>
          <cell r="F347" t="str">
            <v>Mol. Pat. OUS</v>
          </cell>
          <cell r="G347">
            <v>343</v>
          </cell>
          <cell r="H347">
            <v>1.9</v>
          </cell>
          <cell r="I347">
            <v>2.1</v>
          </cell>
          <cell r="J347" t="str">
            <v>EB</v>
          </cell>
          <cell r="K347"/>
          <cell r="L347"/>
          <cell r="M347"/>
          <cell r="N347"/>
          <cell r="O347"/>
          <cell r="P347"/>
          <cell r="Q347">
            <v>44658</v>
          </cell>
          <cell r="R347">
            <v>51</v>
          </cell>
        </row>
        <row r="348">
          <cell r="A348" t="str">
            <v>IPD0446-RXX-R01-A28</v>
          </cell>
          <cell r="B348" t="str">
            <v>H22 01610-1</v>
          </cell>
          <cell r="C348" t="str">
            <v>-</v>
          </cell>
          <cell r="D348" t="str">
            <v>-</v>
          </cell>
          <cell r="E348" t="str">
            <v xml:space="preserve">E.Z.N.A RNA Tissue kit </v>
          </cell>
          <cell r="F348" t="str">
            <v>Haukeland</v>
          </cell>
          <cell r="G348">
            <v>161</v>
          </cell>
          <cell r="H348">
            <v>2.02</v>
          </cell>
          <cell r="I348">
            <v>2.19</v>
          </cell>
          <cell r="J348" t="str">
            <v>NFW</v>
          </cell>
          <cell r="K348">
            <v>17.75</v>
          </cell>
          <cell r="L348">
            <v>-80</v>
          </cell>
          <cell r="M348">
            <v>5</v>
          </cell>
          <cell r="N348" t="str">
            <v>E</v>
          </cell>
          <cell r="O348">
            <v>4</v>
          </cell>
          <cell r="P348">
            <v>3538085875</v>
          </cell>
          <cell r="Q348">
            <v>44658</v>
          </cell>
          <cell r="R348">
            <v>51</v>
          </cell>
        </row>
        <row r="349">
          <cell r="A349" t="str">
            <v>IPD0446-DXX-R01-A28</v>
          </cell>
          <cell r="B349" t="str">
            <v>H22 01610-1</v>
          </cell>
          <cell r="C349" t="str">
            <v>-</v>
          </cell>
          <cell r="D349" t="str">
            <v>-</v>
          </cell>
          <cell r="E349" t="str">
            <v>E.Z.N.A DNA Tissue kit</v>
          </cell>
          <cell r="F349" t="str">
            <v>Haukeland</v>
          </cell>
          <cell r="G349">
            <v>33.299999999999997</v>
          </cell>
          <cell r="H349">
            <v>1.96</v>
          </cell>
          <cell r="I349">
            <v>2.2799999999999998</v>
          </cell>
          <cell r="J349" t="str">
            <v>Tris-HCl</v>
          </cell>
          <cell r="K349">
            <v>55.5</v>
          </cell>
          <cell r="L349">
            <v>-20</v>
          </cell>
          <cell r="M349">
            <v>5</v>
          </cell>
          <cell r="N349" t="str">
            <v>H</v>
          </cell>
          <cell r="O349">
            <v>1</v>
          </cell>
          <cell r="P349">
            <v>3538085859</v>
          </cell>
          <cell r="Q349">
            <v>44658</v>
          </cell>
          <cell r="R349">
            <v>51</v>
          </cell>
        </row>
        <row r="350">
          <cell r="A350" t="str">
            <v>IPD0446-DXX-N01-B28</v>
          </cell>
          <cell r="B350" t="str">
            <v>-</v>
          </cell>
          <cell r="C350" t="str">
            <v>-</v>
          </cell>
          <cell r="D350" t="str">
            <v>-</v>
          </cell>
          <cell r="E350" t="str">
            <v>Maxwell Blood</v>
          </cell>
          <cell r="F350" t="str">
            <v>Haukeland</v>
          </cell>
          <cell r="G350">
            <v>55</v>
          </cell>
          <cell r="H350">
            <v>1.76</v>
          </cell>
          <cell r="I350">
            <v>1.18</v>
          </cell>
          <cell r="J350" t="str">
            <v>NFW</v>
          </cell>
          <cell r="K350">
            <v>97.27</v>
          </cell>
          <cell r="L350">
            <v>-20</v>
          </cell>
          <cell r="M350">
            <v>5</v>
          </cell>
          <cell r="N350" t="str">
            <v>H</v>
          </cell>
          <cell r="O350">
            <v>2</v>
          </cell>
          <cell r="P350">
            <v>3538085867</v>
          </cell>
          <cell r="Q350">
            <v>44658</v>
          </cell>
          <cell r="R350">
            <v>51</v>
          </cell>
        </row>
        <row r="351">
          <cell r="A351" t="str">
            <v>IPD0447-RXX-D01-A19</v>
          </cell>
          <cell r="B351" t="str">
            <v>21TOH-24817-01-01</v>
          </cell>
          <cell r="C351" t="str">
            <v>-</v>
          </cell>
          <cell r="D351" t="str">
            <v>-</v>
          </cell>
          <cell r="E351" t="str">
            <v>Quick RNA FFPE Kit</v>
          </cell>
          <cell r="F351" t="str">
            <v>Vestfold</v>
          </cell>
          <cell r="G351">
            <v>141</v>
          </cell>
          <cell r="H351">
            <v>2</v>
          </cell>
          <cell r="I351">
            <v>1.92</v>
          </cell>
          <cell r="J351" t="str">
            <v>NFW</v>
          </cell>
          <cell r="K351">
            <v>28.65</v>
          </cell>
          <cell r="L351">
            <v>-80</v>
          </cell>
          <cell r="M351">
            <v>5</v>
          </cell>
          <cell r="N351" t="str">
            <v>F</v>
          </cell>
          <cell r="O351">
            <v>3</v>
          </cell>
          <cell r="P351">
            <v>3528619025</v>
          </cell>
          <cell r="Q351">
            <v>44672</v>
          </cell>
          <cell r="R351">
            <v>52</v>
          </cell>
        </row>
        <row r="352">
          <cell r="A352" t="str">
            <v>IPD0447-DXX-D01-A19</v>
          </cell>
          <cell r="B352" t="str">
            <v>21TOH-24817-01-01</v>
          </cell>
          <cell r="C352" t="str">
            <v>-</v>
          </cell>
          <cell r="D352" t="str">
            <v>-</v>
          </cell>
          <cell r="E352" t="str">
            <v>MagLead12gC</v>
          </cell>
          <cell r="F352" t="str">
            <v>Vestfold</v>
          </cell>
          <cell r="G352">
            <v>20.8</v>
          </cell>
          <cell r="H352"/>
          <cell r="I352"/>
          <cell r="J352"/>
          <cell r="K352">
            <v>10.79</v>
          </cell>
          <cell r="L352">
            <v>-20</v>
          </cell>
          <cell r="M352">
            <v>6</v>
          </cell>
          <cell r="N352" t="str">
            <v>A</v>
          </cell>
          <cell r="O352">
            <v>3</v>
          </cell>
          <cell r="P352">
            <v>3528619033</v>
          </cell>
          <cell r="Q352">
            <v>44672</v>
          </cell>
          <cell r="R352">
            <v>52</v>
          </cell>
        </row>
        <row r="353">
          <cell r="A353" t="str">
            <v>IPD0448-RXX-P01-A15</v>
          </cell>
          <cell r="B353" t="str">
            <v>TH21-30808-1</v>
          </cell>
          <cell r="C353" t="str">
            <v>-</v>
          </cell>
          <cell r="D353" t="str">
            <v>-</v>
          </cell>
          <cell r="E353" t="str">
            <v>High Pure RNA FFPE</v>
          </cell>
          <cell r="F353" t="str">
            <v>UNN</v>
          </cell>
          <cell r="G353">
            <v>95.1</v>
          </cell>
          <cell r="H353">
            <v>2.0299999999999998</v>
          </cell>
          <cell r="I353">
            <v>1.2</v>
          </cell>
          <cell r="J353" t="str">
            <v>RNA elu buffer</v>
          </cell>
          <cell r="K353">
            <v>18.739999999999998</v>
          </cell>
          <cell r="L353">
            <v>-80</v>
          </cell>
          <cell r="M353">
            <v>5</v>
          </cell>
          <cell r="N353" t="str">
            <v>E</v>
          </cell>
          <cell r="O353">
            <v>6</v>
          </cell>
          <cell r="P353">
            <v>3538080137</v>
          </cell>
          <cell r="Q353">
            <v>44679</v>
          </cell>
          <cell r="R353">
            <v>53</v>
          </cell>
        </row>
        <row r="354">
          <cell r="A354" t="str">
            <v>IPD0448-DXX-P01-A15</v>
          </cell>
          <cell r="B354" t="str">
            <v>TH21-30808-1</v>
          </cell>
          <cell r="C354" t="str">
            <v>-</v>
          </cell>
          <cell r="D354" t="str">
            <v>-</v>
          </cell>
          <cell r="E354" t="str">
            <v>QIAamp DNA FFPE</v>
          </cell>
          <cell r="F354" t="str">
            <v>UNN</v>
          </cell>
          <cell r="G354">
            <v>39</v>
          </cell>
          <cell r="H354">
            <v>2.04</v>
          </cell>
          <cell r="I354">
            <v>2.46</v>
          </cell>
          <cell r="J354" t="str">
            <v>ATE</v>
          </cell>
          <cell r="K354">
            <v>13.15</v>
          </cell>
          <cell r="L354">
            <v>-20</v>
          </cell>
          <cell r="M354">
            <v>5</v>
          </cell>
          <cell r="N354" t="str">
            <v>H</v>
          </cell>
          <cell r="O354">
            <v>5</v>
          </cell>
          <cell r="P354">
            <v>3538080138</v>
          </cell>
          <cell r="Q354">
            <v>44679</v>
          </cell>
          <cell r="R354">
            <v>53</v>
          </cell>
        </row>
        <row r="355">
          <cell r="A355" t="str">
            <v>IPD0448-DXX-N01-B15</v>
          </cell>
          <cell r="B355" t="str">
            <v>-</v>
          </cell>
          <cell r="C355" t="str">
            <v>-</v>
          </cell>
          <cell r="D355" t="str">
            <v>-</v>
          </cell>
          <cell r="E355" t="str">
            <v>EZ1 DSP DNA blood</v>
          </cell>
          <cell r="F355" t="str">
            <v>UNN</v>
          </cell>
          <cell r="G355">
            <v>69.099999999999994</v>
          </cell>
          <cell r="H355">
            <v>1.93</v>
          </cell>
          <cell r="I355">
            <v>0.97</v>
          </cell>
          <cell r="J355" t="str">
            <v>AVE</v>
          </cell>
          <cell r="K355">
            <v>100</v>
          </cell>
          <cell r="L355">
            <v>-20</v>
          </cell>
          <cell r="M355">
            <v>5</v>
          </cell>
          <cell r="N355" t="str">
            <v>H</v>
          </cell>
          <cell r="O355">
            <v>6</v>
          </cell>
          <cell r="P355">
            <v>3538080139</v>
          </cell>
          <cell r="Q355" t="str">
            <v>-</v>
          </cell>
          <cell r="R355" t="str">
            <v>-</v>
          </cell>
        </row>
        <row r="356">
          <cell r="A356" t="str">
            <v>IPD0449-RXX-d01-A29</v>
          </cell>
          <cell r="B356" t="str">
            <v>B20-18037-1</v>
          </cell>
          <cell r="C356" t="str">
            <v>-</v>
          </cell>
          <cell r="D356" t="str">
            <v>-</v>
          </cell>
          <cell r="E356" t="str">
            <v xml:space="preserve">E.Z.N.A RNA Tissue kit </v>
          </cell>
          <cell r="F356" t="str">
            <v>Haugesund</v>
          </cell>
          <cell r="G356">
            <v>63.2</v>
          </cell>
          <cell r="H356">
            <v>2.0099999999999998</v>
          </cell>
          <cell r="I356">
            <v>0.91</v>
          </cell>
          <cell r="J356" t="str">
            <v>NFW</v>
          </cell>
          <cell r="K356">
            <v>18.100000000000001</v>
          </cell>
          <cell r="L356">
            <v>-80</v>
          </cell>
          <cell r="M356">
            <v>5</v>
          </cell>
          <cell r="N356" t="str">
            <v>E</v>
          </cell>
          <cell r="O356">
            <v>5</v>
          </cell>
          <cell r="P356">
            <v>3538080109</v>
          </cell>
          <cell r="Q356">
            <v>44679</v>
          </cell>
          <cell r="R356">
            <v>53</v>
          </cell>
        </row>
        <row r="357">
          <cell r="A357" t="str">
            <v>IPD0449-DXX-d01-A29</v>
          </cell>
          <cell r="B357" t="str">
            <v>B20-18037-1</v>
          </cell>
          <cell r="C357" t="str">
            <v>-</v>
          </cell>
          <cell r="D357" t="str">
            <v>-</v>
          </cell>
          <cell r="E357" t="str">
            <v>E.Z.N.A DNA Tissue kit</v>
          </cell>
          <cell r="F357" t="str">
            <v>Haugesund</v>
          </cell>
          <cell r="G357">
            <v>10.6</v>
          </cell>
          <cell r="H357">
            <v>1.71</v>
          </cell>
          <cell r="I357">
            <v>1.62</v>
          </cell>
          <cell r="J357" t="str">
            <v>Tris-HCl</v>
          </cell>
          <cell r="K357">
            <v>45.85</v>
          </cell>
          <cell r="L357">
            <v>-20</v>
          </cell>
          <cell r="M357">
            <v>5</v>
          </cell>
          <cell r="N357" t="str">
            <v>H</v>
          </cell>
          <cell r="O357">
            <v>3</v>
          </cell>
          <cell r="P357">
            <v>3538080101</v>
          </cell>
          <cell r="Q357">
            <v>44679</v>
          </cell>
          <cell r="R357">
            <v>53</v>
          </cell>
        </row>
        <row r="358">
          <cell r="A358" t="str">
            <v>IPD0449-DXX-N01-B29</v>
          </cell>
          <cell r="B358" t="str">
            <v>-</v>
          </cell>
          <cell r="C358" t="str">
            <v>-</v>
          </cell>
          <cell r="D358" t="str">
            <v>-</v>
          </cell>
          <cell r="E358" t="str">
            <v>Maxwell Blood</v>
          </cell>
          <cell r="F358" t="str">
            <v>Haugesund</v>
          </cell>
          <cell r="G358">
            <v>51</v>
          </cell>
          <cell r="H358">
            <v>1.85</v>
          </cell>
          <cell r="I358">
            <v>1.52</v>
          </cell>
          <cell r="J358" t="str">
            <v>NFW</v>
          </cell>
          <cell r="K358">
            <v>100</v>
          </cell>
          <cell r="L358">
            <v>-20</v>
          </cell>
          <cell r="M358">
            <v>5</v>
          </cell>
          <cell r="N358" t="str">
            <v>H</v>
          </cell>
          <cell r="O358">
            <v>4</v>
          </cell>
          <cell r="P358">
            <v>3538080093</v>
          </cell>
          <cell r="Q358" t="str">
            <v>-</v>
          </cell>
          <cell r="R358" t="str">
            <v>-</v>
          </cell>
        </row>
        <row r="359">
          <cell r="A359" t="str">
            <v>IPD0442-RXX-R02-A29</v>
          </cell>
          <cell r="B359" t="str">
            <v>BM20-12286-23</v>
          </cell>
          <cell r="C359">
            <v>44659</v>
          </cell>
          <cell r="D359">
            <v>44663</v>
          </cell>
          <cell r="E359" t="str">
            <v>Allprep RNA/DNA FFPE</v>
          </cell>
          <cell r="F359" t="str">
            <v>Enhet for studierelatert diagnostikk, OUS</v>
          </cell>
          <cell r="G359">
            <v>141</v>
          </cell>
          <cell r="H359">
            <v>2</v>
          </cell>
          <cell r="I359">
            <v>1.98</v>
          </cell>
          <cell r="J359" t="str">
            <v>NFW</v>
          </cell>
          <cell r="K359">
            <v>51.64</v>
          </cell>
          <cell r="L359">
            <v>-80</v>
          </cell>
          <cell r="M359">
            <v>5</v>
          </cell>
          <cell r="N359" t="str">
            <v>E</v>
          </cell>
          <cell r="O359">
            <v>12</v>
          </cell>
          <cell r="P359">
            <v>3528618970</v>
          </cell>
          <cell r="Q359" t="str">
            <v>-</v>
          </cell>
          <cell r="R359" t="str">
            <v>-</v>
          </cell>
        </row>
        <row r="360">
          <cell r="A360" t="str">
            <v>IPD0442-DXX-R02-A29</v>
          </cell>
          <cell r="B360" t="str">
            <v>BM20-12286-23</v>
          </cell>
          <cell r="C360">
            <v>44659</v>
          </cell>
          <cell r="D360">
            <v>44670</v>
          </cell>
          <cell r="E360" t="str">
            <v>Allprep RNA/DNA FFPE</v>
          </cell>
          <cell r="F360" t="str">
            <v>Enhet for studierelatert diagnostikk, OUS</v>
          </cell>
          <cell r="G360">
            <v>254</v>
          </cell>
          <cell r="H360">
            <v>1.87</v>
          </cell>
          <cell r="I360">
            <v>2.2000000000000002</v>
          </cell>
          <cell r="J360" t="str">
            <v>ATE</v>
          </cell>
          <cell r="K360">
            <v>21.5</v>
          </cell>
          <cell r="L360">
            <v>-20</v>
          </cell>
          <cell r="M360">
            <v>6</v>
          </cell>
          <cell r="N360" t="str">
            <v>A</v>
          </cell>
          <cell r="O360">
            <v>1</v>
          </cell>
          <cell r="P360">
            <v>3528619026</v>
          </cell>
          <cell r="Q360" t="str">
            <v>-</v>
          </cell>
          <cell r="R360" t="str">
            <v>-</v>
          </cell>
        </row>
        <row r="361">
          <cell r="A361" t="str">
            <v>IPD0450-RXX-P01-A08</v>
          </cell>
          <cell r="B361" t="str">
            <v>NB21-00205-1</v>
          </cell>
          <cell r="C361">
            <v>44673</v>
          </cell>
          <cell r="D361">
            <v>44677</v>
          </cell>
          <cell r="E361" t="str">
            <v>Allprep RNA/DNA FFPE</v>
          </cell>
          <cell r="F361" t="str">
            <v>Enhet for studierelatert diagnostikk, OUS</v>
          </cell>
          <cell r="G361">
            <v>270</v>
          </cell>
          <cell r="H361">
            <v>1.99</v>
          </cell>
          <cell r="I361">
            <v>1.01</v>
          </cell>
          <cell r="J361" t="str">
            <v>NFW</v>
          </cell>
          <cell r="K361">
            <v>16</v>
          </cell>
          <cell r="L361">
            <v>-80</v>
          </cell>
          <cell r="M361">
            <v>5</v>
          </cell>
          <cell r="N361" t="str">
            <v>F</v>
          </cell>
          <cell r="O361">
            <v>7</v>
          </cell>
          <cell r="P361">
            <v>3528618969</v>
          </cell>
          <cell r="Q361" t="str">
            <v>-</v>
          </cell>
          <cell r="R361" t="str">
            <v>-</v>
          </cell>
        </row>
        <row r="362">
          <cell r="A362" t="str">
            <v>IPD0450-DXX-P01-A08</v>
          </cell>
          <cell r="B362" t="str">
            <v>NB21-00205-1</v>
          </cell>
          <cell r="C362">
            <v>44673</v>
          </cell>
          <cell r="D362">
            <v>44678</v>
          </cell>
          <cell r="E362" t="str">
            <v>Allprep RNA/DNA FFPE</v>
          </cell>
          <cell r="F362" t="str">
            <v>Enhet for studierelatert diagnostikk, OUS</v>
          </cell>
          <cell r="G362">
            <v>79.8</v>
          </cell>
          <cell r="H362">
            <v>1.86</v>
          </cell>
          <cell r="I362">
            <v>2</v>
          </cell>
          <cell r="J362" t="str">
            <v>ATE</v>
          </cell>
          <cell r="K362">
            <v>20.12</v>
          </cell>
          <cell r="L362">
            <v>-20</v>
          </cell>
          <cell r="M362">
            <v>6</v>
          </cell>
          <cell r="N362" t="str">
            <v>A</v>
          </cell>
          <cell r="O362">
            <v>6</v>
          </cell>
          <cell r="P362">
            <v>3528619016</v>
          </cell>
          <cell r="Q362">
            <v>44679</v>
          </cell>
          <cell r="R362">
            <v>53</v>
          </cell>
        </row>
        <row r="363">
          <cell r="A363" t="str">
            <v>IPD0451-RXX-p01-A08</v>
          </cell>
          <cell r="B363" t="str">
            <v>NB21-0822-3</v>
          </cell>
          <cell r="C363">
            <v>44673</v>
          </cell>
          <cell r="D363">
            <v>44677</v>
          </cell>
          <cell r="E363" t="str">
            <v>Allprep RNA/DNA FFPE</v>
          </cell>
          <cell r="F363" t="str">
            <v>Enhet for studierelatert diagnostikk, OUS</v>
          </cell>
          <cell r="G363">
            <v>282</v>
          </cell>
          <cell r="H363">
            <v>1.99</v>
          </cell>
          <cell r="I363">
            <v>1.45</v>
          </cell>
          <cell r="J363" t="str">
            <v>NFW</v>
          </cell>
          <cell r="K363">
            <v>16.07</v>
          </cell>
          <cell r="L363">
            <v>-80</v>
          </cell>
          <cell r="M363">
            <v>5</v>
          </cell>
          <cell r="N363" t="str">
            <v>F</v>
          </cell>
          <cell r="O363">
            <v>8</v>
          </cell>
          <cell r="P363">
            <v>3528617930</v>
          </cell>
          <cell r="Q363">
            <v>44679</v>
          </cell>
          <cell r="R363">
            <v>53</v>
          </cell>
        </row>
        <row r="364">
          <cell r="A364" t="str">
            <v>IPD0451-DXX-p01-A08</v>
          </cell>
          <cell r="B364" t="str">
            <v>NB21-0822-3</v>
          </cell>
          <cell r="C364">
            <v>44673</v>
          </cell>
          <cell r="D364">
            <v>44678</v>
          </cell>
          <cell r="E364" t="str">
            <v>Allprep RNA/DNA FFPE</v>
          </cell>
          <cell r="F364" t="str">
            <v>Enhet for studierelatert diagnostikk, OUS</v>
          </cell>
          <cell r="G364">
            <v>72.599999999999994</v>
          </cell>
          <cell r="H364">
            <v>1.88</v>
          </cell>
          <cell r="I364">
            <v>2.41</v>
          </cell>
          <cell r="J364" t="str">
            <v>ATE</v>
          </cell>
          <cell r="K364">
            <v>19.93</v>
          </cell>
          <cell r="L364">
            <v>-20</v>
          </cell>
          <cell r="M364">
            <v>6</v>
          </cell>
          <cell r="N364" t="str">
            <v>A</v>
          </cell>
          <cell r="O364">
            <v>7</v>
          </cell>
          <cell r="P364">
            <v>3528619024</v>
          </cell>
          <cell r="Q364">
            <v>44679</v>
          </cell>
          <cell r="R364">
            <v>53</v>
          </cell>
        </row>
        <row r="365">
          <cell r="A365" t="str">
            <v>IPD0452-RXX-D01-A23</v>
          </cell>
          <cell r="B365" t="str">
            <v>H19-07333-02</v>
          </cell>
          <cell r="C365" t="str">
            <v>-</v>
          </cell>
          <cell r="D365" t="str">
            <v>-</v>
          </cell>
          <cell r="E365" t="str">
            <v>RecoverAll</v>
          </cell>
          <cell r="F365" t="str">
            <v>Stavanger</v>
          </cell>
          <cell r="G365">
            <v>10</v>
          </cell>
          <cell r="H365">
            <v>1.98</v>
          </cell>
          <cell r="I365">
            <v>0.56999999999999995</v>
          </cell>
          <cell r="J365" t="str">
            <v>NFW</v>
          </cell>
          <cell r="K365">
            <v>35</v>
          </cell>
          <cell r="L365">
            <v>-80</v>
          </cell>
          <cell r="M365">
            <v>5</v>
          </cell>
          <cell r="N365" t="str">
            <v>F</v>
          </cell>
          <cell r="O365">
            <v>2</v>
          </cell>
          <cell r="P365">
            <v>3538088109</v>
          </cell>
          <cell r="Q365">
            <v>44672</v>
          </cell>
          <cell r="R365">
            <v>52</v>
          </cell>
        </row>
        <row r="366">
          <cell r="A366" t="str">
            <v>IPD0452-DXX-D01-A23</v>
          </cell>
          <cell r="B366" t="str">
            <v>H19-07333-02</v>
          </cell>
          <cell r="C366" t="str">
            <v>-</v>
          </cell>
          <cell r="D366" t="str">
            <v>-</v>
          </cell>
          <cell r="E366" t="str">
            <v>E.Z.N.A</v>
          </cell>
          <cell r="F366" t="str">
            <v>Stavanger</v>
          </cell>
          <cell r="G366">
            <v>14.8</v>
          </cell>
          <cell r="H366">
            <v>1.86</v>
          </cell>
          <cell r="I366">
            <v>2.12</v>
          </cell>
          <cell r="J366" t="str">
            <v>Tris-HCl</v>
          </cell>
          <cell r="K366">
            <v>56.86</v>
          </cell>
          <cell r="L366">
            <v>-20</v>
          </cell>
          <cell r="M366">
            <v>5</v>
          </cell>
          <cell r="N366" t="str">
            <v>H</v>
          </cell>
          <cell r="O366">
            <v>7</v>
          </cell>
          <cell r="P366">
            <v>3538088110</v>
          </cell>
          <cell r="Q366">
            <v>44672</v>
          </cell>
          <cell r="R366">
            <v>52</v>
          </cell>
        </row>
        <row r="367">
          <cell r="A367" t="str">
            <v>IPD0453-RXX-P01-A30</v>
          </cell>
          <cell r="B367" t="str">
            <v>H21-11197-1</v>
          </cell>
          <cell r="C367">
            <v>44681</v>
          </cell>
          <cell r="D367">
            <v>44684</v>
          </cell>
          <cell r="E367" t="str">
            <v>Allprep RNA/DNA FFPE</v>
          </cell>
          <cell r="F367" t="str">
            <v>Enhet for studierelatert diagnostikk, OUS</v>
          </cell>
          <cell r="G367">
            <v>89.6</v>
          </cell>
          <cell r="H367">
            <v>1.94</v>
          </cell>
          <cell r="I367">
            <v>1.52</v>
          </cell>
          <cell r="J367" t="str">
            <v>NFW</v>
          </cell>
          <cell r="K367">
            <v>15.5</v>
          </cell>
          <cell r="L367">
            <v>-80</v>
          </cell>
          <cell r="M367">
            <v>5</v>
          </cell>
          <cell r="N367" t="str">
            <v>G</v>
          </cell>
          <cell r="O367">
            <v>5</v>
          </cell>
          <cell r="P367">
            <v>3528618968</v>
          </cell>
          <cell r="Q367">
            <v>44686</v>
          </cell>
          <cell r="R367">
            <v>54</v>
          </cell>
        </row>
        <row r="368">
          <cell r="A368" t="str">
            <v>IPD0453-DXX-P01-A30</v>
          </cell>
          <cell r="B368" t="str">
            <v>H21-11197-1</v>
          </cell>
          <cell r="C368">
            <v>44681</v>
          </cell>
          <cell r="D368">
            <v>44684</v>
          </cell>
          <cell r="E368" t="str">
            <v>Allprep RNA/DNA FFPE</v>
          </cell>
          <cell r="F368" t="str">
            <v>Enhet for studierelatert diagnostikk, OUS</v>
          </cell>
          <cell r="G368">
            <v>36</v>
          </cell>
          <cell r="H368">
            <v>1.84</v>
          </cell>
          <cell r="I368">
            <v>2.0499999999999998</v>
          </cell>
          <cell r="J368" t="str">
            <v>ATE</v>
          </cell>
          <cell r="K368">
            <v>23</v>
          </cell>
          <cell r="L368">
            <v>-20</v>
          </cell>
          <cell r="M368">
            <v>6</v>
          </cell>
          <cell r="N368" t="str">
            <v>B</v>
          </cell>
          <cell r="O368">
            <v>7</v>
          </cell>
          <cell r="P368">
            <v>3528618944</v>
          </cell>
          <cell r="Q368">
            <v>44685</v>
          </cell>
          <cell r="R368">
            <v>54</v>
          </cell>
        </row>
        <row r="369">
          <cell r="A369" t="str">
            <v>IPD0435-DXX-d02-A12</v>
          </cell>
          <cell r="B369" t="str">
            <v>BM22-04578-2</v>
          </cell>
          <cell r="C369">
            <v>44673</v>
          </cell>
          <cell r="D369">
            <v>44678</v>
          </cell>
          <cell r="E369" t="str">
            <v>Allprep RNA/DNA FFPE</v>
          </cell>
          <cell r="F369" t="str">
            <v>Enhet for studierelatert diagnostikk, OUS</v>
          </cell>
          <cell r="G369">
            <v>29.4</v>
          </cell>
          <cell r="H369">
            <v>1.89</v>
          </cell>
          <cell r="I369">
            <v>2.17</v>
          </cell>
          <cell r="J369" t="str">
            <v>ATE</v>
          </cell>
          <cell r="K369">
            <v>16.899999999999999</v>
          </cell>
          <cell r="L369">
            <v>-20</v>
          </cell>
          <cell r="M369">
            <v>6</v>
          </cell>
          <cell r="N369" t="str">
            <v>A</v>
          </cell>
          <cell r="O369">
            <v>5</v>
          </cell>
          <cell r="P369">
            <v>3528619032</v>
          </cell>
          <cell r="Q369">
            <v>44679</v>
          </cell>
          <cell r="R369">
            <v>53</v>
          </cell>
        </row>
        <row r="370">
          <cell r="A370" t="str">
            <v>IPD0435-RXX-d02-A12</v>
          </cell>
          <cell r="B370" t="str">
            <v>BM22-04578-2</v>
          </cell>
          <cell r="C370">
            <v>44673</v>
          </cell>
          <cell r="D370">
            <v>44677</v>
          </cell>
          <cell r="E370" t="str">
            <v>Allprep RNA/DNA FFPE</v>
          </cell>
          <cell r="F370" t="str">
            <v>Enhet for studierelatert diagnostikk, OUS</v>
          </cell>
          <cell r="G370">
            <v>29.6</v>
          </cell>
          <cell r="H370">
            <v>1.73</v>
          </cell>
          <cell r="I370">
            <v>0.82</v>
          </cell>
          <cell r="J370" t="str">
            <v>NFW</v>
          </cell>
          <cell r="K370">
            <v>12.45</v>
          </cell>
          <cell r="L370">
            <v>-80</v>
          </cell>
          <cell r="M370">
            <v>5</v>
          </cell>
          <cell r="N370" t="str">
            <v>F</v>
          </cell>
          <cell r="O370">
            <v>5</v>
          </cell>
          <cell r="P370">
            <v>3528618985</v>
          </cell>
          <cell r="Q370">
            <v>44679</v>
          </cell>
          <cell r="R370">
            <v>53</v>
          </cell>
        </row>
        <row r="371">
          <cell r="A371" t="str">
            <v>IPD0454-RXX-P01-A08</v>
          </cell>
          <cell r="B371" t="str">
            <v>NB22-278-1</v>
          </cell>
          <cell r="C371">
            <v>44673</v>
          </cell>
          <cell r="D371">
            <v>44677</v>
          </cell>
          <cell r="E371" t="str">
            <v>Allprep RNA/DNA FFPE</v>
          </cell>
          <cell r="F371" t="str">
            <v>Enhet for studierelatert diagnostikk, OUS</v>
          </cell>
          <cell r="G371">
            <v>157</v>
          </cell>
          <cell r="H371">
            <v>1.94</v>
          </cell>
          <cell r="I371">
            <v>1.56</v>
          </cell>
          <cell r="J371" t="str">
            <v>NFW</v>
          </cell>
          <cell r="K371">
            <v>16.5</v>
          </cell>
          <cell r="L371">
            <v>-80</v>
          </cell>
          <cell r="M371">
            <v>5</v>
          </cell>
          <cell r="N371" t="str">
            <v>F</v>
          </cell>
          <cell r="O371">
            <v>9</v>
          </cell>
          <cell r="P371">
            <v>3528618977</v>
          </cell>
          <cell r="Q371" t="str">
            <v>-</v>
          </cell>
          <cell r="R371" t="str">
            <v>-</v>
          </cell>
        </row>
        <row r="372">
          <cell r="A372" t="str">
            <v>IPD0454-DXX-P01-A08</v>
          </cell>
          <cell r="B372" t="str">
            <v>NB22-278-1</v>
          </cell>
          <cell r="C372">
            <v>44673</v>
          </cell>
          <cell r="D372">
            <v>44678</v>
          </cell>
          <cell r="E372" t="str">
            <v>Allprep RNA/DNA FFPE</v>
          </cell>
          <cell r="F372" t="str">
            <v>Enhet for studierelatert diagnostikk, OUS</v>
          </cell>
          <cell r="G372">
            <v>122</v>
          </cell>
          <cell r="H372">
            <v>1.86</v>
          </cell>
          <cell r="I372">
            <v>2.35</v>
          </cell>
          <cell r="J372" t="str">
            <v>ATE</v>
          </cell>
          <cell r="K372">
            <v>22</v>
          </cell>
          <cell r="L372">
            <v>-20</v>
          </cell>
          <cell r="M372">
            <v>6</v>
          </cell>
          <cell r="N372" t="str">
            <v>A</v>
          </cell>
          <cell r="O372">
            <v>8</v>
          </cell>
          <cell r="P372">
            <v>3528619000</v>
          </cell>
          <cell r="Q372" t="str">
            <v>-</v>
          </cell>
          <cell r="R372" t="str">
            <v>-</v>
          </cell>
        </row>
        <row r="373">
          <cell r="A373" t="str">
            <v>IPD0455-RXX-P01-A08</v>
          </cell>
          <cell r="B373" t="str">
            <v>NB17-89-1</v>
          </cell>
          <cell r="C373">
            <v>44673</v>
          </cell>
          <cell r="D373">
            <v>44677</v>
          </cell>
          <cell r="E373" t="str">
            <v>Allprep RNA/DNA FFPE</v>
          </cell>
          <cell r="F373" t="str">
            <v>Enhet for studierelatert diagnostikk, OUS</v>
          </cell>
          <cell r="G373">
            <v>370</v>
          </cell>
          <cell r="H373">
            <v>2.04</v>
          </cell>
          <cell r="I373">
            <v>1.8</v>
          </cell>
          <cell r="J373" t="str">
            <v>NFW</v>
          </cell>
          <cell r="K373">
            <v>16</v>
          </cell>
          <cell r="L373">
            <v>-80</v>
          </cell>
          <cell r="M373">
            <v>5</v>
          </cell>
          <cell r="N373" t="str">
            <v>F</v>
          </cell>
          <cell r="O373">
            <v>10</v>
          </cell>
          <cell r="P373">
            <v>3528618953</v>
          </cell>
          <cell r="Q373" t="str">
            <v>-</v>
          </cell>
          <cell r="R373" t="str">
            <v>-</v>
          </cell>
        </row>
        <row r="374">
          <cell r="A374" t="str">
            <v>IPD0455-DXX-P01-A08</v>
          </cell>
          <cell r="B374" t="str">
            <v>NB17-89-1</v>
          </cell>
          <cell r="C374">
            <v>44673</v>
          </cell>
          <cell r="D374">
            <v>44678</v>
          </cell>
          <cell r="E374" t="str">
            <v>Allprep RNA/DNA FFPE</v>
          </cell>
          <cell r="F374" t="str">
            <v>Enhet for studierelatert diagnostikk, OUS</v>
          </cell>
          <cell r="G374">
            <v>121</v>
          </cell>
          <cell r="H374">
            <v>1.89</v>
          </cell>
          <cell r="I374">
            <v>2.38</v>
          </cell>
          <cell r="J374" t="str">
            <v>ATE</v>
          </cell>
          <cell r="K374">
            <v>22</v>
          </cell>
          <cell r="L374">
            <v>-20</v>
          </cell>
          <cell r="M374">
            <v>6</v>
          </cell>
          <cell r="N374" t="str">
            <v>A</v>
          </cell>
          <cell r="O374">
            <v>9</v>
          </cell>
          <cell r="P374">
            <v>3528619008</v>
          </cell>
          <cell r="Q374" t="str">
            <v>-</v>
          </cell>
          <cell r="R374" t="str">
            <v>-</v>
          </cell>
        </row>
        <row r="375">
          <cell r="A375" t="str">
            <v>IPD0456-RXX-P01-A08</v>
          </cell>
          <cell r="B375" t="str">
            <v>NB22-296-1</v>
          </cell>
          <cell r="C375">
            <v>44673</v>
          </cell>
          <cell r="D375">
            <v>44677</v>
          </cell>
          <cell r="E375" t="str">
            <v>Allprep RNA/DNA FFPE</v>
          </cell>
          <cell r="F375" t="str">
            <v>Enhet for studierelatert diagnostikk, OUS</v>
          </cell>
          <cell r="G375">
            <v>26</v>
          </cell>
          <cell r="H375">
            <v>1.73</v>
          </cell>
          <cell r="I375">
            <v>0.71</v>
          </cell>
          <cell r="J375" t="str">
            <v>NFW</v>
          </cell>
          <cell r="K375">
            <v>16.5</v>
          </cell>
          <cell r="L375">
            <v>-80</v>
          </cell>
          <cell r="M375">
            <v>5</v>
          </cell>
          <cell r="N375" t="str">
            <v>F</v>
          </cell>
          <cell r="O375">
            <v>11</v>
          </cell>
          <cell r="P375">
            <v>3528617922</v>
          </cell>
          <cell r="Q375" t="str">
            <v>-</v>
          </cell>
          <cell r="R375" t="str">
            <v>-</v>
          </cell>
        </row>
        <row r="376">
          <cell r="A376" t="str">
            <v>IPD0456-DXX-P01-A08</v>
          </cell>
          <cell r="B376" t="str">
            <v>NB22-296-1</v>
          </cell>
          <cell r="C376">
            <v>44673</v>
          </cell>
          <cell r="D376">
            <v>44678</v>
          </cell>
          <cell r="E376" t="str">
            <v>Allprep RNA/DNA FFPE</v>
          </cell>
          <cell r="F376" t="str">
            <v>Enhet for studierelatert diagnostikk, OUS</v>
          </cell>
          <cell r="G376">
            <v>31.6</v>
          </cell>
          <cell r="H376">
            <v>1.8</v>
          </cell>
          <cell r="I376">
            <v>1.66</v>
          </cell>
          <cell r="J376" t="str">
            <v>ATE</v>
          </cell>
          <cell r="K376">
            <v>22</v>
          </cell>
          <cell r="L376">
            <v>-20</v>
          </cell>
          <cell r="M376">
            <v>6</v>
          </cell>
          <cell r="N376" t="str">
            <v>A</v>
          </cell>
          <cell r="O376">
            <v>10</v>
          </cell>
          <cell r="P376">
            <v>3528618984</v>
          </cell>
          <cell r="Q376" t="str">
            <v>-</v>
          </cell>
          <cell r="R376" t="str">
            <v>-</v>
          </cell>
        </row>
        <row r="377">
          <cell r="A377" t="str">
            <v>IPD0457-RXX-P01-A08</v>
          </cell>
          <cell r="B377" t="str">
            <v>NB22-330-2</v>
          </cell>
          <cell r="C377">
            <v>44673</v>
          </cell>
          <cell r="D377">
            <v>44677</v>
          </cell>
          <cell r="E377" t="str">
            <v>Allprep RNA/DNA FFPE</v>
          </cell>
          <cell r="F377" t="str">
            <v>Enhet for studierelatert diagnostikk, OUS</v>
          </cell>
          <cell r="G377">
            <v>57.2</v>
          </cell>
          <cell r="H377">
            <v>1.95</v>
          </cell>
          <cell r="I377">
            <v>0.28000000000000003</v>
          </cell>
          <cell r="J377" t="str">
            <v>NFW</v>
          </cell>
          <cell r="K377">
            <v>14.4</v>
          </cell>
          <cell r="L377">
            <v>-80</v>
          </cell>
          <cell r="M377">
            <v>5</v>
          </cell>
          <cell r="N377" t="str">
            <v>F</v>
          </cell>
          <cell r="O377">
            <v>12</v>
          </cell>
          <cell r="P377">
            <v>3528618945</v>
          </cell>
          <cell r="Q377">
            <v>44847</v>
          </cell>
          <cell r="R377">
            <v>72</v>
          </cell>
        </row>
        <row r="378">
          <cell r="A378" t="str">
            <v>IPD0457-DXX-P01-A08</v>
          </cell>
          <cell r="B378" t="str">
            <v>NB22-330-2</v>
          </cell>
          <cell r="C378">
            <v>44673</v>
          </cell>
          <cell r="D378">
            <v>44678</v>
          </cell>
          <cell r="E378" t="str">
            <v>Allprep RNA/DNA FFPE</v>
          </cell>
          <cell r="F378" t="str">
            <v>Enhet for studierelatert diagnostikk, OUS</v>
          </cell>
          <cell r="G378">
            <v>43</v>
          </cell>
          <cell r="H378">
            <v>1.82</v>
          </cell>
          <cell r="I378">
            <v>1.65</v>
          </cell>
          <cell r="J378" t="str">
            <v>ATE</v>
          </cell>
          <cell r="K378">
            <v>18.509999999999998</v>
          </cell>
          <cell r="L378">
            <v>-20</v>
          </cell>
          <cell r="M378">
            <v>6</v>
          </cell>
          <cell r="N378" t="str">
            <v>A</v>
          </cell>
          <cell r="O378">
            <v>11</v>
          </cell>
          <cell r="P378">
            <v>3528618992</v>
          </cell>
          <cell r="Q378">
            <v>44847</v>
          </cell>
          <cell r="R378">
            <v>72</v>
          </cell>
        </row>
        <row r="379">
          <cell r="A379" t="str">
            <v>IPD0458-RXX-d01-A25</v>
          </cell>
          <cell r="B379" t="str">
            <v>B21-51728-01</v>
          </cell>
          <cell r="C379" t="str">
            <v>-</v>
          </cell>
          <cell r="D379" t="str">
            <v>-</v>
          </cell>
          <cell r="E379" t="str">
            <v>E.Z.N.A FFPE RNA</v>
          </cell>
          <cell r="F379" t="str">
            <v>Haukeland</v>
          </cell>
          <cell r="G379">
            <v>173</v>
          </cell>
          <cell r="H379">
            <v>1.91</v>
          </cell>
          <cell r="I379">
            <v>2.13</v>
          </cell>
          <cell r="J379" t="str">
            <v>NFW</v>
          </cell>
          <cell r="K379">
            <v>29.31</v>
          </cell>
          <cell r="L379">
            <v>-80</v>
          </cell>
          <cell r="M379">
            <v>5</v>
          </cell>
          <cell r="N379" t="str">
            <v>F</v>
          </cell>
          <cell r="O379">
            <v>6</v>
          </cell>
          <cell r="P379">
            <v>3538085808</v>
          </cell>
          <cell r="Q379">
            <v>44679</v>
          </cell>
          <cell r="R379">
            <v>53</v>
          </cell>
        </row>
        <row r="380">
          <cell r="A380" t="str">
            <v>IPD0458-DXX-d01-A25</v>
          </cell>
          <cell r="B380" t="str">
            <v>B21-51728-01</v>
          </cell>
          <cell r="C380" t="str">
            <v>-</v>
          </cell>
          <cell r="D380" t="str">
            <v>-</v>
          </cell>
          <cell r="E380" t="str">
            <v>E.Z.N.A DNA Tissue kit</v>
          </cell>
          <cell r="F380" t="str">
            <v>Haukeland</v>
          </cell>
          <cell r="G380">
            <v>132</v>
          </cell>
          <cell r="H380">
            <v>1.86</v>
          </cell>
          <cell r="I380">
            <v>2.2799999999999998</v>
          </cell>
          <cell r="J380" t="str">
            <v>Tris-HCl</v>
          </cell>
          <cell r="K380">
            <v>58.86</v>
          </cell>
          <cell r="L380">
            <v>-20</v>
          </cell>
          <cell r="M380">
            <v>6</v>
          </cell>
          <cell r="N380" t="str">
            <v>A</v>
          </cell>
          <cell r="O380">
            <v>12</v>
          </cell>
          <cell r="P380">
            <v>3538085852</v>
          </cell>
          <cell r="Q380">
            <v>44679</v>
          </cell>
          <cell r="R380">
            <v>53</v>
          </cell>
        </row>
        <row r="381">
          <cell r="A381" t="str">
            <v>IPD0458-DXX-N01-B25</v>
          </cell>
          <cell r="B381" t="str">
            <v>B21-51728-01</v>
          </cell>
          <cell r="C381" t="str">
            <v>-</v>
          </cell>
          <cell r="D381" t="str">
            <v>-</v>
          </cell>
          <cell r="E381" t="str">
            <v>Maxwell Blood</v>
          </cell>
          <cell r="F381" t="str">
            <v>Haukeland</v>
          </cell>
          <cell r="G381">
            <v>18</v>
          </cell>
          <cell r="H381">
            <v>1.57</v>
          </cell>
          <cell r="I381">
            <v>1.0900000000000001</v>
          </cell>
          <cell r="J381" t="str">
            <v>NFW</v>
          </cell>
          <cell r="K381">
            <v>100</v>
          </cell>
          <cell r="L381">
            <v>-20</v>
          </cell>
          <cell r="M381">
            <v>6</v>
          </cell>
          <cell r="N381" t="str">
            <v>B</v>
          </cell>
          <cell r="O381">
            <v>1</v>
          </cell>
          <cell r="P381">
            <v>3538085807</v>
          </cell>
          <cell r="Q381" t="str">
            <v>-</v>
          </cell>
          <cell r="R381" t="str">
            <v>-</v>
          </cell>
        </row>
        <row r="382">
          <cell r="A382" t="str">
            <v>IPD0459-RXX-01-A</v>
          </cell>
          <cell r="B382"/>
          <cell r="C382" t="str">
            <v>-</v>
          </cell>
          <cell r="D382"/>
          <cell r="E382"/>
          <cell r="F382"/>
          <cell r="G382" t="str">
            <v>-</v>
          </cell>
          <cell r="H382"/>
          <cell r="I382"/>
          <cell r="J382"/>
          <cell r="K382"/>
          <cell r="L382"/>
          <cell r="M382"/>
          <cell r="N382"/>
          <cell r="O382"/>
          <cell r="P382"/>
          <cell r="Q382" t="str">
            <v>-</v>
          </cell>
          <cell r="R382" t="str">
            <v>-</v>
          </cell>
        </row>
        <row r="383">
          <cell r="A383" t="str">
            <v>IPD0459-DXX-01-A</v>
          </cell>
          <cell r="B383"/>
          <cell r="C383" t="str">
            <v>-</v>
          </cell>
          <cell r="D383"/>
          <cell r="E383"/>
          <cell r="F383"/>
          <cell r="G383" t="str">
            <v>-</v>
          </cell>
          <cell r="H383"/>
          <cell r="I383"/>
          <cell r="J383"/>
          <cell r="K383"/>
          <cell r="L383"/>
          <cell r="M383"/>
          <cell r="N383"/>
          <cell r="O383"/>
          <cell r="P383"/>
          <cell r="Q383" t="str">
            <v>-</v>
          </cell>
          <cell r="R383" t="str">
            <v>-</v>
          </cell>
        </row>
        <row r="384">
          <cell r="A384" t="str">
            <v>IPD0460-DXX-p01-A12</v>
          </cell>
          <cell r="B384" t="str">
            <v>BG21-00648-1</v>
          </cell>
          <cell r="C384">
            <v>44681</v>
          </cell>
          <cell r="D384">
            <v>44684</v>
          </cell>
          <cell r="E384" t="str">
            <v>Allprep RNA/DNA FFPE</v>
          </cell>
          <cell r="F384" t="str">
            <v>Enhet for studierelatert diagnostikk, OUS</v>
          </cell>
          <cell r="G384">
            <v>106</v>
          </cell>
          <cell r="H384">
            <v>1.88</v>
          </cell>
          <cell r="I384">
            <v>2.2999999999999998</v>
          </cell>
          <cell r="J384" t="str">
            <v>ATE</v>
          </cell>
          <cell r="K384">
            <v>23</v>
          </cell>
          <cell r="L384">
            <v>-20</v>
          </cell>
          <cell r="M384">
            <v>6</v>
          </cell>
          <cell r="N384" t="str">
            <v>B</v>
          </cell>
          <cell r="O384">
            <v>8</v>
          </cell>
          <cell r="P384">
            <v>3528616360</v>
          </cell>
          <cell r="Q384">
            <v>44685</v>
          </cell>
          <cell r="R384">
            <v>54</v>
          </cell>
        </row>
        <row r="385">
          <cell r="A385" t="str">
            <v>IPD0460-RXX-p01-A12</v>
          </cell>
          <cell r="B385" t="str">
            <v>BG21-00648-1</v>
          </cell>
          <cell r="C385">
            <v>44681</v>
          </cell>
          <cell r="D385">
            <v>44684</v>
          </cell>
          <cell r="E385" t="str">
            <v>Allprep RNA/DNA FFPE</v>
          </cell>
          <cell r="F385" t="str">
            <v>Enhet for studierelatert diagnostikk, OUS</v>
          </cell>
          <cell r="G385">
            <v>140</v>
          </cell>
          <cell r="H385">
            <v>2.04</v>
          </cell>
          <cell r="I385">
            <v>1.74</v>
          </cell>
          <cell r="J385" t="str">
            <v>NFW</v>
          </cell>
          <cell r="K385">
            <v>44.5</v>
          </cell>
          <cell r="L385">
            <v>-80</v>
          </cell>
          <cell r="M385">
            <v>5</v>
          </cell>
          <cell r="N385" t="str">
            <v>G</v>
          </cell>
          <cell r="O385">
            <v>6</v>
          </cell>
          <cell r="P385">
            <v>3528618952</v>
          </cell>
          <cell r="Q385">
            <v>44686</v>
          </cell>
          <cell r="R385">
            <v>54</v>
          </cell>
        </row>
        <row r="386">
          <cell r="A386" t="str">
            <v>IPD0461-DXX-D01-A01</v>
          </cell>
          <cell r="B386" t="str">
            <v>H22 9466-1</v>
          </cell>
          <cell r="C386" t="str">
            <v>-</v>
          </cell>
          <cell r="D386" t="str">
            <v>-</v>
          </cell>
          <cell r="E386" t="str">
            <v>E.Z.N.A DNA Tissue kit</v>
          </cell>
          <cell r="F386" t="str">
            <v>Stavanger</v>
          </cell>
          <cell r="G386">
            <v>23</v>
          </cell>
          <cell r="H386">
            <v>1.99</v>
          </cell>
          <cell r="I386">
            <v>2.12</v>
          </cell>
          <cell r="J386" t="str">
            <v>Tris-HCl</v>
          </cell>
          <cell r="K386">
            <v>53.960000000000008</v>
          </cell>
          <cell r="L386">
            <v>-20</v>
          </cell>
          <cell r="M386">
            <v>6</v>
          </cell>
          <cell r="N386" t="str">
            <v>B</v>
          </cell>
          <cell r="O386">
            <v>2</v>
          </cell>
          <cell r="P386">
            <v>3538088107</v>
          </cell>
          <cell r="Q386">
            <v>44679</v>
          </cell>
          <cell r="R386">
            <v>53</v>
          </cell>
        </row>
        <row r="387">
          <cell r="A387" t="str">
            <v>IPD0462-RXX-01-A</v>
          </cell>
          <cell r="B387"/>
          <cell r="C387" t="str">
            <v>-</v>
          </cell>
          <cell r="D387"/>
          <cell r="E387"/>
          <cell r="F387"/>
          <cell r="G387" t="str">
            <v>-</v>
          </cell>
          <cell r="H387"/>
          <cell r="I387"/>
          <cell r="J387"/>
          <cell r="K387"/>
          <cell r="L387"/>
          <cell r="M387"/>
          <cell r="N387"/>
          <cell r="O387"/>
          <cell r="P387"/>
          <cell r="Q387" t="str">
            <v>-</v>
          </cell>
          <cell r="R387" t="str">
            <v>-</v>
          </cell>
        </row>
        <row r="388">
          <cell r="A388" t="str">
            <v>IPD0462-DXX-01-A</v>
          </cell>
          <cell r="B388"/>
          <cell r="C388" t="str">
            <v>-</v>
          </cell>
          <cell r="D388"/>
          <cell r="E388"/>
          <cell r="F388"/>
          <cell r="G388" t="str">
            <v>-</v>
          </cell>
          <cell r="H388"/>
          <cell r="I388"/>
          <cell r="J388"/>
          <cell r="K388"/>
          <cell r="L388"/>
          <cell r="M388"/>
          <cell r="N388"/>
          <cell r="O388"/>
          <cell r="P388"/>
          <cell r="Q388" t="str">
            <v>-</v>
          </cell>
          <cell r="R388" t="str">
            <v>-</v>
          </cell>
        </row>
        <row r="389">
          <cell r="A389" t="str">
            <v>IPD0450-RXX-P11-A08</v>
          </cell>
          <cell r="B389" t="str">
            <v>NB21-00205-1</v>
          </cell>
          <cell r="C389" t="str">
            <v>-</v>
          </cell>
          <cell r="D389" t="str">
            <v>-</v>
          </cell>
          <cell r="E389" t="str">
            <v>Allprep RNA/DNA FFPE</v>
          </cell>
          <cell r="F389" t="str">
            <v>Enhet for studierelatert diagnostikk, OUS</v>
          </cell>
          <cell r="G389">
            <v>16.7</v>
          </cell>
          <cell r="H389">
            <v>1.83</v>
          </cell>
          <cell r="I389">
            <v>1.25</v>
          </cell>
          <cell r="J389" t="str">
            <v>NFW</v>
          </cell>
          <cell r="K389">
            <v>4.3099999999999996</v>
          </cell>
          <cell r="L389">
            <v>-80</v>
          </cell>
          <cell r="M389">
            <v>5</v>
          </cell>
          <cell r="N389" t="str">
            <v>G</v>
          </cell>
          <cell r="O389">
            <v>1</v>
          </cell>
          <cell r="P389">
            <v>3528618976</v>
          </cell>
          <cell r="Q389">
            <v>44679</v>
          </cell>
          <cell r="R389">
            <v>53</v>
          </cell>
        </row>
        <row r="390">
          <cell r="A390" t="str">
            <v>IPD0463-RXX-D01-A15</v>
          </cell>
          <cell r="B390" t="str">
            <v>BU18-17798-3</v>
          </cell>
          <cell r="C390">
            <v>44687</v>
          </cell>
          <cell r="D390">
            <v>44691</v>
          </cell>
          <cell r="E390" t="str">
            <v>Allprep RNA/DNA FFPE</v>
          </cell>
          <cell r="F390" t="str">
            <v>Enhet for studierelatert diagnostikk, OUS</v>
          </cell>
          <cell r="G390">
            <v>21.8</v>
          </cell>
          <cell r="H390">
            <v>1.81</v>
          </cell>
          <cell r="I390">
            <v>0.72</v>
          </cell>
          <cell r="J390" t="str">
            <v>NFW</v>
          </cell>
          <cell r="K390">
            <v>10</v>
          </cell>
          <cell r="L390">
            <v>-80</v>
          </cell>
          <cell r="M390">
            <v>5</v>
          </cell>
          <cell r="N390" t="str">
            <v>G</v>
          </cell>
          <cell r="O390">
            <v>10</v>
          </cell>
          <cell r="P390">
            <v>3528616383</v>
          </cell>
          <cell r="Q390">
            <v>44693</v>
          </cell>
          <cell r="R390">
            <v>55</v>
          </cell>
        </row>
        <row r="391">
          <cell r="A391" t="str">
            <v>IPD0463-DXX-D01-A15</v>
          </cell>
          <cell r="B391" t="str">
            <v>BU18-17798-3</v>
          </cell>
          <cell r="C391">
            <v>44687</v>
          </cell>
          <cell r="D391">
            <v>44692</v>
          </cell>
          <cell r="E391" t="str">
            <v>Allprep RNA/DNA FFPE</v>
          </cell>
          <cell r="F391" t="str">
            <v>Enhet for studierelatert diagnostikk, OUS</v>
          </cell>
          <cell r="G391">
            <v>2.82</v>
          </cell>
          <cell r="H391">
            <v>1.67</v>
          </cell>
          <cell r="I391">
            <v>0.95</v>
          </cell>
          <cell r="J391" t="str">
            <v>ATE</v>
          </cell>
          <cell r="K391" t="str">
            <v>Tomt</v>
          </cell>
          <cell r="L391">
            <v>-20</v>
          </cell>
          <cell r="M391"/>
          <cell r="N391"/>
          <cell r="O391"/>
          <cell r="P391">
            <v>3528616431</v>
          </cell>
          <cell r="Q391">
            <v>44693</v>
          </cell>
          <cell r="R391">
            <v>55</v>
          </cell>
        </row>
        <row r="392">
          <cell r="A392" t="str">
            <v>IPD0464-RXX-P01-A06</v>
          </cell>
          <cell r="B392" t="str">
            <v>H04-3517-A</v>
          </cell>
          <cell r="C392">
            <v>44722</v>
          </cell>
          <cell r="D392">
            <v>44726</v>
          </cell>
          <cell r="E392" t="str">
            <v>Allprep RNA/DNA FFPE</v>
          </cell>
          <cell r="F392" t="str">
            <v>Enhet for studierelatert diagnostikk, OUS</v>
          </cell>
          <cell r="G392">
            <v>72.2</v>
          </cell>
          <cell r="H392">
            <v>1.95</v>
          </cell>
          <cell r="I392">
            <v>1.77</v>
          </cell>
          <cell r="J392" t="str">
            <v>NFW</v>
          </cell>
          <cell r="K392">
            <v>53.84</v>
          </cell>
          <cell r="L392">
            <v>-80</v>
          </cell>
          <cell r="M392">
            <v>6</v>
          </cell>
          <cell r="N392" t="str">
            <v>C</v>
          </cell>
          <cell r="O392">
            <v>11</v>
          </cell>
          <cell r="P392">
            <v>3528616411</v>
          </cell>
          <cell r="Q392">
            <v>44728</v>
          </cell>
          <cell r="R392">
            <v>60</v>
          </cell>
        </row>
        <row r="393">
          <cell r="A393" t="str">
            <v>IPD0464-DXX-P01-A06</v>
          </cell>
          <cell r="B393" t="str">
            <v>H04-3517-A</v>
          </cell>
          <cell r="C393">
            <v>44722</v>
          </cell>
          <cell r="D393">
            <v>44727</v>
          </cell>
          <cell r="E393" t="str">
            <v>Allprep RNA/DNA FFPE</v>
          </cell>
          <cell r="F393" t="str">
            <v>Enhet for studierelatert diagnostikk, OUS</v>
          </cell>
          <cell r="G393">
            <v>48.4</v>
          </cell>
          <cell r="H393">
            <v>1.83</v>
          </cell>
          <cell r="I393">
            <v>2.25</v>
          </cell>
          <cell r="J393" t="str">
            <v>ATE</v>
          </cell>
          <cell r="K393">
            <v>20.399999999999999</v>
          </cell>
          <cell r="L393">
            <v>-20</v>
          </cell>
          <cell r="M393">
            <v>6</v>
          </cell>
          <cell r="N393" t="str">
            <v>H</v>
          </cell>
          <cell r="O393">
            <v>1</v>
          </cell>
          <cell r="P393">
            <v>3528616362</v>
          </cell>
          <cell r="Q393">
            <v>44728</v>
          </cell>
          <cell r="R393">
            <v>60</v>
          </cell>
        </row>
        <row r="394">
          <cell r="A394" t="str">
            <v>IPD0465-RXX-d01-A06</v>
          </cell>
          <cell r="B394" t="str">
            <v>BU21-6798-1</v>
          </cell>
          <cell r="C394">
            <v>44683</v>
          </cell>
          <cell r="D394">
            <v>44684</v>
          </cell>
          <cell r="E394" t="str">
            <v>Allprep RNA/DNA FFPE</v>
          </cell>
          <cell r="F394" t="str">
            <v>Enhet for studierelatert diagnostikk, OUS</v>
          </cell>
          <cell r="G394">
            <v>77.8</v>
          </cell>
          <cell r="H394">
            <v>1.91</v>
          </cell>
          <cell r="I394">
            <v>1.18</v>
          </cell>
          <cell r="J394" t="str">
            <v>NFW</v>
          </cell>
          <cell r="K394">
            <v>15.5</v>
          </cell>
          <cell r="L394">
            <v>-80</v>
          </cell>
          <cell r="M394">
            <v>5</v>
          </cell>
          <cell r="N394" t="str">
            <v>G</v>
          </cell>
          <cell r="O394">
            <v>7</v>
          </cell>
          <cell r="P394">
            <v>3528618960</v>
          </cell>
          <cell r="Q394">
            <v>44686</v>
          </cell>
          <cell r="R394">
            <v>54</v>
          </cell>
        </row>
        <row r="395">
          <cell r="A395" t="str">
            <v>IPD0465-DXX-d01-A06</v>
          </cell>
          <cell r="B395" t="str">
            <v>BU21-6798-1</v>
          </cell>
          <cell r="C395">
            <v>44683</v>
          </cell>
          <cell r="D395">
            <v>44684</v>
          </cell>
          <cell r="E395" t="str">
            <v>Allprep RNA/DNA FFPE</v>
          </cell>
          <cell r="F395" t="str">
            <v>Enhet for studierelatert diagnostikk, OUS</v>
          </cell>
          <cell r="G395">
            <v>129</v>
          </cell>
          <cell r="H395">
            <v>1.83</v>
          </cell>
          <cell r="I395">
            <v>1.86</v>
          </cell>
          <cell r="J395" t="str">
            <v>ATE</v>
          </cell>
          <cell r="K395">
            <v>23</v>
          </cell>
          <cell r="L395">
            <v>-20</v>
          </cell>
          <cell r="M395">
            <v>6</v>
          </cell>
          <cell r="N395" t="str">
            <v>B</v>
          </cell>
          <cell r="O395">
            <v>9</v>
          </cell>
          <cell r="P395">
            <v>3528616352</v>
          </cell>
          <cell r="Q395">
            <v>44685</v>
          </cell>
          <cell r="R395">
            <v>54</v>
          </cell>
        </row>
        <row r="396">
          <cell r="A396" t="str">
            <v>IPD0466-RXX-d01-A18</v>
          </cell>
          <cell r="B396" t="str">
            <v>H22 01526 001</v>
          </cell>
          <cell r="C396" t="str">
            <v>-</v>
          </cell>
          <cell r="D396"/>
          <cell r="E396" t="str">
            <v>RecoverAll</v>
          </cell>
          <cell r="F396" t="str">
            <v>Stavanger</v>
          </cell>
          <cell r="G396">
            <v>60</v>
          </cell>
          <cell r="H396">
            <v>2.02</v>
          </cell>
          <cell r="I396">
            <v>1.63</v>
          </cell>
          <cell r="J396" t="str">
            <v>NFW</v>
          </cell>
          <cell r="K396">
            <v>44</v>
          </cell>
          <cell r="L396">
            <v>-80</v>
          </cell>
          <cell r="M396">
            <v>5</v>
          </cell>
          <cell r="N396" t="str">
            <v>G</v>
          </cell>
          <cell r="O396">
            <v>2</v>
          </cell>
          <cell r="P396">
            <v>3538088120</v>
          </cell>
          <cell r="Q396">
            <v>44686</v>
          </cell>
          <cell r="R396">
            <v>54</v>
          </cell>
        </row>
        <row r="397">
          <cell r="A397" t="str">
            <v>IPD0466-DXX-d01-A18</v>
          </cell>
          <cell r="B397" t="str">
            <v>H22 01526 001</v>
          </cell>
          <cell r="C397" t="str">
            <v>-</v>
          </cell>
          <cell r="D397"/>
          <cell r="E397" t="str">
            <v>E.Z.N.A DNA Tissue kit</v>
          </cell>
          <cell r="F397" t="str">
            <v>Stavanger</v>
          </cell>
          <cell r="G397">
            <v>37.6</v>
          </cell>
          <cell r="H397">
            <v>1.96</v>
          </cell>
          <cell r="I397">
            <v>2.1800000000000002</v>
          </cell>
          <cell r="J397" t="str">
            <v>Tris-HCl</v>
          </cell>
          <cell r="K397">
            <v>57</v>
          </cell>
          <cell r="L397">
            <v>-20</v>
          </cell>
          <cell r="M397">
            <v>6</v>
          </cell>
          <cell r="N397" t="str">
            <v>B</v>
          </cell>
          <cell r="O397">
            <v>3</v>
          </cell>
          <cell r="P397">
            <v>3538088121</v>
          </cell>
          <cell r="Q397">
            <v>44685</v>
          </cell>
          <cell r="R397">
            <v>54</v>
          </cell>
        </row>
        <row r="398">
          <cell r="A398" t="str">
            <v>IPD0467-RXX-r01-A25</v>
          </cell>
          <cell r="B398" t="str">
            <v>B19-05872-18</v>
          </cell>
          <cell r="C398" t="str">
            <v>-</v>
          </cell>
          <cell r="D398"/>
          <cell r="E398" t="str">
            <v xml:space="preserve">E.Z.N.A RNA Tissue kit </v>
          </cell>
          <cell r="F398" t="str">
            <v>Haukeland</v>
          </cell>
          <cell r="G398">
            <v>194</v>
          </cell>
          <cell r="H398">
            <v>1.9</v>
          </cell>
          <cell r="I398">
            <v>2.06</v>
          </cell>
          <cell r="J398" t="str">
            <v>NFW</v>
          </cell>
          <cell r="K398">
            <v>20</v>
          </cell>
          <cell r="L398">
            <v>-80</v>
          </cell>
          <cell r="M398">
            <v>5</v>
          </cell>
          <cell r="N398" t="str">
            <v>G</v>
          </cell>
          <cell r="O398">
            <v>3</v>
          </cell>
          <cell r="P398">
            <v>3538086324</v>
          </cell>
          <cell r="Q398">
            <v>44686</v>
          </cell>
          <cell r="R398">
            <v>54</v>
          </cell>
        </row>
        <row r="399">
          <cell r="A399" t="str">
            <v>IPD0467-DXX-r01-A25</v>
          </cell>
          <cell r="B399" t="str">
            <v>B19-05872-18</v>
          </cell>
          <cell r="C399" t="str">
            <v>-</v>
          </cell>
          <cell r="D399"/>
          <cell r="E399" t="str">
            <v>E.Z.N.A DNA Tissue kit</v>
          </cell>
          <cell r="F399" t="str">
            <v>Haukeland</v>
          </cell>
          <cell r="G399">
            <v>3.7</v>
          </cell>
          <cell r="H399">
            <v>1.92</v>
          </cell>
          <cell r="I399">
            <v>2.04</v>
          </cell>
          <cell r="J399" t="str">
            <v>Tris-HCl</v>
          </cell>
          <cell r="K399">
            <v>60</v>
          </cell>
          <cell r="L399">
            <v>-20</v>
          </cell>
          <cell r="M399">
            <v>6</v>
          </cell>
          <cell r="N399" t="str">
            <v>B</v>
          </cell>
          <cell r="O399">
            <v>4</v>
          </cell>
          <cell r="P399">
            <v>3538086323</v>
          </cell>
          <cell r="Q399">
            <v>44685</v>
          </cell>
          <cell r="R399">
            <v>54</v>
          </cell>
        </row>
        <row r="400">
          <cell r="A400" t="str">
            <v>IPD0467-DXX-N01-B25</v>
          </cell>
          <cell r="B400" t="str">
            <v>-</v>
          </cell>
          <cell r="C400" t="str">
            <v>-</v>
          </cell>
          <cell r="D400"/>
          <cell r="E400" t="str">
            <v>Maxwell Blood</v>
          </cell>
          <cell r="F400" t="str">
            <v>Haukeland</v>
          </cell>
          <cell r="G400">
            <v>15</v>
          </cell>
          <cell r="H400">
            <v>2.06</v>
          </cell>
          <cell r="I400">
            <v>1.39</v>
          </cell>
          <cell r="J400" t="str">
            <v>NFW</v>
          </cell>
          <cell r="K400">
            <v>100</v>
          </cell>
          <cell r="L400">
            <v>-20</v>
          </cell>
          <cell r="M400">
            <v>6</v>
          </cell>
          <cell r="N400" t="str">
            <v>B</v>
          </cell>
          <cell r="O400">
            <v>5</v>
          </cell>
          <cell r="P400">
            <v>3538086329</v>
          </cell>
          <cell r="Q400">
            <v>44685</v>
          </cell>
          <cell r="R400">
            <v>54</v>
          </cell>
        </row>
        <row r="401">
          <cell r="A401" t="str">
            <v>IPD0443-DXX-P11-A29</v>
          </cell>
          <cell r="B401" t="str">
            <v>SH21-49568</v>
          </cell>
          <cell r="C401" t="str">
            <v>-</v>
          </cell>
          <cell r="D401" t="str">
            <v>-</v>
          </cell>
          <cell r="E401" t="str">
            <v>QIAamp DNA FFPE</v>
          </cell>
          <cell r="F401" t="str">
            <v>St. Olav, Trondheim</v>
          </cell>
          <cell r="G401">
            <v>8.8000000000000007</v>
          </cell>
          <cell r="H401">
            <v>1.89</v>
          </cell>
          <cell r="I401">
            <v>1.46</v>
          </cell>
          <cell r="J401" t="str">
            <v>ATE</v>
          </cell>
          <cell r="K401">
            <v>82.95</v>
          </cell>
          <cell r="L401">
            <v>-20</v>
          </cell>
          <cell r="M401">
            <v>5</v>
          </cell>
          <cell r="N401" t="str">
            <v>G</v>
          </cell>
          <cell r="O401">
            <v>12</v>
          </cell>
          <cell r="P401">
            <v>388608756</v>
          </cell>
          <cell r="Q401">
            <v>44685</v>
          </cell>
          <cell r="R401">
            <v>54</v>
          </cell>
        </row>
        <row r="402">
          <cell r="A402" t="str">
            <v>IPD0468-DXX-p01-A06</v>
          </cell>
          <cell r="B402" t="str">
            <v>BU22-585-14</v>
          </cell>
          <cell r="C402">
            <v>44687</v>
          </cell>
          <cell r="D402">
            <v>44692</v>
          </cell>
          <cell r="E402" t="str">
            <v>Allprep RNA/DNA FFPE</v>
          </cell>
          <cell r="F402" t="str">
            <v>Enhet for studierelatert diagnostikk, OUS</v>
          </cell>
          <cell r="G402">
            <v>20.2</v>
          </cell>
          <cell r="H402">
            <v>1.85</v>
          </cell>
          <cell r="I402">
            <v>2.0699999999999998</v>
          </cell>
          <cell r="J402" t="str">
            <v>ATE</v>
          </cell>
          <cell r="K402">
            <v>15.07</v>
          </cell>
          <cell r="L402">
            <v>-20</v>
          </cell>
          <cell r="M402">
            <v>6</v>
          </cell>
          <cell r="N402" t="str">
            <v>C</v>
          </cell>
          <cell r="O402">
            <v>4</v>
          </cell>
          <cell r="P402">
            <v>3528616439</v>
          </cell>
          <cell r="Q402">
            <v>44693</v>
          </cell>
          <cell r="R402">
            <v>55</v>
          </cell>
        </row>
        <row r="403">
          <cell r="A403" t="str">
            <v>IPD0468-RXX-p01-A06</v>
          </cell>
          <cell r="B403" t="str">
            <v>BU22-585-14</v>
          </cell>
          <cell r="C403">
            <v>44687</v>
          </cell>
          <cell r="D403">
            <v>44691</v>
          </cell>
          <cell r="E403" t="str">
            <v>Allprep RNA/DNA FFPE</v>
          </cell>
          <cell r="F403" t="str">
            <v>Enhet for studierelatert diagnostikk, OUS</v>
          </cell>
          <cell r="G403">
            <v>34</v>
          </cell>
          <cell r="H403">
            <v>1.84</v>
          </cell>
          <cell r="I403">
            <v>1.06</v>
          </cell>
          <cell r="J403" t="str">
            <v>NFW</v>
          </cell>
          <cell r="K403">
            <v>11.47</v>
          </cell>
          <cell r="L403">
            <v>-80</v>
          </cell>
          <cell r="M403">
            <v>5</v>
          </cell>
          <cell r="N403" t="str">
            <v>G</v>
          </cell>
          <cell r="O403">
            <v>11</v>
          </cell>
          <cell r="P403">
            <v>3528616391</v>
          </cell>
          <cell r="Q403">
            <v>44693</v>
          </cell>
          <cell r="R403">
            <v>55</v>
          </cell>
        </row>
        <row r="404">
          <cell r="A404" t="str">
            <v>IPD0469-DXX-R01-A24</v>
          </cell>
          <cell r="B404" t="str">
            <v>SH21-800-1A</v>
          </cell>
          <cell r="C404" t="str">
            <v>-</v>
          </cell>
          <cell r="D404" t="str">
            <v>-</v>
          </cell>
          <cell r="E404" t="str">
            <v>QIAmp DNA FFPE Tissue Kit</v>
          </cell>
          <cell r="F404" t="str">
            <v>St. Olav, Trondheim</v>
          </cell>
          <cell r="G404">
            <v>2.82</v>
          </cell>
          <cell r="H404">
            <v>2.17</v>
          </cell>
          <cell r="I404">
            <v>0.45</v>
          </cell>
          <cell r="J404" t="str">
            <v>ATE</v>
          </cell>
          <cell r="K404">
            <v>150</v>
          </cell>
          <cell r="L404">
            <v>-20</v>
          </cell>
          <cell r="M404">
            <v>6</v>
          </cell>
          <cell r="N404" t="str">
            <v>B</v>
          </cell>
          <cell r="O404">
            <v>6</v>
          </cell>
          <cell r="P404">
            <v>388608753</v>
          </cell>
          <cell r="Q404">
            <v>44685</v>
          </cell>
          <cell r="R404">
            <v>54</v>
          </cell>
        </row>
        <row r="405">
          <cell r="A405" t="str">
            <v>IPD0469-RXX-R01-A24</v>
          </cell>
          <cell r="B405" t="str">
            <v>SH21-800-1A</v>
          </cell>
          <cell r="C405" t="str">
            <v>-</v>
          </cell>
          <cell r="D405" t="str">
            <v>-</v>
          </cell>
          <cell r="E405" t="str">
            <v>Rneasy FFPE</v>
          </cell>
          <cell r="F405" t="str">
            <v>St. Olav, Trondheim</v>
          </cell>
          <cell r="G405">
            <v>64.8</v>
          </cell>
          <cell r="H405">
            <v>2.0699999999999998</v>
          </cell>
          <cell r="I405">
            <v>2.0699999999999998</v>
          </cell>
          <cell r="J405" t="str">
            <v>NFW</v>
          </cell>
          <cell r="K405">
            <v>20</v>
          </cell>
          <cell r="L405">
            <v>-80</v>
          </cell>
          <cell r="M405">
            <v>5</v>
          </cell>
          <cell r="N405" t="str">
            <v>G</v>
          </cell>
          <cell r="O405">
            <v>4</v>
          </cell>
          <cell r="P405">
            <v>388608766</v>
          </cell>
          <cell r="Q405">
            <v>44686</v>
          </cell>
          <cell r="R405">
            <v>54</v>
          </cell>
        </row>
        <row r="406">
          <cell r="A406" t="str">
            <v>IPD0470-DXX-P01-A12</v>
          </cell>
          <cell r="B406" t="str">
            <v>BG21-6359-4</v>
          </cell>
          <cell r="C406">
            <v>44687</v>
          </cell>
          <cell r="D406">
            <v>44692</v>
          </cell>
          <cell r="E406" t="str">
            <v>Allprep RNA/DNA FFPE</v>
          </cell>
          <cell r="F406" t="str">
            <v>Enhet for studierelatert diagnostikk, OUS</v>
          </cell>
          <cell r="G406">
            <v>93.2</v>
          </cell>
          <cell r="H406">
            <v>1.88</v>
          </cell>
          <cell r="I406">
            <v>2.38</v>
          </cell>
          <cell r="J406" t="str">
            <v>ATE</v>
          </cell>
          <cell r="K406">
            <v>20.89</v>
          </cell>
          <cell r="L406">
            <v>-20</v>
          </cell>
          <cell r="M406">
            <v>6</v>
          </cell>
          <cell r="N406" t="str">
            <v>C</v>
          </cell>
          <cell r="O406">
            <v>5</v>
          </cell>
          <cell r="P406">
            <v>3528616447</v>
          </cell>
          <cell r="Q406">
            <v>44693</v>
          </cell>
          <cell r="R406">
            <v>55</v>
          </cell>
        </row>
        <row r="407">
          <cell r="A407" t="str">
            <v>IPD0470-RXX-P01-A12</v>
          </cell>
          <cell r="B407" t="str">
            <v>BG21-6359-4</v>
          </cell>
          <cell r="C407">
            <v>44687</v>
          </cell>
          <cell r="D407">
            <v>44691</v>
          </cell>
          <cell r="E407" t="str">
            <v>Allprep RNA/DNA FFPE</v>
          </cell>
          <cell r="F407" t="str">
            <v>Enhet for studierelatert diagnostikk, OUS</v>
          </cell>
          <cell r="G407">
            <v>70</v>
          </cell>
          <cell r="H407">
            <v>2.0099999999999998</v>
          </cell>
          <cell r="I407">
            <v>1.8</v>
          </cell>
          <cell r="J407" t="str">
            <v>NFW</v>
          </cell>
          <cell r="K407">
            <v>69.790000000000006</v>
          </cell>
          <cell r="L407">
            <v>-80</v>
          </cell>
          <cell r="M407">
            <v>5</v>
          </cell>
          <cell r="N407" t="str">
            <v>G</v>
          </cell>
          <cell r="O407">
            <v>12</v>
          </cell>
          <cell r="P407">
            <v>3528616399</v>
          </cell>
          <cell r="Q407">
            <v>44693</v>
          </cell>
          <cell r="R407">
            <v>55</v>
          </cell>
        </row>
        <row r="408">
          <cell r="A408" t="str">
            <v>IPD0471-DXX-P01-A12</v>
          </cell>
          <cell r="B408" t="str">
            <v>BG22-2771 24</v>
          </cell>
          <cell r="C408">
            <v>44687</v>
          </cell>
          <cell r="D408">
            <v>44692</v>
          </cell>
          <cell r="E408" t="str">
            <v>Allprep RNA/DNA FFPE</v>
          </cell>
          <cell r="F408" t="str">
            <v>Enhet for studierelatert diagnostikk, OUS</v>
          </cell>
          <cell r="G408">
            <v>78.400000000000006</v>
          </cell>
          <cell r="H408">
            <v>1.88</v>
          </cell>
          <cell r="I408">
            <v>2.2000000000000002</v>
          </cell>
          <cell r="J408" t="str">
            <v>ATE</v>
          </cell>
          <cell r="K408">
            <v>20.59</v>
          </cell>
          <cell r="L408">
            <v>-20</v>
          </cell>
          <cell r="M408">
            <v>6</v>
          </cell>
          <cell r="N408" t="str">
            <v>C</v>
          </cell>
          <cell r="O408">
            <v>6</v>
          </cell>
          <cell r="P408">
            <v>3528616358</v>
          </cell>
          <cell r="Q408">
            <v>44693</v>
          </cell>
          <cell r="R408">
            <v>55</v>
          </cell>
        </row>
        <row r="409">
          <cell r="A409" t="str">
            <v>IPD0471-RXX-P01-A12</v>
          </cell>
          <cell r="B409" t="str">
            <v>BG22-2771 24</v>
          </cell>
          <cell r="C409">
            <v>44687</v>
          </cell>
          <cell r="D409">
            <v>44691</v>
          </cell>
          <cell r="E409" t="str">
            <v>Allprep RNA/DNA FFPE</v>
          </cell>
          <cell r="F409" t="str">
            <v>Enhet for studierelatert diagnostikk, OUS</v>
          </cell>
          <cell r="G409">
            <v>72.8</v>
          </cell>
          <cell r="H409">
            <v>1.9</v>
          </cell>
          <cell r="I409">
            <v>1.26</v>
          </cell>
          <cell r="J409" t="str">
            <v>NFW</v>
          </cell>
          <cell r="K409">
            <v>13.35</v>
          </cell>
          <cell r="L409">
            <v>-80</v>
          </cell>
          <cell r="M409">
            <v>5</v>
          </cell>
          <cell r="N409" t="str">
            <v>H</v>
          </cell>
          <cell r="O409">
            <v>1</v>
          </cell>
          <cell r="P409">
            <v>3528616407</v>
          </cell>
          <cell r="Q409">
            <v>44693</v>
          </cell>
          <cell r="R409">
            <v>55</v>
          </cell>
        </row>
        <row r="410">
          <cell r="A410" t="str">
            <v>IPD0472-DXX-D01-A06</v>
          </cell>
          <cell r="B410" t="str">
            <v>BU16-28850-1+2</v>
          </cell>
          <cell r="C410">
            <v>44693</v>
          </cell>
          <cell r="D410">
            <v>44699</v>
          </cell>
          <cell r="E410" t="str">
            <v>Allprep RNA/DNA FFPE</v>
          </cell>
          <cell r="F410" t="str">
            <v>Enhet for studierelatert diagnostikk, OUS</v>
          </cell>
          <cell r="G410">
            <v>14</v>
          </cell>
          <cell r="H410">
            <v>1.79</v>
          </cell>
          <cell r="I410">
            <v>1.69</v>
          </cell>
          <cell r="J410" t="str">
            <v>ATE</v>
          </cell>
          <cell r="K410">
            <v>11.79</v>
          </cell>
          <cell r="L410">
            <v>-20</v>
          </cell>
          <cell r="M410">
            <v>6</v>
          </cell>
          <cell r="N410" t="str">
            <v>D</v>
          </cell>
          <cell r="O410">
            <v>2</v>
          </cell>
          <cell r="P410">
            <v>3528616365</v>
          </cell>
          <cell r="Q410">
            <v>44700</v>
          </cell>
          <cell r="R410">
            <v>56</v>
          </cell>
        </row>
        <row r="411">
          <cell r="A411" t="str">
            <v>IPD0472-RXX-D01-A06</v>
          </cell>
          <cell r="B411" t="str">
            <v>BU16-28850-1+2</v>
          </cell>
          <cell r="C411">
            <v>44693</v>
          </cell>
          <cell r="D411">
            <v>44697</v>
          </cell>
          <cell r="E411" t="str">
            <v>Allprep RNA/DNA FFPE</v>
          </cell>
          <cell r="F411" t="str">
            <v>Enhet for studierelatert diagnostikk, OUS</v>
          </cell>
          <cell r="G411">
            <v>138</v>
          </cell>
          <cell r="H411">
            <v>1.92</v>
          </cell>
          <cell r="I411">
            <v>1.37</v>
          </cell>
          <cell r="J411" t="str">
            <v>NFW</v>
          </cell>
          <cell r="K411">
            <v>15.63</v>
          </cell>
          <cell r="L411">
            <v>-80</v>
          </cell>
          <cell r="M411">
            <v>5</v>
          </cell>
          <cell r="N411" t="str">
            <v>H</v>
          </cell>
          <cell r="O411">
            <v>6</v>
          </cell>
          <cell r="P411">
            <v>3528616414</v>
          </cell>
          <cell r="Q411">
            <v>44700</v>
          </cell>
          <cell r="R411">
            <v>56</v>
          </cell>
        </row>
        <row r="412">
          <cell r="A412" t="str">
            <v>IPD0473-DXX-D01-A11</v>
          </cell>
          <cell r="B412" t="str">
            <v>TH21-5829</v>
          </cell>
          <cell r="C412" t="str">
            <v>-</v>
          </cell>
          <cell r="D412" t="str">
            <v>-</v>
          </cell>
          <cell r="E412" t="str">
            <v>EZ1 1&amp;2 DNA FFPE</v>
          </cell>
          <cell r="F412" t="str">
            <v>UNN</v>
          </cell>
          <cell r="G412">
            <v>4.97</v>
          </cell>
          <cell r="H412">
            <v>1.88</v>
          </cell>
          <cell r="I412">
            <v>0.64</v>
          </cell>
          <cell r="J412" t="str">
            <v>AVE</v>
          </cell>
          <cell r="K412" t="str">
            <v>Tomt</v>
          </cell>
          <cell r="L412"/>
          <cell r="M412"/>
          <cell r="N412"/>
          <cell r="O412"/>
          <cell r="P412"/>
          <cell r="Q412">
            <v>44693</v>
          </cell>
          <cell r="R412">
            <v>55</v>
          </cell>
        </row>
        <row r="413">
          <cell r="A413" t="str">
            <v>IPD0473-RXX-D01-A11</v>
          </cell>
          <cell r="B413" t="str">
            <v>TH21-5829</v>
          </cell>
          <cell r="C413" t="str">
            <v>-</v>
          </cell>
          <cell r="D413" t="str">
            <v>-</v>
          </cell>
          <cell r="E413" t="str">
            <v>High Pure RNA FFPE</v>
          </cell>
          <cell r="F413" t="str">
            <v>UNN</v>
          </cell>
          <cell r="G413">
            <v>5.48</v>
          </cell>
          <cell r="H413">
            <v>1.94</v>
          </cell>
          <cell r="I413">
            <v>0.57999999999999996</v>
          </cell>
          <cell r="J413" t="str">
            <v>RNA elu buffer</v>
          </cell>
          <cell r="K413">
            <v>12.5</v>
          </cell>
          <cell r="L413">
            <v>-80</v>
          </cell>
          <cell r="M413">
            <v>5</v>
          </cell>
          <cell r="N413" t="str">
            <v>G</v>
          </cell>
          <cell r="O413">
            <v>8</v>
          </cell>
          <cell r="P413">
            <v>3538080134</v>
          </cell>
          <cell r="Q413">
            <v>44693</v>
          </cell>
          <cell r="R413">
            <v>55</v>
          </cell>
        </row>
        <row r="414">
          <cell r="A414" t="str">
            <v>IPD0473-DXX-N01-B11</v>
          </cell>
          <cell r="B414" t="str">
            <v>-</v>
          </cell>
          <cell r="C414" t="str">
            <v>-</v>
          </cell>
          <cell r="D414" t="str">
            <v>-</v>
          </cell>
          <cell r="E414" t="str">
            <v>EZ1 DSP DNA blood</v>
          </cell>
          <cell r="F414" t="str">
            <v>UNN</v>
          </cell>
          <cell r="G414">
            <v>42.8</v>
          </cell>
          <cell r="H414">
            <v>1.96</v>
          </cell>
          <cell r="I414">
            <v>1.33</v>
          </cell>
          <cell r="J414" t="str">
            <v>AVE</v>
          </cell>
          <cell r="K414">
            <v>96.5</v>
          </cell>
          <cell r="L414">
            <v>-20</v>
          </cell>
          <cell r="M414">
            <v>6</v>
          </cell>
          <cell r="N414" t="str">
            <v>B</v>
          </cell>
          <cell r="O414">
            <v>11</v>
          </cell>
          <cell r="P414">
            <v>3538080136</v>
          </cell>
          <cell r="Q414">
            <v>44693</v>
          </cell>
          <cell r="R414">
            <v>55</v>
          </cell>
        </row>
        <row r="415">
          <cell r="A415" t="str">
            <v>IPD0474-DXX-P01-A09</v>
          </cell>
          <cell r="B415" t="str">
            <v>P17-3763 H</v>
          </cell>
          <cell r="C415">
            <v>44687</v>
          </cell>
          <cell r="D415">
            <v>44692</v>
          </cell>
          <cell r="E415" t="str">
            <v>Allprep RNA/DNA FFPE</v>
          </cell>
          <cell r="F415" t="str">
            <v>Enhet for studierelatert diagnostikk, OUS</v>
          </cell>
          <cell r="G415">
            <v>54.2</v>
          </cell>
          <cell r="H415">
            <v>1.85</v>
          </cell>
          <cell r="I415">
            <v>2.12</v>
          </cell>
          <cell r="J415" t="str">
            <v>ATE</v>
          </cell>
          <cell r="K415">
            <v>22.5</v>
          </cell>
          <cell r="L415">
            <v>-20</v>
          </cell>
          <cell r="M415">
            <v>6</v>
          </cell>
          <cell r="N415" t="str">
            <v>C</v>
          </cell>
          <cell r="O415">
            <v>7</v>
          </cell>
          <cell r="P415">
            <v>3528616366</v>
          </cell>
          <cell r="Q415" t="str">
            <v>-</v>
          </cell>
          <cell r="R415" t="str">
            <v>-</v>
          </cell>
        </row>
        <row r="416">
          <cell r="A416" t="str">
            <v>IPD0474-RXX-P01-A09</v>
          </cell>
          <cell r="B416" t="str">
            <v>P17-3763 H</v>
          </cell>
          <cell r="C416">
            <v>44687</v>
          </cell>
          <cell r="D416">
            <v>44691</v>
          </cell>
          <cell r="E416" t="str">
            <v>Allprep RNA/DNA FFPE</v>
          </cell>
          <cell r="F416" t="str">
            <v>Enhet for studierelatert diagnostikk, OUS</v>
          </cell>
          <cell r="G416">
            <v>70.8</v>
          </cell>
          <cell r="H416">
            <v>1.98</v>
          </cell>
          <cell r="I416">
            <v>1.69</v>
          </cell>
          <cell r="J416" t="str">
            <v>NFW</v>
          </cell>
          <cell r="K416">
            <v>43.5</v>
          </cell>
          <cell r="L416">
            <v>-80</v>
          </cell>
          <cell r="M416">
            <v>5</v>
          </cell>
          <cell r="N416" t="str">
            <v>H</v>
          </cell>
          <cell r="O416">
            <v>2</v>
          </cell>
          <cell r="P416">
            <v>3528616423</v>
          </cell>
          <cell r="Q416" t="str">
            <v>-</v>
          </cell>
          <cell r="R416" t="str">
            <v>-</v>
          </cell>
        </row>
        <row r="417">
          <cell r="A417" t="str">
            <v>IPD0475-DXX-P01-A09</v>
          </cell>
          <cell r="B417" t="str">
            <v>B21-32028-1</v>
          </cell>
          <cell r="C417" t="str">
            <v>-</v>
          </cell>
          <cell r="D417" t="str">
            <v>-</v>
          </cell>
          <cell r="E417" t="str">
            <v>E.Z.N.A DNA Tissue kit</v>
          </cell>
          <cell r="F417" t="str">
            <v>Haukeland</v>
          </cell>
          <cell r="G417">
            <v>16.2</v>
          </cell>
          <cell r="H417">
            <v>1.86</v>
          </cell>
          <cell r="I417">
            <v>1.97</v>
          </cell>
          <cell r="J417" t="str">
            <v>Tris-HCl</v>
          </cell>
          <cell r="K417">
            <v>50.74</v>
          </cell>
          <cell r="L417">
            <v>-20</v>
          </cell>
          <cell r="M417">
            <v>6</v>
          </cell>
          <cell r="N417" t="str">
            <v>B</v>
          </cell>
          <cell r="O417">
            <v>12</v>
          </cell>
          <cell r="P417">
            <v>3538086328</v>
          </cell>
          <cell r="Q417">
            <v>44693</v>
          </cell>
          <cell r="R417">
            <v>55</v>
          </cell>
        </row>
        <row r="418">
          <cell r="A418" t="str">
            <v>IPD0475-RXX-P01-A09</v>
          </cell>
          <cell r="B418" t="str">
            <v>B21-32028-1</v>
          </cell>
          <cell r="C418" t="str">
            <v>-</v>
          </cell>
          <cell r="D418" t="str">
            <v>-</v>
          </cell>
          <cell r="E418" t="str">
            <v xml:space="preserve">E.Z.N.A RNA Tissue kit </v>
          </cell>
          <cell r="F418" t="str">
            <v>Haukeland</v>
          </cell>
          <cell r="G418">
            <v>47.5</v>
          </cell>
          <cell r="H418">
            <v>1.92</v>
          </cell>
          <cell r="I418">
            <v>1.28</v>
          </cell>
          <cell r="J418" t="str">
            <v>NFW</v>
          </cell>
          <cell r="K418">
            <v>16.47</v>
          </cell>
          <cell r="L418">
            <v>-80</v>
          </cell>
          <cell r="M418">
            <v>5</v>
          </cell>
          <cell r="N418" t="str">
            <v>G</v>
          </cell>
          <cell r="O418">
            <v>9</v>
          </cell>
          <cell r="P418">
            <v>3538086330</v>
          </cell>
          <cell r="Q418">
            <v>44693</v>
          </cell>
          <cell r="R418">
            <v>55</v>
          </cell>
        </row>
        <row r="419">
          <cell r="A419" t="str">
            <v>IPD0475-DXX-N01-B09</v>
          </cell>
          <cell r="B419" t="str">
            <v>-</v>
          </cell>
          <cell r="C419" t="str">
            <v>-</v>
          </cell>
          <cell r="D419" t="str">
            <v>-</v>
          </cell>
          <cell r="E419" t="str">
            <v>Maxwell Blood</v>
          </cell>
          <cell r="F419" t="str">
            <v>Haukeland</v>
          </cell>
          <cell r="G419">
            <v>18</v>
          </cell>
          <cell r="H419">
            <v>1.77</v>
          </cell>
          <cell r="I419">
            <v>1.42</v>
          </cell>
          <cell r="J419" t="str">
            <v>NFW</v>
          </cell>
          <cell r="K419">
            <v>91.67</v>
          </cell>
          <cell r="L419">
            <v>-20</v>
          </cell>
          <cell r="M419">
            <v>6</v>
          </cell>
          <cell r="N419" t="str">
            <v>C</v>
          </cell>
          <cell r="O419">
            <v>1</v>
          </cell>
          <cell r="P419">
            <v>3538086338</v>
          </cell>
          <cell r="Q419">
            <v>44693</v>
          </cell>
          <cell r="R419">
            <v>55</v>
          </cell>
        </row>
        <row r="420">
          <cell r="A420" t="str">
            <v>IPD0356-DXX-p02-A15</v>
          </cell>
          <cell r="B420" t="str">
            <v>H22-2628-1</v>
          </cell>
          <cell r="C420" t="str">
            <v>-</v>
          </cell>
          <cell r="D420" t="str">
            <v>-</v>
          </cell>
          <cell r="E420" t="str">
            <v>E.Z.N.A DNA Tissue kit</v>
          </cell>
          <cell r="F420" t="str">
            <v>Haugesund</v>
          </cell>
          <cell r="G420">
            <v>1.1000000000000001</v>
          </cell>
          <cell r="H420">
            <v>1.95</v>
          </cell>
          <cell r="I420">
            <v>1.05</v>
          </cell>
          <cell r="J420" t="str">
            <v>Tris-HCl</v>
          </cell>
          <cell r="K420">
            <v>19</v>
          </cell>
          <cell r="L420">
            <v>-20</v>
          </cell>
          <cell r="M420">
            <v>6</v>
          </cell>
          <cell r="N420" t="str">
            <v>C</v>
          </cell>
          <cell r="O420">
            <v>2</v>
          </cell>
          <cell r="P420">
            <v>3528614437</v>
          </cell>
          <cell r="Q420">
            <v>44693</v>
          </cell>
          <cell r="R420">
            <v>55</v>
          </cell>
        </row>
        <row r="421">
          <cell r="A421" t="str">
            <v>IPD0356-RXX-p02-A15</v>
          </cell>
          <cell r="B421" t="str">
            <v>H22-2628-1</v>
          </cell>
          <cell r="C421" t="str">
            <v>-</v>
          </cell>
          <cell r="D421" t="str">
            <v>-</v>
          </cell>
          <cell r="E421" t="str">
            <v xml:space="preserve">E.Z.N.A RNA Tissue kit </v>
          </cell>
          <cell r="F421" t="str">
            <v>Haugesund</v>
          </cell>
          <cell r="G421">
            <v>3.3</v>
          </cell>
          <cell r="H421">
            <v>1.69</v>
          </cell>
          <cell r="I421">
            <v>0.2</v>
          </cell>
          <cell r="J421" t="str">
            <v>NFW</v>
          </cell>
          <cell r="K421">
            <v>11.5</v>
          </cell>
          <cell r="L421">
            <v>-80</v>
          </cell>
          <cell r="M421">
            <v>5</v>
          </cell>
          <cell r="N421" t="str">
            <v>H</v>
          </cell>
          <cell r="O421">
            <v>4</v>
          </cell>
          <cell r="P421">
            <v>3528616375</v>
          </cell>
          <cell r="Q421">
            <v>44693</v>
          </cell>
          <cell r="R421">
            <v>55</v>
          </cell>
        </row>
        <row r="422">
          <cell r="A422" t="str">
            <v>IPD0474-DXX-d02-A09</v>
          </cell>
          <cell r="B422" t="str">
            <v>BG19-10604-14</v>
          </cell>
          <cell r="C422">
            <v>44690</v>
          </cell>
          <cell r="D422">
            <v>44692</v>
          </cell>
          <cell r="E422" t="str">
            <v>Allprep RNA/DNA FFPE</v>
          </cell>
          <cell r="F422" t="str">
            <v>Enhet for studierelatert diagnostikk, OUS</v>
          </cell>
          <cell r="G422">
            <v>99.8</v>
          </cell>
          <cell r="H422">
            <v>1.85</v>
          </cell>
          <cell r="I422">
            <v>2.1</v>
          </cell>
          <cell r="J422" t="str">
            <v>ATE</v>
          </cell>
          <cell r="K422">
            <v>21</v>
          </cell>
          <cell r="L422">
            <v>-20</v>
          </cell>
          <cell r="M422">
            <v>6</v>
          </cell>
          <cell r="N422" t="str">
            <v>C</v>
          </cell>
          <cell r="O422">
            <v>8</v>
          </cell>
          <cell r="P422">
            <v>3528616374</v>
          </cell>
          <cell r="Q422">
            <v>44693</v>
          </cell>
          <cell r="R422">
            <v>55</v>
          </cell>
        </row>
        <row r="423">
          <cell r="A423" t="str">
            <v>IPD0474-RXX-d02-A09</v>
          </cell>
          <cell r="B423" t="str">
            <v>BG19-10604-14</v>
          </cell>
          <cell r="C423">
            <v>44690</v>
          </cell>
          <cell r="D423">
            <v>44691</v>
          </cell>
          <cell r="E423" t="str">
            <v>Allprep RNA/DNA FFPE</v>
          </cell>
          <cell r="F423" t="str">
            <v>Enhet for studierelatert diagnostikk, OUS</v>
          </cell>
          <cell r="G423">
            <v>68.599999999999994</v>
          </cell>
          <cell r="H423">
            <v>1.98</v>
          </cell>
          <cell r="I423">
            <v>1.63</v>
          </cell>
          <cell r="J423" t="str">
            <v>NFW</v>
          </cell>
          <cell r="K423">
            <v>75.75</v>
          </cell>
          <cell r="L423">
            <v>-80</v>
          </cell>
          <cell r="M423">
            <v>5</v>
          </cell>
          <cell r="N423" t="str">
            <v>H</v>
          </cell>
          <cell r="O423">
            <v>3</v>
          </cell>
          <cell r="P423">
            <v>3528616415</v>
          </cell>
          <cell r="Q423">
            <v>44693</v>
          </cell>
          <cell r="R423">
            <v>55</v>
          </cell>
        </row>
        <row r="424">
          <cell r="A424" t="str">
            <v>IPD0476-RXX-p01-A08</v>
          </cell>
          <cell r="B424" t="str">
            <v>NB22-00188-1</v>
          </cell>
          <cell r="C424">
            <v>44693</v>
          </cell>
          <cell r="D424">
            <v>44697</v>
          </cell>
          <cell r="E424" t="str">
            <v>Allprep RNA/DNA FFPE</v>
          </cell>
          <cell r="F424" t="str">
            <v>Enhet for studierelatert diagnostikk, OUS</v>
          </cell>
          <cell r="G424">
            <v>197</v>
          </cell>
          <cell r="H424">
            <v>1.99</v>
          </cell>
          <cell r="I424">
            <v>1.74</v>
          </cell>
          <cell r="J424" t="str">
            <v>NFW</v>
          </cell>
          <cell r="K424">
            <v>15.39</v>
          </cell>
          <cell r="L424">
            <v>-80</v>
          </cell>
          <cell r="M424">
            <v>5</v>
          </cell>
          <cell r="N424" t="str">
            <v>H</v>
          </cell>
          <cell r="O424">
            <v>7</v>
          </cell>
          <cell r="P424">
            <v>3528616422</v>
          </cell>
          <cell r="Q424">
            <v>44700</v>
          </cell>
          <cell r="R424">
            <v>56</v>
          </cell>
        </row>
        <row r="425">
          <cell r="A425" t="str">
            <v>IPD0476-DXX-p01-A08</v>
          </cell>
          <cell r="B425" t="str">
            <v>NB22-00188-1</v>
          </cell>
          <cell r="C425">
            <v>44693</v>
          </cell>
          <cell r="D425">
            <v>44699</v>
          </cell>
          <cell r="E425" t="str">
            <v>Allprep RNA/DNA FFPE</v>
          </cell>
          <cell r="F425" t="str">
            <v>Enhet for studierelatert diagnostikk, OUS</v>
          </cell>
          <cell r="G425">
            <v>116</v>
          </cell>
          <cell r="H425">
            <v>1.87</v>
          </cell>
          <cell r="I425">
            <v>2.2400000000000002</v>
          </cell>
          <cell r="J425" t="str">
            <v>ATE</v>
          </cell>
          <cell r="K425">
            <v>19.21</v>
          </cell>
          <cell r="L425">
            <v>-20</v>
          </cell>
          <cell r="M425">
            <v>6</v>
          </cell>
          <cell r="N425" t="str">
            <v>D</v>
          </cell>
          <cell r="O425">
            <v>3</v>
          </cell>
          <cell r="P425">
            <v>3528616373</v>
          </cell>
          <cell r="Q425">
            <v>44700</v>
          </cell>
          <cell r="R425">
            <v>56</v>
          </cell>
        </row>
        <row r="426">
          <cell r="A426" t="str">
            <v>IPD0407-RXX-P02-A08</v>
          </cell>
          <cell r="B426" t="str">
            <v>NB20-00061-1</v>
          </cell>
          <cell r="C426">
            <v>44693</v>
          </cell>
          <cell r="D426">
            <v>44697</v>
          </cell>
          <cell r="E426" t="str">
            <v>Allprep RNA/DNA FFPE</v>
          </cell>
          <cell r="F426" t="str">
            <v>Enhet for studierelatert diagnostikk, OUS</v>
          </cell>
          <cell r="G426">
            <v>856</v>
          </cell>
          <cell r="H426">
            <v>2.02</v>
          </cell>
          <cell r="I426">
            <v>2.0699999999999998</v>
          </cell>
          <cell r="J426" t="str">
            <v>NFW</v>
          </cell>
          <cell r="K426">
            <v>16.5</v>
          </cell>
          <cell r="L426">
            <v>-80</v>
          </cell>
          <cell r="M426">
            <v>5</v>
          </cell>
          <cell r="N426" t="str">
            <v>H</v>
          </cell>
          <cell r="O426">
            <v>8</v>
          </cell>
          <cell r="P426">
            <v>3528616430</v>
          </cell>
          <cell r="Q426" t="str">
            <v>-</v>
          </cell>
          <cell r="R426" t="str">
            <v>-</v>
          </cell>
        </row>
        <row r="427">
          <cell r="A427" t="str">
            <v>IPD0407-DXX-P02-A08</v>
          </cell>
          <cell r="B427" t="str">
            <v>NB20-00061-1</v>
          </cell>
          <cell r="C427">
            <v>44693</v>
          </cell>
          <cell r="D427">
            <v>44699</v>
          </cell>
          <cell r="E427" t="str">
            <v>Allprep RNA/DNA FFPE</v>
          </cell>
          <cell r="F427" t="str">
            <v>Enhet for studierelatert diagnostikk, OUS</v>
          </cell>
          <cell r="G427">
            <v>202</v>
          </cell>
          <cell r="H427">
            <v>1.86</v>
          </cell>
          <cell r="I427">
            <v>2.09</v>
          </cell>
          <cell r="J427" t="str">
            <v>ATE</v>
          </cell>
          <cell r="K427">
            <v>20.5</v>
          </cell>
          <cell r="L427">
            <v>-20</v>
          </cell>
          <cell r="M427">
            <v>6</v>
          </cell>
          <cell r="N427" t="str">
            <v>D</v>
          </cell>
          <cell r="O427">
            <v>4</v>
          </cell>
          <cell r="P427">
            <v>3528616389</v>
          </cell>
          <cell r="Q427" t="str">
            <v>-</v>
          </cell>
          <cell r="R427" t="str">
            <v>-</v>
          </cell>
        </row>
        <row r="428">
          <cell r="A428" t="str">
            <v>IPD0477-RXX-01-A</v>
          </cell>
          <cell r="B428" t="str">
            <v>BM19-7626-4</v>
          </cell>
          <cell r="C428">
            <v>44700</v>
          </cell>
          <cell r="D428">
            <v>44704</v>
          </cell>
          <cell r="E428" t="str">
            <v>Allprep RNA/DNA FFPE</v>
          </cell>
          <cell r="F428" t="str">
            <v>Enhet for studierelatert diagnostikk, OUS</v>
          </cell>
          <cell r="G428" t="str">
            <v>-</v>
          </cell>
          <cell r="H428"/>
          <cell r="I428"/>
          <cell r="J428"/>
          <cell r="K428"/>
          <cell r="L428"/>
          <cell r="M428"/>
          <cell r="N428"/>
          <cell r="O428"/>
          <cell r="P428"/>
          <cell r="Q428" t="str">
            <v>-</v>
          </cell>
          <cell r="R428" t="str">
            <v>-</v>
          </cell>
        </row>
        <row r="429">
          <cell r="A429" t="str">
            <v>IPD0477-DXX-01-A</v>
          </cell>
          <cell r="B429" t="str">
            <v>BM19-7626-4</v>
          </cell>
          <cell r="C429">
            <v>44700</v>
          </cell>
          <cell r="D429">
            <v>44705</v>
          </cell>
          <cell r="E429" t="str">
            <v>Allprep RNA/DNA FFPE</v>
          </cell>
          <cell r="F429" t="str">
            <v>Enhet for studierelatert diagnostikk, OUS</v>
          </cell>
          <cell r="G429" t="str">
            <v>-</v>
          </cell>
          <cell r="H429"/>
          <cell r="I429"/>
          <cell r="J429"/>
          <cell r="K429"/>
          <cell r="L429"/>
          <cell r="M429"/>
          <cell r="N429"/>
          <cell r="O429"/>
          <cell r="P429"/>
          <cell r="Q429" t="str">
            <v>-</v>
          </cell>
          <cell r="R429" t="str">
            <v>-</v>
          </cell>
        </row>
        <row r="430">
          <cell r="A430" t="str">
            <v>IPD0478-RXX-P01-A08</v>
          </cell>
          <cell r="B430" t="str">
            <v>NB22-319-1</v>
          </cell>
          <cell r="C430">
            <v>44700</v>
          </cell>
          <cell r="D430">
            <v>44704</v>
          </cell>
          <cell r="E430" t="str">
            <v>Allprep RNA/DNA FFPE</v>
          </cell>
          <cell r="F430" t="str">
            <v>Enhet for studierelatert diagnostikk, OUS</v>
          </cell>
          <cell r="G430">
            <v>330</v>
          </cell>
          <cell r="H430">
            <v>2.0499999999999998</v>
          </cell>
          <cell r="I430">
            <v>1.91</v>
          </cell>
          <cell r="J430" t="str">
            <v>NFW</v>
          </cell>
          <cell r="K430">
            <v>16.5</v>
          </cell>
          <cell r="L430">
            <v>-80</v>
          </cell>
          <cell r="M430">
            <v>6</v>
          </cell>
          <cell r="N430" t="str">
            <v>A</v>
          </cell>
          <cell r="O430">
            <v>4</v>
          </cell>
          <cell r="P430">
            <v>3528593619</v>
          </cell>
          <cell r="Q430" t="str">
            <v>-</v>
          </cell>
          <cell r="R430" t="str">
            <v>-</v>
          </cell>
        </row>
        <row r="431">
          <cell r="A431" t="str">
            <v>IPD0478-DXX-P01-A08</v>
          </cell>
          <cell r="B431" t="str">
            <v>NB22-319-1</v>
          </cell>
          <cell r="C431">
            <v>44700</v>
          </cell>
          <cell r="D431">
            <v>44705</v>
          </cell>
          <cell r="E431" t="str">
            <v>Allprep RNA/DNA FFPE</v>
          </cell>
          <cell r="F431" t="str">
            <v>Enhet for studierelatert diagnostikk, OUS</v>
          </cell>
          <cell r="G431">
            <v>148</v>
          </cell>
          <cell r="H431">
            <v>1.88</v>
          </cell>
          <cell r="I431">
            <v>2.34</v>
          </cell>
          <cell r="J431" t="str">
            <v>ATE</v>
          </cell>
          <cell r="K431">
            <v>21</v>
          </cell>
          <cell r="L431">
            <v>-20</v>
          </cell>
          <cell r="M431">
            <v>6</v>
          </cell>
          <cell r="N431" t="str">
            <v>D</v>
          </cell>
          <cell r="O431">
            <v>9</v>
          </cell>
          <cell r="P431">
            <v>3528616428</v>
          </cell>
          <cell r="Q431" t="str">
            <v>-</v>
          </cell>
          <cell r="R431" t="str">
            <v>-</v>
          </cell>
        </row>
        <row r="432">
          <cell r="A432" t="str">
            <v>IPD0479-RXX-p01-A08</v>
          </cell>
          <cell r="B432" t="str">
            <v>NB22-337-1</v>
          </cell>
          <cell r="C432">
            <v>44693</v>
          </cell>
          <cell r="D432">
            <v>44697</v>
          </cell>
          <cell r="E432" t="str">
            <v>Allprep RNA/DNA FFPE</v>
          </cell>
          <cell r="F432" t="str">
            <v>Enhet for studierelatert diagnostikk, OUS</v>
          </cell>
          <cell r="G432">
            <v>64</v>
          </cell>
          <cell r="H432">
            <v>1.91</v>
          </cell>
          <cell r="I432">
            <v>1.05</v>
          </cell>
          <cell r="J432" t="str">
            <v>NFW</v>
          </cell>
          <cell r="K432">
            <v>13.7</v>
          </cell>
          <cell r="L432">
            <v>-80</v>
          </cell>
          <cell r="M432">
            <v>5</v>
          </cell>
          <cell r="N432" t="str">
            <v>H</v>
          </cell>
          <cell r="O432">
            <v>9</v>
          </cell>
          <cell r="P432">
            <v>3528614524</v>
          </cell>
          <cell r="Q432" t="str">
            <v>-</v>
          </cell>
          <cell r="R432" t="str">
            <v>-</v>
          </cell>
        </row>
        <row r="433">
          <cell r="A433" t="str">
            <v>IPD0479-DXX-p01-A08</v>
          </cell>
          <cell r="B433" t="str">
            <v>NB22-337-1</v>
          </cell>
          <cell r="C433">
            <v>44693</v>
          </cell>
          <cell r="D433">
            <v>44699</v>
          </cell>
          <cell r="E433" t="str">
            <v>Allprep RNA/DNA FFPE</v>
          </cell>
          <cell r="F433" t="str">
            <v>Enhet for studierelatert diagnostikk, OUS</v>
          </cell>
          <cell r="G433">
            <v>266</v>
          </cell>
          <cell r="H433">
            <v>1.84</v>
          </cell>
          <cell r="I433">
            <v>2.2200000000000002</v>
          </cell>
          <cell r="J433" t="str">
            <v>ATE</v>
          </cell>
          <cell r="K433">
            <v>12.8</v>
          </cell>
          <cell r="L433">
            <v>-20</v>
          </cell>
          <cell r="M433">
            <v>6</v>
          </cell>
          <cell r="N433" t="str">
            <v>D</v>
          </cell>
          <cell r="O433">
            <v>5</v>
          </cell>
          <cell r="P433">
            <v>3528616381</v>
          </cell>
          <cell r="Q433" t="str">
            <v>-</v>
          </cell>
          <cell r="R433" t="str">
            <v>-</v>
          </cell>
        </row>
        <row r="434">
          <cell r="A434" t="str">
            <v>IPD0480-RXX-P01-A08</v>
          </cell>
          <cell r="B434" t="str">
            <v>NB22-397-2</v>
          </cell>
          <cell r="C434">
            <v>44693</v>
          </cell>
          <cell r="D434">
            <v>44697</v>
          </cell>
          <cell r="E434" t="str">
            <v>Allprep RNA/DNA FFPE</v>
          </cell>
          <cell r="F434" t="str">
            <v>Enhet for studierelatert diagnostikk, OUS</v>
          </cell>
          <cell r="G434">
            <v>324</v>
          </cell>
          <cell r="H434">
            <v>2.0099999999999998</v>
          </cell>
          <cell r="I434">
            <v>1.78</v>
          </cell>
          <cell r="J434" t="str">
            <v>NFW</v>
          </cell>
          <cell r="K434">
            <v>16.5</v>
          </cell>
          <cell r="L434">
            <v>-80</v>
          </cell>
          <cell r="M434">
            <v>5</v>
          </cell>
          <cell r="N434" t="str">
            <v>H</v>
          </cell>
          <cell r="O434">
            <v>10</v>
          </cell>
          <cell r="P434">
            <v>3528616446</v>
          </cell>
          <cell r="Q434" t="str">
            <v>-</v>
          </cell>
          <cell r="R434" t="str">
            <v>-</v>
          </cell>
        </row>
        <row r="435">
          <cell r="A435" t="str">
            <v>IPD0480-DXX-P01-A08</v>
          </cell>
          <cell r="B435" t="str">
            <v>NB22-397-2</v>
          </cell>
          <cell r="C435">
            <v>44693</v>
          </cell>
          <cell r="D435">
            <v>44699</v>
          </cell>
          <cell r="E435" t="str">
            <v>Allprep RNA/DNA FFPE</v>
          </cell>
          <cell r="F435" t="str">
            <v>Enhet for studierelatert diagnostikk, OUS</v>
          </cell>
          <cell r="G435">
            <v>209</v>
          </cell>
          <cell r="H435">
            <v>1.88</v>
          </cell>
          <cell r="I435">
            <v>2.14</v>
          </cell>
          <cell r="J435" t="str">
            <v>ATE</v>
          </cell>
          <cell r="K435">
            <v>15.5</v>
          </cell>
          <cell r="L435">
            <v>-20</v>
          </cell>
          <cell r="M435">
            <v>6</v>
          </cell>
          <cell r="N435" t="str">
            <v>D</v>
          </cell>
          <cell r="O435">
            <v>6</v>
          </cell>
          <cell r="P435">
            <v>3528616397</v>
          </cell>
          <cell r="Q435" t="str">
            <v>-</v>
          </cell>
          <cell r="R435" t="str">
            <v>-</v>
          </cell>
        </row>
        <row r="436">
          <cell r="A436" t="str">
            <v>IPD0481-RXX-P01-A08</v>
          </cell>
          <cell r="B436" t="str">
            <v>NB22-381</v>
          </cell>
          <cell r="C436">
            <v>44693</v>
          </cell>
          <cell r="D436">
            <v>44697</v>
          </cell>
          <cell r="E436" t="str">
            <v>Allprep RNA/DNA FFPE</v>
          </cell>
          <cell r="F436" t="str">
            <v>Enhet for studierelatert diagnostikk, OUS</v>
          </cell>
          <cell r="G436">
            <v>79</v>
          </cell>
          <cell r="H436">
            <v>1.95</v>
          </cell>
          <cell r="I436">
            <v>1.04</v>
          </cell>
          <cell r="J436" t="str">
            <v>NFW</v>
          </cell>
          <cell r="K436">
            <v>16.5</v>
          </cell>
          <cell r="L436">
            <v>-80</v>
          </cell>
          <cell r="M436">
            <v>5</v>
          </cell>
          <cell r="N436" t="str">
            <v>H</v>
          </cell>
          <cell r="O436">
            <v>11</v>
          </cell>
          <cell r="P436">
            <v>3528616445</v>
          </cell>
          <cell r="Q436" t="str">
            <v>-</v>
          </cell>
          <cell r="R436" t="str">
            <v>-</v>
          </cell>
        </row>
        <row r="437">
          <cell r="A437" t="str">
            <v>IPD0481-DXX-P01-A08</v>
          </cell>
          <cell r="B437" t="str">
            <v>NB22-381</v>
          </cell>
          <cell r="C437">
            <v>44693</v>
          </cell>
          <cell r="D437">
            <v>44699</v>
          </cell>
          <cell r="E437" t="str">
            <v>Allprep RNA/DNA FFPE</v>
          </cell>
          <cell r="F437" t="str">
            <v>Enhet for studierelatert diagnostikk, OUS</v>
          </cell>
          <cell r="G437">
            <v>54.4</v>
          </cell>
          <cell r="H437">
            <v>1.84</v>
          </cell>
          <cell r="I437">
            <v>2.12</v>
          </cell>
          <cell r="J437" t="str">
            <v>ATE</v>
          </cell>
          <cell r="K437">
            <v>22.5</v>
          </cell>
          <cell r="L437">
            <v>-20</v>
          </cell>
          <cell r="M437">
            <v>6</v>
          </cell>
          <cell r="N437" t="str">
            <v>D</v>
          </cell>
          <cell r="O437">
            <v>7</v>
          </cell>
          <cell r="P437">
            <v>3528616405</v>
          </cell>
          <cell r="Q437" t="str">
            <v>-</v>
          </cell>
          <cell r="R437" t="str">
            <v>-</v>
          </cell>
        </row>
        <row r="438">
          <cell r="A438" t="str">
            <v>IPD0482-RXX-P01-A08</v>
          </cell>
          <cell r="B438" t="str">
            <v>NB20-937-1</v>
          </cell>
          <cell r="C438">
            <v>44693</v>
          </cell>
          <cell r="D438">
            <v>44697</v>
          </cell>
          <cell r="E438" t="str">
            <v>Allprep RNA/DNA FFPE</v>
          </cell>
          <cell r="F438" t="str">
            <v>Enhet for studierelatert diagnostikk, OUS</v>
          </cell>
          <cell r="G438">
            <v>82.2</v>
          </cell>
          <cell r="H438">
            <v>2.02</v>
          </cell>
          <cell r="I438">
            <v>0.56000000000000005</v>
          </cell>
          <cell r="J438" t="str">
            <v>NFW</v>
          </cell>
          <cell r="K438">
            <v>16.5</v>
          </cell>
          <cell r="L438">
            <v>-80</v>
          </cell>
          <cell r="M438">
            <v>5</v>
          </cell>
          <cell r="N438" t="str">
            <v>H</v>
          </cell>
          <cell r="O438">
            <v>12</v>
          </cell>
          <cell r="P438">
            <v>3528616437</v>
          </cell>
          <cell r="Q438" t="str">
            <v>-</v>
          </cell>
          <cell r="R438" t="str">
            <v>-</v>
          </cell>
        </row>
        <row r="439">
          <cell r="A439" t="str">
            <v>IPD0482-DXX-P01-A08</v>
          </cell>
          <cell r="B439" t="str">
            <v>NB20-937-1</v>
          </cell>
          <cell r="C439">
            <v>44693</v>
          </cell>
          <cell r="D439">
            <v>44699</v>
          </cell>
          <cell r="E439" t="str">
            <v>Allprep RNA/DNA FFPE</v>
          </cell>
          <cell r="F439" t="str">
            <v>Enhet for studierelatert diagnostikk, OUS</v>
          </cell>
          <cell r="G439">
            <v>69</v>
          </cell>
          <cell r="H439">
            <v>1.84</v>
          </cell>
          <cell r="I439">
            <v>1.71</v>
          </cell>
          <cell r="J439" t="str">
            <v>ATE</v>
          </cell>
          <cell r="K439">
            <v>22.5</v>
          </cell>
          <cell r="L439">
            <v>-20</v>
          </cell>
          <cell r="M439">
            <v>6</v>
          </cell>
          <cell r="N439" t="str">
            <v>D</v>
          </cell>
          <cell r="O439">
            <v>8</v>
          </cell>
          <cell r="P439">
            <v>3528616413</v>
          </cell>
          <cell r="Q439" t="str">
            <v>-</v>
          </cell>
          <cell r="R439" t="str">
            <v>-</v>
          </cell>
        </row>
        <row r="440">
          <cell r="A440" t="str">
            <v>IPD0485-RXX-d01-A06</v>
          </cell>
          <cell r="B440" t="str">
            <v>BU22-3239-47</v>
          </cell>
          <cell r="C440">
            <v>44700</v>
          </cell>
          <cell r="D440">
            <v>44704</v>
          </cell>
          <cell r="E440" t="str">
            <v>Allprep RNA/DNA FFPE</v>
          </cell>
          <cell r="F440" t="str">
            <v>Enhet for studierelatert diagnostikk, OUS</v>
          </cell>
          <cell r="G440">
            <v>166</v>
          </cell>
          <cell r="H440">
            <v>1.94</v>
          </cell>
          <cell r="I440">
            <v>1.53</v>
          </cell>
          <cell r="J440" t="str">
            <v>NFW</v>
          </cell>
          <cell r="K440">
            <v>14.28</v>
          </cell>
          <cell r="L440">
            <v>-80</v>
          </cell>
          <cell r="M440">
            <v>6</v>
          </cell>
          <cell r="N440" t="str">
            <v>A</v>
          </cell>
          <cell r="O440">
            <v>7</v>
          </cell>
          <cell r="P440">
            <v>3528593643</v>
          </cell>
          <cell r="Q440">
            <v>44706</v>
          </cell>
          <cell r="R440">
            <v>57</v>
          </cell>
        </row>
        <row r="441">
          <cell r="A441" t="str">
            <v>IPD0485-DXX-d01-A06</v>
          </cell>
          <cell r="B441" t="str">
            <v>BU22-3239-47</v>
          </cell>
          <cell r="C441">
            <v>44700</v>
          </cell>
          <cell r="D441">
            <v>44705</v>
          </cell>
          <cell r="E441" t="str">
            <v>Allprep RNA/DNA FFPE</v>
          </cell>
          <cell r="F441" t="str">
            <v>Enhet for studierelatert diagnostikk, OUS</v>
          </cell>
          <cell r="G441">
            <v>95.4</v>
          </cell>
          <cell r="H441">
            <v>1.88</v>
          </cell>
          <cell r="I441">
            <v>2.2599999999999998</v>
          </cell>
          <cell r="J441" t="str">
            <v>ATE</v>
          </cell>
          <cell r="K441">
            <v>20.43</v>
          </cell>
          <cell r="L441">
            <v>-20</v>
          </cell>
          <cell r="M441">
            <v>6</v>
          </cell>
          <cell r="N441" t="str">
            <v>D</v>
          </cell>
          <cell r="O441">
            <v>12</v>
          </cell>
          <cell r="P441">
            <v>3528616412</v>
          </cell>
          <cell r="Q441">
            <v>44706</v>
          </cell>
          <cell r="R441">
            <v>57</v>
          </cell>
        </row>
        <row r="442">
          <cell r="A442" t="str">
            <v>IPD0486-RXX-D01-A19</v>
          </cell>
          <cell r="B442" t="str">
            <v>H21-08896-004</v>
          </cell>
          <cell r="C442" t="str">
            <v>-</v>
          </cell>
          <cell r="D442" t="str">
            <v>-</v>
          </cell>
          <cell r="E442" t="str">
            <v>E.Z.N.A FFPE RNA</v>
          </cell>
          <cell r="F442" t="str">
            <v>Førde</v>
          </cell>
          <cell r="G442">
            <v>30.1</v>
          </cell>
          <cell r="H442">
            <v>1.99</v>
          </cell>
          <cell r="I442">
            <v>0.67</v>
          </cell>
          <cell r="J442" t="str">
            <v>NFW</v>
          </cell>
          <cell r="K442">
            <v>16.009999999999998</v>
          </cell>
          <cell r="L442">
            <v>-80</v>
          </cell>
          <cell r="M442">
            <v>6</v>
          </cell>
          <cell r="N442" t="str">
            <v>A</v>
          </cell>
          <cell r="O442">
            <v>1</v>
          </cell>
          <cell r="P442">
            <v>3528616429</v>
          </cell>
          <cell r="Q442">
            <v>44700</v>
          </cell>
          <cell r="R442">
            <v>56</v>
          </cell>
        </row>
        <row r="443">
          <cell r="A443" t="str">
            <v>IPD0486-DXX-D01-A19</v>
          </cell>
          <cell r="B443" t="str">
            <v>H21-08896-004</v>
          </cell>
          <cell r="C443" t="str">
            <v>-</v>
          </cell>
          <cell r="D443" t="str">
            <v>-</v>
          </cell>
          <cell r="E443" t="str">
            <v>E.Z.N.A DNA Tissue kit</v>
          </cell>
          <cell r="F443" t="str">
            <v>Førde</v>
          </cell>
          <cell r="G443">
            <v>13.4</v>
          </cell>
          <cell r="H443">
            <v>1.98</v>
          </cell>
          <cell r="I443">
            <v>2.08</v>
          </cell>
          <cell r="J443" t="str">
            <v>Tris-HCl</v>
          </cell>
          <cell r="K443">
            <v>38.81</v>
          </cell>
          <cell r="L443">
            <v>-20</v>
          </cell>
          <cell r="M443">
            <v>6</v>
          </cell>
          <cell r="N443" t="str">
            <v>C</v>
          </cell>
          <cell r="O443">
            <v>9</v>
          </cell>
          <cell r="P443">
            <v>3528616356</v>
          </cell>
          <cell r="Q443">
            <v>44700</v>
          </cell>
          <cell r="R443">
            <v>56</v>
          </cell>
        </row>
        <row r="444">
          <cell r="A444" t="str">
            <v>IPD0486-DXX-N01-B19</v>
          </cell>
          <cell r="B444" t="str">
            <v>-</v>
          </cell>
          <cell r="C444" t="str">
            <v>-</v>
          </cell>
          <cell r="D444" t="str">
            <v>-</v>
          </cell>
          <cell r="E444" t="str">
            <v>Maxwell Blood</v>
          </cell>
          <cell r="F444" t="str">
            <v>Førde</v>
          </cell>
          <cell r="G444">
            <v>11</v>
          </cell>
          <cell r="H444">
            <v>1.73</v>
          </cell>
          <cell r="I444">
            <v>0.36</v>
          </cell>
          <cell r="J444" t="str">
            <v>NFW</v>
          </cell>
          <cell r="K444">
            <v>72.36</v>
          </cell>
          <cell r="L444">
            <v>-20</v>
          </cell>
          <cell r="M444">
            <v>6</v>
          </cell>
          <cell r="N444" t="str">
            <v>C</v>
          </cell>
          <cell r="O444">
            <v>10</v>
          </cell>
          <cell r="P444">
            <v>3538085970</v>
          </cell>
          <cell r="Q444">
            <v>44700</v>
          </cell>
          <cell r="R444">
            <v>56</v>
          </cell>
        </row>
        <row r="445">
          <cell r="A445" t="str">
            <v>IPD0487-RXX-p01-A08</v>
          </cell>
          <cell r="B445" t="str">
            <v>B21-14956-02</v>
          </cell>
          <cell r="C445" t="str">
            <v>-</v>
          </cell>
          <cell r="D445" t="str">
            <v>-</v>
          </cell>
          <cell r="E445" t="str">
            <v>E.Z.N.A FFPE RNA</v>
          </cell>
          <cell r="F445" t="str">
            <v>Haukeland</v>
          </cell>
          <cell r="G445">
            <v>55.1</v>
          </cell>
          <cell r="H445">
            <v>1.93</v>
          </cell>
          <cell r="I445">
            <v>0.77</v>
          </cell>
          <cell r="J445" t="str">
            <v>NFW</v>
          </cell>
          <cell r="K445">
            <v>17.82</v>
          </cell>
          <cell r="L445">
            <v>-80</v>
          </cell>
          <cell r="M445">
            <v>6</v>
          </cell>
          <cell r="N445" t="str">
            <v>A</v>
          </cell>
          <cell r="O445">
            <v>2</v>
          </cell>
          <cell r="P445">
            <v>3538086337</v>
          </cell>
          <cell r="Q445">
            <v>44700</v>
          </cell>
          <cell r="R445">
            <v>56</v>
          </cell>
        </row>
        <row r="446">
          <cell r="A446" t="str">
            <v>IPD0487-DXX-p01-A08</v>
          </cell>
          <cell r="B446" t="str">
            <v>B21-14956-02</v>
          </cell>
          <cell r="C446" t="str">
            <v>-</v>
          </cell>
          <cell r="D446" t="str">
            <v>-</v>
          </cell>
          <cell r="E446" t="str">
            <v>E.Z.N.A DNA Tissue kit</v>
          </cell>
          <cell r="F446" t="str">
            <v>Haukeland</v>
          </cell>
          <cell r="G446">
            <v>12.7</v>
          </cell>
          <cell r="H446">
            <v>1.99</v>
          </cell>
          <cell r="I446">
            <v>2.67</v>
          </cell>
          <cell r="J446" t="str">
            <v>Tris-HCl</v>
          </cell>
          <cell r="K446">
            <v>27.189999999999998</v>
          </cell>
          <cell r="L446">
            <v>-20</v>
          </cell>
          <cell r="M446">
            <v>6</v>
          </cell>
          <cell r="N446" t="str">
            <v>C</v>
          </cell>
          <cell r="O446">
            <v>11</v>
          </cell>
          <cell r="P446">
            <v>3538086336</v>
          </cell>
          <cell r="Q446">
            <v>44700</v>
          </cell>
          <cell r="R446">
            <v>56</v>
          </cell>
        </row>
        <row r="447">
          <cell r="A447" t="str">
            <v>IPD0487-DXX-N01-B08</v>
          </cell>
          <cell r="B447" t="str">
            <v>-</v>
          </cell>
          <cell r="C447" t="str">
            <v>-</v>
          </cell>
          <cell r="D447" t="str">
            <v>-</v>
          </cell>
          <cell r="E447" t="str">
            <v>Maxwell Blood</v>
          </cell>
          <cell r="F447" t="str">
            <v>Haukeland</v>
          </cell>
          <cell r="G447">
            <v>11</v>
          </cell>
          <cell r="H447">
            <v>1.79</v>
          </cell>
          <cell r="I447">
            <v>1.2</v>
          </cell>
          <cell r="J447" t="str">
            <v>NFW</v>
          </cell>
          <cell r="K447">
            <v>69.36</v>
          </cell>
          <cell r="L447">
            <v>-20</v>
          </cell>
          <cell r="M447">
            <v>6</v>
          </cell>
          <cell r="N447" t="str">
            <v>C</v>
          </cell>
          <cell r="O447">
            <v>12</v>
          </cell>
          <cell r="P447">
            <v>3538086335</v>
          </cell>
          <cell r="Q447">
            <v>44700</v>
          </cell>
          <cell r="R447">
            <v>56</v>
          </cell>
        </row>
        <row r="448">
          <cell r="A448" t="str">
            <v>IPD0483-RXX-P01-A08</v>
          </cell>
          <cell r="B448" t="str">
            <v>NB22-371-1</v>
          </cell>
          <cell r="C448">
            <v>44700</v>
          </cell>
          <cell r="D448">
            <v>44704</v>
          </cell>
          <cell r="E448" t="str">
            <v>Allprep RNA/DNA FFPE</v>
          </cell>
          <cell r="F448" t="str">
            <v>Enhet for studierelatert diagnostikk, OUS</v>
          </cell>
          <cell r="G448">
            <v>79</v>
          </cell>
          <cell r="H448">
            <v>1.99</v>
          </cell>
          <cell r="I448">
            <v>1.34</v>
          </cell>
          <cell r="J448" t="str">
            <v>NFW</v>
          </cell>
          <cell r="K448">
            <v>16.5</v>
          </cell>
          <cell r="L448">
            <v>-80</v>
          </cell>
          <cell r="M448">
            <v>6</v>
          </cell>
          <cell r="N448" t="str">
            <v>A</v>
          </cell>
          <cell r="O448">
            <v>5</v>
          </cell>
          <cell r="P448">
            <v>3528593627</v>
          </cell>
          <cell r="Q448" t="str">
            <v>-</v>
          </cell>
          <cell r="R448" t="str">
            <v>-</v>
          </cell>
        </row>
        <row r="449">
          <cell r="A449" t="str">
            <v>IPD0483-DXX-P01-A08</v>
          </cell>
          <cell r="B449" t="str">
            <v>NB22-371-1</v>
          </cell>
          <cell r="C449">
            <v>44700</v>
          </cell>
          <cell r="D449">
            <v>44705</v>
          </cell>
          <cell r="E449" t="str">
            <v>Allprep RNA/DNA FFPE</v>
          </cell>
          <cell r="F449" t="str">
            <v>Enhet for studierelatert diagnostikk, OUS</v>
          </cell>
          <cell r="G449">
            <v>88</v>
          </cell>
          <cell r="H449">
            <v>1.87</v>
          </cell>
          <cell r="I449">
            <v>2.17</v>
          </cell>
          <cell r="J449" t="str">
            <v>ATE</v>
          </cell>
          <cell r="K449">
            <v>22</v>
          </cell>
          <cell r="L449">
            <v>-20</v>
          </cell>
          <cell r="M449">
            <v>6</v>
          </cell>
          <cell r="N449" t="str">
            <v>D</v>
          </cell>
          <cell r="O449">
            <v>10</v>
          </cell>
          <cell r="P449">
            <v>3528616388</v>
          </cell>
          <cell r="Q449" t="str">
            <v>-</v>
          </cell>
          <cell r="R449" t="str">
            <v>-</v>
          </cell>
        </row>
        <row r="450">
          <cell r="A450" t="str">
            <v>IPD0484-RXX-P01-A08</v>
          </cell>
          <cell r="B450" t="str">
            <v>NB22-340-11</v>
          </cell>
          <cell r="C450">
            <v>44700</v>
          </cell>
          <cell r="D450">
            <v>44704</v>
          </cell>
          <cell r="E450" t="str">
            <v>Allprep RNA/DNA FFPE</v>
          </cell>
          <cell r="F450" t="str">
            <v>Enhet for studierelatert diagnostikk, OUS</v>
          </cell>
          <cell r="G450">
            <v>180</v>
          </cell>
          <cell r="H450">
            <v>1.97</v>
          </cell>
          <cell r="I450">
            <v>1.75</v>
          </cell>
          <cell r="J450" t="str">
            <v>NFW</v>
          </cell>
          <cell r="K450">
            <v>16.5</v>
          </cell>
          <cell r="L450">
            <v>-80</v>
          </cell>
          <cell r="M450">
            <v>6</v>
          </cell>
          <cell r="N450" t="str">
            <v>A</v>
          </cell>
          <cell r="O450">
            <v>6</v>
          </cell>
          <cell r="P450">
            <v>3528593635</v>
          </cell>
          <cell r="Q450" t="str">
            <v>-</v>
          </cell>
          <cell r="R450" t="str">
            <v>-</v>
          </cell>
        </row>
        <row r="451">
          <cell r="A451" t="str">
            <v>IPD0484-DXX-P01-A08</v>
          </cell>
          <cell r="B451" t="str">
            <v>NB22-340-11</v>
          </cell>
          <cell r="C451">
            <v>44700</v>
          </cell>
          <cell r="D451">
            <v>44705</v>
          </cell>
          <cell r="E451" t="str">
            <v>Allprep RNA/DNA FFPE</v>
          </cell>
          <cell r="F451" t="str">
            <v>Enhet for studierelatert diagnostikk, OUS</v>
          </cell>
          <cell r="G451">
            <v>182</v>
          </cell>
          <cell r="H451">
            <v>1.87</v>
          </cell>
          <cell r="I451">
            <v>2.34</v>
          </cell>
          <cell r="J451" t="str">
            <v>ATE</v>
          </cell>
          <cell r="K451">
            <v>21.5</v>
          </cell>
          <cell r="L451">
            <v>-20</v>
          </cell>
          <cell r="M451">
            <v>6</v>
          </cell>
          <cell r="N451" t="str">
            <v>D</v>
          </cell>
          <cell r="O451">
            <v>11</v>
          </cell>
          <cell r="P451">
            <v>3528616420</v>
          </cell>
          <cell r="Q451" t="str">
            <v>-</v>
          </cell>
          <cell r="R451" t="str">
            <v>-</v>
          </cell>
        </row>
        <row r="452">
          <cell r="A452" t="str">
            <v>IPD0488-RXX-D01-A11</v>
          </cell>
          <cell r="B452" t="str">
            <v>BG21-20136-2</v>
          </cell>
          <cell r="C452">
            <v>44700</v>
          </cell>
          <cell r="D452">
            <v>44704</v>
          </cell>
          <cell r="E452" t="str">
            <v>Allprep RNA/DNA FFPE</v>
          </cell>
          <cell r="F452" t="str">
            <v>Enhet for studierelatert diagnostikk, OUS</v>
          </cell>
          <cell r="G452">
            <v>18.100000000000001</v>
          </cell>
          <cell r="H452">
            <v>1.69</v>
          </cell>
          <cell r="I452">
            <v>0.86</v>
          </cell>
          <cell r="J452" t="str">
            <v>NFW</v>
          </cell>
          <cell r="K452">
            <v>8.370000000000001</v>
          </cell>
          <cell r="L452">
            <v>-80</v>
          </cell>
          <cell r="M452">
            <v>6</v>
          </cell>
          <cell r="N452" t="str">
            <v>A</v>
          </cell>
          <cell r="O452">
            <v>8</v>
          </cell>
          <cell r="P452">
            <v>3528593651</v>
          </cell>
          <cell r="Q452">
            <v>44706</v>
          </cell>
          <cell r="R452">
            <v>57</v>
          </cell>
        </row>
        <row r="453">
          <cell r="A453" t="str">
            <v>IPD0488-DXX-D01-A11</v>
          </cell>
          <cell r="B453" t="str">
            <v>BG21-20136-2</v>
          </cell>
          <cell r="C453">
            <v>44700</v>
          </cell>
          <cell r="D453">
            <v>44705</v>
          </cell>
          <cell r="E453" t="str">
            <v>Allprep RNA/DNA FFPE</v>
          </cell>
          <cell r="F453" t="str">
            <v>Enhet for studierelatert diagnostikk, OUS</v>
          </cell>
          <cell r="G453">
            <v>33.799999999999997</v>
          </cell>
          <cell r="H453">
            <v>1.81</v>
          </cell>
          <cell r="I453">
            <v>1.77</v>
          </cell>
          <cell r="J453" t="str">
            <v>ATE</v>
          </cell>
          <cell r="K453">
            <v>19.059999999999999</v>
          </cell>
          <cell r="L453">
            <v>-20</v>
          </cell>
          <cell r="M453">
            <v>6</v>
          </cell>
          <cell r="N453" t="str">
            <v>E</v>
          </cell>
          <cell r="O453">
            <v>1</v>
          </cell>
          <cell r="P453">
            <v>3528616404</v>
          </cell>
          <cell r="Q453">
            <v>44706</v>
          </cell>
          <cell r="R453">
            <v>57</v>
          </cell>
        </row>
        <row r="454">
          <cell r="A454" t="str">
            <v>IPD0489-RXX-R01-A03</v>
          </cell>
          <cell r="B454" t="str">
            <v>BG21-05960-3</v>
          </cell>
          <cell r="C454">
            <v>44700</v>
          </cell>
          <cell r="D454">
            <v>44704</v>
          </cell>
          <cell r="E454" t="str">
            <v>Allprep RNA/DNA FFPE</v>
          </cell>
          <cell r="F454" t="str">
            <v>Enhet for studierelatert diagnostikk, OUS</v>
          </cell>
          <cell r="G454">
            <v>119</v>
          </cell>
          <cell r="H454">
            <v>1.91</v>
          </cell>
          <cell r="I454">
            <v>0.96</v>
          </cell>
          <cell r="J454" t="str">
            <v>NFW</v>
          </cell>
          <cell r="K454">
            <v>11.3</v>
          </cell>
          <cell r="L454">
            <v>-80</v>
          </cell>
          <cell r="M454">
            <v>6</v>
          </cell>
          <cell r="N454" t="str">
            <v>A</v>
          </cell>
          <cell r="O454">
            <v>9</v>
          </cell>
          <cell r="P454">
            <v>3528593659</v>
          </cell>
          <cell r="Q454" t="str">
            <v>-</v>
          </cell>
          <cell r="R454" t="str">
            <v>-</v>
          </cell>
        </row>
        <row r="455">
          <cell r="A455" t="str">
            <v>IPD0489-DXX-R01-A03</v>
          </cell>
          <cell r="B455" t="str">
            <v>BG21-05960-3</v>
          </cell>
          <cell r="C455">
            <v>44700</v>
          </cell>
          <cell r="D455">
            <v>44705</v>
          </cell>
          <cell r="E455" t="str">
            <v>Allprep RNA/DNA FFPE</v>
          </cell>
          <cell r="F455" t="str">
            <v>Enhet for studierelatert diagnostikk, OUS</v>
          </cell>
          <cell r="G455">
            <v>85.2</v>
          </cell>
          <cell r="H455">
            <v>1.86</v>
          </cell>
          <cell r="I455">
            <v>2.2400000000000002</v>
          </cell>
          <cell r="J455" t="str">
            <v>ATE</v>
          </cell>
          <cell r="K455">
            <v>18.739999999999998</v>
          </cell>
          <cell r="L455">
            <v>-20</v>
          </cell>
          <cell r="M455">
            <v>6</v>
          </cell>
          <cell r="N455" t="str">
            <v>E</v>
          </cell>
          <cell r="O455">
            <v>2</v>
          </cell>
          <cell r="P455">
            <v>3528616396</v>
          </cell>
          <cell r="Q455">
            <v>44706</v>
          </cell>
          <cell r="R455">
            <v>57</v>
          </cell>
        </row>
        <row r="456">
          <cell r="A456" t="str">
            <v>IPD0490-RXX-d01-A09</v>
          </cell>
          <cell r="B456" t="str">
            <v>BG19-08301-2</v>
          </cell>
          <cell r="C456">
            <v>44708</v>
          </cell>
          <cell r="D456">
            <v>44712</v>
          </cell>
          <cell r="E456" t="str">
            <v>Allprep RNA/DNA FFPE</v>
          </cell>
          <cell r="F456" t="str">
            <v>Enhet for studierelatert diagnostikk, OUS</v>
          </cell>
          <cell r="G456">
            <v>191</v>
          </cell>
          <cell r="H456">
            <v>2.0299999999999998</v>
          </cell>
          <cell r="I456">
            <v>2.0499999999999998</v>
          </cell>
          <cell r="J456" t="str">
            <v>NFW</v>
          </cell>
          <cell r="K456">
            <v>115.5</v>
          </cell>
          <cell r="L456">
            <v>-80</v>
          </cell>
          <cell r="M456">
            <v>6</v>
          </cell>
          <cell r="N456" t="str">
            <v>B</v>
          </cell>
          <cell r="O456">
            <v>3</v>
          </cell>
          <cell r="P456">
            <v>3528593691</v>
          </cell>
          <cell r="Q456">
            <v>44714</v>
          </cell>
          <cell r="R456">
            <v>58</v>
          </cell>
        </row>
        <row r="457">
          <cell r="A457" t="str">
            <v>IPD0490-DXX-d01-A09</v>
          </cell>
          <cell r="B457" t="str">
            <v>BG19-08301-2</v>
          </cell>
          <cell r="C457">
            <v>44708</v>
          </cell>
          <cell r="D457">
            <v>44712</v>
          </cell>
          <cell r="E457" t="str">
            <v>Allprep RNA/DNA FFPE</v>
          </cell>
          <cell r="F457" t="str">
            <v>Enhet for studierelatert diagnostikk, OUS</v>
          </cell>
          <cell r="G457">
            <v>80.599999999999994</v>
          </cell>
          <cell r="H457">
            <v>1.88</v>
          </cell>
          <cell r="I457">
            <v>2.27</v>
          </cell>
          <cell r="J457" t="str">
            <v>ATE</v>
          </cell>
          <cell r="K457">
            <v>92.5</v>
          </cell>
          <cell r="L457">
            <v>-20</v>
          </cell>
          <cell r="M457">
            <v>6</v>
          </cell>
          <cell r="N457" t="str">
            <v>E</v>
          </cell>
          <cell r="O457">
            <v>10</v>
          </cell>
          <cell r="P457">
            <v>3528593658</v>
          </cell>
          <cell r="Q457">
            <v>44714</v>
          </cell>
          <cell r="R457">
            <v>58</v>
          </cell>
        </row>
        <row r="458">
          <cell r="A458" t="str">
            <v>IPD0491-RXX-d01-A06</v>
          </cell>
          <cell r="B458" t="str">
            <v>BU20-4188-1</v>
          </cell>
          <cell r="C458">
            <v>44700</v>
          </cell>
          <cell r="D458">
            <v>44704</v>
          </cell>
          <cell r="E458" t="str">
            <v>Allprep RNA/DNA FFPE</v>
          </cell>
          <cell r="F458" t="str">
            <v>Enhet for studierelatert diagnostikk, OUS</v>
          </cell>
          <cell r="G458">
            <v>61.2</v>
          </cell>
          <cell r="H458">
            <v>1.91</v>
          </cell>
          <cell r="I458">
            <v>0.46</v>
          </cell>
          <cell r="J458" t="str">
            <v>NFW</v>
          </cell>
          <cell r="K458">
            <v>8.33</v>
          </cell>
          <cell r="L458">
            <v>-80</v>
          </cell>
          <cell r="M458">
            <v>6</v>
          </cell>
          <cell r="N458" t="str">
            <v>A</v>
          </cell>
          <cell r="O458">
            <v>10</v>
          </cell>
          <cell r="P458">
            <v>3528593667</v>
          </cell>
          <cell r="Q458" t="str">
            <v>-</v>
          </cell>
          <cell r="R458" t="str">
            <v>-</v>
          </cell>
        </row>
        <row r="459">
          <cell r="A459" t="str">
            <v>IPD0491-DXX-d01-A06</v>
          </cell>
          <cell r="B459" t="str">
            <v>BU20-4188-1</v>
          </cell>
          <cell r="C459">
            <v>44700</v>
          </cell>
          <cell r="D459">
            <v>44705</v>
          </cell>
          <cell r="E459" t="str">
            <v>Allprep RNA/DNA FFPE</v>
          </cell>
          <cell r="F459" t="str">
            <v>Enhet for studierelatert diagnostikk, OUS</v>
          </cell>
          <cell r="G459">
            <v>55.6</v>
          </cell>
          <cell r="H459">
            <v>1.84</v>
          </cell>
          <cell r="I459">
            <v>2.17</v>
          </cell>
          <cell r="J459" t="str">
            <v>ATE</v>
          </cell>
          <cell r="K459">
            <v>19.8</v>
          </cell>
          <cell r="L459">
            <v>-20</v>
          </cell>
          <cell r="M459">
            <v>6</v>
          </cell>
          <cell r="N459" t="str">
            <v>E</v>
          </cell>
          <cell r="O459">
            <v>3</v>
          </cell>
          <cell r="P459">
            <v>3528593611</v>
          </cell>
          <cell r="Q459">
            <v>44706</v>
          </cell>
          <cell r="R459">
            <v>57</v>
          </cell>
        </row>
        <row r="460">
          <cell r="A460" t="str">
            <v>IPD0492-RXX-R01-A12</v>
          </cell>
          <cell r="B460" t="str">
            <v>H20-07755-002</v>
          </cell>
          <cell r="C460" t="str">
            <v>-</v>
          </cell>
          <cell r="D460" t="str">
            <v>-</v>
          </cell>
          <cell r="E460" t="str">
            <v>RecoverAll</v>
          </cell>
          <cell r="F460" t="str">
            <v>Stavanger</v>
          </cell>
          <cell r="G460">
            <v>20</v>
          </cell>
          <cell r="H460">
            <v>2.08</v>
          </cell>
          <cell r="I460">
            <v>2.08</v>
          </cell>
          <cell r="J460" t="str">
            <v>NFW</v>
          </cell>
          <cell r="K460">
            <v>39.5</v>
          </cell>
          <cell r="L460">
            <v>-80</v>
          </cell>
          <cell r="M460">
            <v>6</v>
          </cell>
          <cell r="N460" t="str">
            <v>A</v>
          </cell>
          <cell r="O460">
            <v>3</v>
          </cell>
          <cell r="P460">
            <v>3538088117</v>
          </cell>
          <cell r="Q460">
            <v>44706</v>
          </cell>
          <cell r="R460">
            <v>57</v>
          </cell>
        </row>
        <row r="461">
          <cell r="A461" t="str">
            <v>IPD0492-DXX-R01-A12</v>
          </cell>
          <cell r="B461" t="str">
            <v>H20-07755-002</v>
          </cell>
          <cell r="C461" t="str">
            <v>-</v>
          </cell>
          <cell r="D461" t="str">
            <v>-</v>
          </cell>
          <cell r="E461" t="str">
            <v>E.Z.N.A</v>
          </cell>
          <cell r="F461" t="str">
            <v>Stavanger</v>
          </cell>
          <cell r="G461">
            <v>102</v>
          </cell>
          <cell r="H461">
            <v>1.93</v>
          </cell>
          <cell r="I461">
            <v>2.2599999999999998</v>
          </cell>
          <cell r="J461" t="str">
            <v>Tris-HCl</v>
          </cell>
          <cell r="K461">
            <v>64.53</v>
          </cell>
          <cell r="L461">
            <v>-20</v>
          </cell>
          <cell r="M461">
            <v>6</v>
          </cell>
          <cell r="N461" t="str">
            <v>B</v>
          </cell>
          <cell r="O461">
            <v>10</v>
          </cell>
          <cell r="P461">
            <v>3538088118</v>
          </cell>
          <cell r="Q461">
            <v>44706</v>
          </cell>
          <cell r="R461">
            <v>57</v>
          </cell>
        </row>
        <row r="462">
          <cell r="A462" t="str">
            <v>IPD0493-RXX-P01-A10</v>
          </cell>
          <cell r="B462" t="str">
            <v>P21-774-1B</v>
          </cell>
          <cell r="C462">
            <v>44708</v>
          </cell>
          <cell r="D462">
            <v>44712</v>
          </cell>
          <cell r="E462" t="str">
            <v>Allprep RNA/DNA FFPE</v>
          </cell>
          <cell r="F462" t="str">
            <v>Enhet for studierelatert diagnostikk, OUS</v>
          </cell>
          <cell r="G462">
            <v>164</v>
          </cell>
          <cell r="H462">
            <v>2.0299999999999998</v>
          </cell>
          <cell r="I462">
            <v>2.04</v>
          </cell>
          <cell r="J462" t="str">
            <v>NFW</v>
          </cell>
          <cell r="K462">
            <v>65.5</v>
          </cell>
          <cell r="L462">
            <v>-80</v>
          </cell>
          <cell r="M462">
            <v>6</v>
          </cell>
          <cell r="N462" t="str">
            <v>B</v>
          </cell>
          <cell r="O462">
            <v>4</v>
          </cell>
          <cell r="P462">
            <v>3528593699</v>
          </cell>
          <cell r="Q462">
            <v>44714</v>
          </cell>
          <cell r="R462">
            <v>58</v>
          </cell>
        </row>
        <row r="463">
          <cell r="A463" t="str">
            <v>IPD0493-DXX-P01-A10</v>
          </cell>
          <cell r="B463" t="str">
            <v>P21-774-1B</v>
          </cell>
          <cell r="C463">
            <v>44708</v>
          </cell>
          <cell r="D463">
            <v>44712</v>
          </cell>
          <cell r="E463" t="str">
            <v>Allprep RNA/DNA FFPE</v>
          </cell>
          <cell r="F463" t="str">
            <v>Enhet for studierelatert diagnostikk, OUS</v>
          </cell>
          <cell r="G463">
            <v>85.6</v>
          </cell>
          <cell r="H463">
            <v>1.85</v>
          </cell>
          <cell r="I463">
            <v>1.97</v>
          </cell>
          <cell r="J463" t="str">
            <v>ATE</v>
          </cell>
          <cell r="K463">
            <v>22.5</v>
          </cell>
          <cell r="L463">
            <v>-20</v>
          </cell>
          <cell r="M463">
            <v>6</v>
          </cell>
          <cell r="N463" t="str">
            <v>E</v>
          </cell>
          <cell r="O463">
            <v>11</v>
          </cell>
          <cell r="P463">
            <v>3528593666</v>
          </cell>
          <cell r="Q463">
            <v>44714</v>
          </cell>
          <cell r="R463">
            <v>58</v>
          </cell>
        </row>
        <row r="464">
          <cell r="A464" t="str">
            <v>IPD0477-RXX-02-A</v>
          </cell>
          <cell r="B464" t="str">
            <v>BM19-3942-29</v>
          </cell>
          <cell r="C464">
            <v>44700</v>
          </cell>
          <cell r="D464">
            <v>44704</v>
          </cell>
          <cell r="E464" t="str">
            <v>Allprep RNA/DNA FFPE</v>
          </cell>
          <cell r="F464" t="str">
            <v>Enhet for studierelatert diagnostikk, OUS</v>
          </cell>
          <cell r="G464" t="str">
            <v>-</v>
          </cell>
          <cell r="H464"/>
          <cell r="I464"/>
          <cell r="J464"/>
          <cell r="K464"/>
          <cell r="L464"/>
          <cell r="M464"/>
          <cell r="N464"/>
          <cell r="O464"/>
          <cell r="P464"/>
          <cell r="Q464" t="str">
            <v>-</v>
          </cell>
          <cell r="R464" t="str">
            <v>-</v>
          </cell>
        </row>
        <row r="465">
          <cell r="A465" t="str">
            <v>IPD0477-DXX-02-A</v>
          </cell>
          <cell r="B465" t="str">
            <v>BM19-3942-29</v>
          </cell>
          <cell r="C465">
            <v>44700</v>
          </cell>
          <cell r="D465">
            <v>44705</v>
          </cell>
          <cell r="E465" t="str">
            <v>Allprep RNA/DNA FFPE</v>
          </cell>
          <cell r="F465" t="str">
            <v>Enhet for studierelatert diagnostikk, OUS</v>
          </cell>
          <cell r="G465" t="str">
            <v>-</v>
          </cell>
          <cell r="H465"/>
          <cell r="I465"/>
          <cell r="J465"/>
          <cell r="K465"/>
          <cell r="L465"/>
          <cell r="M465"/>
          <cell r="N465"/>
          <cell r="O465"/>
          <cell r="P465"/>
          <cell r="Q465" t="str">
            <v>-</v>
          </cell>
          <cell r="R465" t="str">
            <v>-</v>
          </cell>
        </row>
        <row r="466">
          <cell r="A466" t="str">
            <v>IPD0494-RXX-p01-A08</v>
          </cell>
          <cell r="B466" t="str">
            <v>SH21-47996</v>
          </cell>
          <cell r="C466" t="str">
            <v>-</v>
          </cell>
          <cell r="D466" t="str">
            <v>-</v>
          </cell>
          <cell r="E466" t="str">
            <v>Rneasy</v>
          </cell>
          <cell r="F466" t="str">
            <v>St. Olav, Trondheim</v>
          </cell>
          <cell r="G466">
            <v>558</v>
          </cell>
          <cell r="H466">
            <v>2.08</v>
          </cell>
          <cell r="I466">
            <v>1.86</v>
          </cell>
          <cell r="J466" t="str">
            <v>NFW</v>
          </cell>
          <cell r="K466">
            <v>20</v>
          </cell>
          <cell r="L466"/>
          <cell r="M466"/>
          <cell r="N466"/>
          <cell r="O466"/>
          <cell r="P466"/>
          <cell r="Q466" t="str">
            <v>-</v>
          </cell>
          <cell r="R466" t="str">
            <v>-</v>
          </cell>
        </row>
        <row r="467">
          <cell r="A467" t="str">
            <v>IPD0494-DXX-p01-A08</v>
          </cell>
          <cell r="B467" t="str">
            <v>SH21-47996</v>
          </cell>
          <cell r="C467" t="str">
            <v>-</v>
          </cell>
          <cell r="D467" t="str">
            <v>-</v>
          </cell>
          <cell r="E467" t="str">
            <v>QIAamp DNA FFPE</v>
          </cell>
          <cell r="F467" t="str">
            <v>St. Olav, Trondheim</v>
          </cell>
          <cell r="G467">
            <v>53.6</v>
          </cell>
          <cell r="H467">
            <v>1.93</v>
          </cell>
          <cell r="I467">
            <v>2.06</v>
          </cell>
          <cell r="J467" t="str">
            <v>ATE</v>
          </cell>
          <cell r="K467">
            <v>50</v>
          </cell>
          <cell r="L467"/>
          <cell r="M467"/>
          <cell r="N467"/>
          <cell r="O467"/>
          <cell r="P467"/>
          <cell r="Q467" t="str">
            <v>-</v>
          </cell>
          <cell r="R467" t="str">
            <v>-</v>
          </cell>
        </row>
        <row r="468">
          <cell r="A468" t="str">
            <v>IPD0495-RXX-P01-A09</v>
          </cell>
          <cell r="B468" t="str">
            <v>SH21-15444-1A</v>
          </cell>
          <cell r="C468" t="str">
            <v>-</v>
          </cell>
          <cell r="D468" t="str">
            <v>-</v>
          </cell>
          <cell r="E468" t="str">
            <v>Rneasy</v>
          </cell>
          <cell r="F468" t="str">
            <v>St. Olav, Trondheim</v>
          </cell>
          <cell r="G468">
            <v>100</v>
          </cell>
          <cell r="H468">
            <v>2.0699999999999998</v>
          </cell>
          <cell r="I468">
            <v>2.0499999999999998</v>
          </cell>
          <cell r="J468" t="str">
            <v>NFW</v>
          </cell>
          <cell r="K468">
            <v>20</v>
          </cell>
          <cell r="L468"/>
          <cell r="M468"/>
          <cell r="N468"/>
          <cell r="O468"/>
          <cell r="P468"/>
          <cell r="Q468" t="str">
            <v>-</v>
          </cell>
          <cell r="R468" t="str">
            <v>-</v>
          </cell>
        </row>
        <row r="469">
          <cell r="A469" t="str">
            <v>IPD0495-DXX-P01-A09</v>
          </cell>
          <cell r="B469" t="str">
            <v>SH21-15444-1A</v>
          </cell>
          <cell r="C469" t="str">
            <v>-</v>
          </cell>
          <cell r="D469" t="str">
            <v>-</v>
          </cell>
          <cell r="E469" t="str">
            <v>QIAamp DNA FFPE</v>
          </cell>
          <cell r="F469" t="str">
            <v>St. Olav, Trondheim</v>
          </cell>
          <cell r="G469">
            <v>3.3</v>
          </cell>
          <cell r="H469">
            <v>2.08</v>
          </cell>
          <cell r="I469">
            <v>2.19</v>
          </cell>
          <cell r="J469" t="str">
            <v>ATE</v>
          </cell>
          <cell r="K469">
            <v>100</v>
          </cell>
          <cell r="L469"/>
          <cell r="M469"/>
          <cell r="N469"/>
          <cell r="O469"/>
          <cell r="P469"/>
          <cell r="Q469" t="str">
            <v>-</v>
          </cell>
          <cell r="R469" t="str">
            <v>-</v>
          </cell>
        </row>
        <row r="470">
          <cell r="A470" t="str">
            <v>IPD0496-RXX-P01-A19</v>
          </cell>
          <cell r="B470" t="str">
            <v>TH20-4132-14</v>
          </cell>
          <cell r="C470" t="str">
            <v>-</v>
          </cell>
          <cell r="D470" t="str">
            <v>-</v>
          </cell>
          <cell r="E470" t="str">
            <v>High Pure RNA FFPE</v>
          </cell>
          <cell r="F470" t="str">
            <v>UNN</v>
          </cell>
          <cell r="G470">
            <v>449</v>
          </cell>
          <cell r="H470">
            <v>2.02</v>
          </cell>
          <cell r="I470">
            <v>2.1</v>
          </cell>
          <cell r="J470" t="str">
            <v>RNA elu buffer</v>
          </cell>
          <cell r="K470">
            <v>18.03</v>
          </cell>
          <cell r="L470">
            <v>-80</v>
          </cell>
          <cell r="M470">
            <v>6</v>
          </cell>
          <cell r="N470" t="str">
            <v>B</v>
          </cell>
          <cell r="O470">
            <v>1</v>
          </cell>
          <cell r="P470">
            <v>3538080131</v>
          </cell>
          <cell r="Q470">
            <v>44706</v>
          </cell>
          <cell r="R470">
            <v>57</v>
          </cell>
        </row>
        <row r="471">
          <cell r="A471" t="str">
            <v>IPD0496-DXX-P01-A19</v>
          </cell>
          <cell r="B471" t="str">
            <v>TH20-4132-14</v>
          </cell>
          <cell r="C471" t="str">
            <v>-</v>
          </cell>
          <cell r="D471" t="str">
            <v>-</v>
          </cell>
          <cell r="E471" t="str">
            <v>EZ1 1&amp;2 DNA FFPE</v>
          </cell>
          <cell r="F471" t="str">
            <v>UNN</v>
          </cell>
          <cell r="G471">
            <v>93.8</v>
          </cell>
          <cell r="H471">
            <v>1.84</v>
          </cell>
          <cell r="I471">
            <v>1.84</v>
          </cell>
          <cell r="J471" t="str">
            <v>AVE</v>
          </cell>
          <cell r="K471">
            <v>18.399999999999999</v>
          </cell>
          <cell r="L471">
            <v>-20</v>
          </cell>
          <cell r="M471">
            <v>6</v>
          </cell>
          <cell r="N471" t="str">
            <v>E</v>
          </cell>
          <cell r="O471">
            <v>4</v>
          </cell>
          <cell r="P471">
            <v>3538080132</v>
          </cell>
          <cell r="Q471">
            <v>44706</v>
          </cell>
          <cell r="R471">
            <v>57</v>
          </cell>
        </row>
        <row r="472">
          <cell r="A472" t="str">
            <v>IPD0496-DXX-N01-B19</v>
          </cell>
          <cell r="B472" t="str">
            <v>-</v>
          </cell>
          <cell r="C472" t="str">
            <v>-</v>
          </cell>
          <cell r="D472" t="str">
            <v>-</v>
          </cell>
          <cell r="E472" t="str">
            <v>EZ1 DSP DNA blood</v>
          </cell>
          <cell r="F472" t="str">
            <v>UNN</v>
          </cell>
          <cell r="G472">
            <v>50</v>
          </cell>
          <cell r="H472">
            <v>1.92</v>
          </cell>
          <cell r="I472">
            <v>0.48</v>
          </cell>
          <cell r="J472" t="str">
            <v>AVE</v>
          </cell>
          <cell r="K472">
            <v>97</v>
          </cell>
          <cell r="L472">
            <v>-20</v>
          </cell>
          <cell r="M472">
            <v>6</v>
          </cell>
          <cell r="N472" t="str">
            <v>E</v>
          </cell>
          <cell r="O472">
            <v>5</v>
          </cell>
          <cell r="P472">
            <v>3538080133</v>
          </cell>
          <cell r="Q472">
            <v>44706</v>
          </cell>
          <cell r="R472">
            <v>57</v>
          </cell>
        </row>
        <row r="473">
          <cell r="A473" t="str">
            <v>IPD0497-RXX-P01-AXX</v>
          </cell>
          <cell r="B473" t="str">
            <v>H22-408-12</v>
          </cell>
          <cell r="C473">
            <v>44708</v>
          </cell>
          <cell r="D473">
            <v>44712</v>
          </cell>
          <cell r="E473" t="str">
            <v>Allprep RNA/DNA FFPE</v>
          </cell>
          <cell r="F473" t="str">
            <v>Enhet for studierelatert diagnostikk, OUS</v>
          </cell>
          <cell r="G473">
            <v>153</v>
          </cell>
          <cell r="H473">
            <v>2.0299999999999998</v>
          </cell>
          <cell r="I473">
            <v>1.99</v>
          </cell>
          <cell r="J473" t="str">
            <v>NFW</v>
          </cell>
          <cell r="K473">
            <v>115.5</v>
          </cell>
          <cell r="L473">
            <v>-80</v>
          </cell>
          <cell r="M473">
            <v>6</v>
          </cell>
          <cell r="N473" t="str">
            <v>B</v>
          </cell>
          <cell r="O473">
            <v>5</v>
          </cell>
          <cell r="P473">
            <v>3528593610</v>
          </cell>
          <cell r="Q473">
            <v>44714</v>
          </cell>
          <cell r="R473">
            <v>58</v>
          </cell>
        </row>
        <row r="474">
          <cell r="A474" t="str">
            <v>IPD0497-DXX-P01-AXX</v>
          </cell>
          <cell r="B474" t="str">
            <v>H22-408-12</v>
          </cell>
          <cell r="C474">
            <v>44708</v>
          </cell>
          <cell r="D474">
            <v>44712</v>
          </cell>
          <cell r="E474" t="str">
            <v>Allprep RNA/DNA FFPE</v>
          </cell>
          <cell r="F474" t="str">
            <v>Enhet for studierelatert diagnostikk, OUS</v>
          </cell>
          <cell r="G474">
            <v>92.2</v>
          </cell>
          <cell r="H474">
            <v>1.92</v>
          </cell>
          <cell r="I474">
            <v>2.36</v>
          </cell>
          <cell r="J474" t="str">
            <v>ATE</v>
          </cell>
          <cell r="K474">
            <v>82.5</v>
          </cell>
          <cell r="L474">
            <v>-20</v>
          </cell>
          <cell r="M474">
            <v>6</v>
          </cell>
          <cell r="N474" t="str">
            <v>E</v>
          </cell>
          <cell r="O474">
            <v>12</v>
          </cell>
          <cell r="P474">
            <v>3528593674</v>
          </cell>
          <cell r="Q474">
            <v>44714</v>
          </cell>
          <cell r="R474">
            <v>58</v>
          </cell>
        </row>
        <row r="475">
          <cell r="A475" t="str">
            <v>IPD0498-DXX-d01-A09</v>
          </cell>
          <cell r="B475" t="str">
            <v>BG19-03884-6</v>
          </cell>
          <cell r="C475">
            <v>44708</v>
          </cell>
          <cell r="D475"/>
          <cell r="E475" t="str">
            <v>Allprep RNA/DNA FFPE</v>
          </cell>
          <cell r="F475" t="str">
            <v>Enhet for studierelatert diagnostikk, OUS</v>
          </cell>
          <cell r="G475">
            <v>82.4</v>
          </cell>
          <cell r="H475">
            <v>1.89</v>
          </cell>
          <cell r="I475">
            <v>2.36</v>
          </cell>
          <cell r="J475" t="str">
            <v>ATE</v>
          </cell>
          <cell r="K475">
            <v>62.5</v>
          </cell>
          <cell r="L475">
            <v>-20</v>
          </cell>
          <cell r="M475">
            <v>6</v>
          </cell>
          <cell r="N475" t="str">
            <v>F</v>
          </cell>
          <cell r="O475">
            <v>1</v>
          </cell>
          <cell r="P475">
            <v>3528593682</v>
          </cell>
          <cell r="Q475">
            <v>44714</v>
          </cell>
          <cell r="R475">
            <v>58</v>
          </cell>
        </row>
        <row r="476">
          <cell r="A476" t="str">
            <v>IPD0498-RXX-d01-A09</v>
          </cell>
          <cell r="B476" t="str">
            <v>BG19-03884-6</v>
          </cell>
          <cell r="C476">
            <v>44708</v>
          </cell>
          <cell r="D476">
            <v>44712</v>
          </cell>
          <cell r="E476" t="str">
            <v>Allprep RNA/DNA FFPE</v>
          </cell>
          <cell r="F476" t="str">
            <v>Enhet for studierelatert diagnostikk, OUS</v>
          </cell>
          <cell r="G476">
            <v>163</v>
          </cell>
          <cell r="H476">
            <v>1.99</v>
          </cell>
          <cell r="I476">
            <v>2.06</v>
          </cell>
          <cell r="J476" t="str">
            <v>NFW</v>
          </cell>
          <cell r="K476">
            <v>105.5</v>
          </cell>
          <cell r="L476">
            <v>-80</v>
          </cell>
          <cell r="M476">
            <v>6</v>
          </cell>
          <cell r="N476" t="str">
            <v>B</v>
          </cell>
          <cell r="O476">
            <v>6</v>
          </cell>
          <cell r="P476">
            <v>3528593626</v>
          </cell>
          <cell r="Q476">
            <v>44714</v>
          </cell>
          <cell r="R476">
            <v>58</v>
          </cell>
        </row>
        <row r="477">
          <cell r="A477" t="str">
            <v>IPD0489-RXX-R11-A03</v>
          </cell>
          <cell r="B477" t="str">
            <v>BG21-05960-3</v>
          </cell>
          <cell r="C477" t="str">
            <v>-</v>
          </cell>
          <cell r="D477" t="str">
            <v>-</v>
          </cell>
          <cell r="E477" t="str">
            <v>Rneasy FFPE</v>
          </cell>
          <cell r="F477" t="str">
            <v>Enhet for studierelatert diagnostikk, OUS</v>
          </cell>
          <cell r="G477">
            <v>13.8</v>
          </cell>
          <cell r="H477">
            <v>1.92</v>
          </cell>
          <cell r="I477">
            <v>1.88</v>
          </cell>
          <cell r="J477" t="str">
            <v>NFW</v>
          </cell>
          <cell r="K477">
            <v>1.3000000000000007</v>
          </cell>
          <cell r="L477">
            <v>-80</v>
          </cell>
          <cell r="M477">
            <v>6</v>
          </cell>
          <cell r="N477" t="str">
            <v>A</v>
          </cell>
          <cell r="O477">
            <v>11</v>
          </cell>
          <cell r="P477">
            <v>3528593683</v>
          </cell>
          <cell r="Q477">
            <v>44706</v>
          </cell>
          <cell r="R477">
            <v>57</v>
          </cell>
        </row>
        <row r="478">
          <cell r="A478" t="str">
            <v>IPD0491-RXX-d11-A06</v>
          </cell>
          <cell r="B478" t="str">
            <v>BU20-4188-1</v>
          </cell>
          <cell r="C478" t="str">
            <v>-</v>
          </cell>
          <cell r="D478" t="str">
            <v>-</v>
          </cell>
          <cell r="E478" t="str">
            <v>Rneasy FFPE</v>
          </cell>
          <cell r="F478" t="str">
            <v>Enhet for studierelatert diagnostikk, OUS</v>
          </cell>
          <cell r="G478">
            <v>21.8</v>
          </cell>
          <cell r="H478">
            <v>1.91</v>
          </cell>
          <cell r="I478">
            <v>1.59</v>
          </cell>
          <cell r="J478" t="str">
            <v>NFW</v>
          </cell>
          <cell r="K478">
            <v>4.5</v>
          </cell>
          <cell r="L478">
            <v>-80</v>
          </cell>
          <cell r="M478">
            <v>6</v>
          </cell>
          <cell r="N478" t="str">
            <v>A</v>
          </cell>
          <cell r="O478">
            <v>12</v>
          </cell>
          <cell r="P478">
            <v>3528593675</v>
          </cell>
          <cell r="Q478">
            <v>44706</v>
          </cell>
          <cell r="R478">
            <v>57</v>
          </cell>
        </row>
        <row r="479">
          <cell r="A479" t="str">
            <v>IPD0499-RXX-r01-A06</v>
          </cell>
          <cell r="B479" t="str">
            <v>BU20-06589-20</v>
          </cell>
          <cell r="C479">
            <v>44708</v>
          </cell>
          <cell r="D479">
            <v>44712</v>
          </cell>
          <cell r="E479" t="str">
            <v>Allprep RNA/DNA FFPE</v>
          </cell>
          <cell r="F479" t="str">
            <v>Enhet for studierelatert diagnostikk, OUS</v>
          </cell>
          <cell r="G479">
            <v>128</v>
          </cell>
          <cell r="H479">
            <v>1.96</v>
          </cell>
          <cell r="I479">
            <v>1.83</v>
          </cell>
          <cell r="J479" t="str">
            <v>NFW</v>
          </cell>
          <cell r="K479">
            <v>85.5</v>
          </cell>
          <cell r="L479">
            <v>-80</v>
          </cell>
          <cell r="M479">
            <v>6</v>
          </cell>
          <cell r="N479" t="str">
            <v>B</v>
          </cell>
          <cell r="O479">
            <v>7</v>
          </cell>
          <cell r="P479">
            <v>3528593618</v>
          </cell>
          <cell r="Q479">
            <v>44714</v>
          </cell>
          <cell r="R479">
            <v>58</v>
          </cell>
        </row>
        <row r="480">
          <cell r="A480" t="str">
            <v>IPD0499-DXX-r01-A06</v>
          </cell>
          <cell r="B480" t="str">
            <v>BU20-06589-20</v>
          </cell>
          <cell r="C480">
            <v>44708</v>
          </cell>
          <cell r="D480"/>
          <cell r="E480" t="str">
            <v>Allprep RNA/DNA FFPE</v>
          </cell>
          <cell r="F480" t="str">
            <v>Enhet for studierelatert diagnostikk, OUS</v>
          </cell>
          <cell r="G480">
            <v>93</v>
          </cell>
          <cell r="H480">
            <v>1.86</v>
          </cell>
          <cell r="I480">
            <v>2.21</v>
          </cell>
          <cell r="J480" t="str">
            <v>ATE</v>
          </cell>
          <cell r="K480">
            <v>92.5</v>
          </cell>
          <cell r="L480">
            <v>-20</v>
          </cell>
          <cell r="M480">
            <v>6</v>
          </cell>
          <cell r="N480" t="str">
            <v>F</v>
          </cell>
          <cell r="O480">
            <v>2</v>
          </cell>
          <cell r="P480">
            <v>3528593690</v>
          </cell>
          <cell r="Q480">
            <v>44714</v>
          </cell>
          <cell r="R480">
            <v>58</v>
          </cell>
        </row>
        <row r="481">
          <cell r="A481" t="str">
            <v>IPD0500-DXX-D01-A00</v>
          </cell>
          <cell r="B481" t="str">
            <v>21KAH 23750-01-03</v>
          </cell>
          <cell r="C481">
            <v>44708</v>
          </cell>
          <cell r="D481">
            <v>44712</v>
          </cell>
          <cell r="E481" t="str">
            <v>Allprep RNA/DNA FFPE</v>
          </cell>
          <cell r="F481" t="str">
            <v>Enhet for studierelatert diagnostikk, OUS</v>
          </cell>
          <cell r="G481">
            <v>6.2</v>
          </cell>
          <cell r="H481">
            <v>1.74</v>
          </cell>
          <cell r="I481">
            <v>1.32</v>
          </cell>
          <cell r="J481" t="str">
            <v>ATE</v>
          </cell>
          <cell r="K481">
            <v>22.5</v>
          </cell>
          <cell r="L481">
            <v>-20</v>
          </cell>
          <cell r="M481">
            <v>6</v>
          </cell>
          <cell r="N481" t="str">
            <v>F</v>
          </cell>
          <cell r="O481">
            <v>3</v>
          </cell>
          <cell r="P481">
            <v>388608588</v>
          </cell>
          <cell r="Q481">
            <v>44714</v>
          </cell>
          <cell r="R481">
            <v>58</v>
          </cell>
        </row>
        <row r="482">
          <cell r="A482" t="str">
            <v>IPD0500-RXX-D01-A00</v>
          </cell>
          <cell r="B482" t="str">
            <v>21KAH 23750-01-03</v>
          </cell>
          <cell r="C482">
            <v>44708</v>
          </cell>
          <cell r="D482">
            <v>44712</v>
          </cell>
          <cell r="E482" t="str">
            <v>Allprep RNA/DNA FFPE</v>
          </cell>
          <cell r="F482" t="str">
            <v>Enhet for studierelatert diagnostikk, OUS</v>
          </cell>
          <cell r="G482">
            <v>104</v>
          </cell>
          <cell r="H482">
            <v>1.91</v>
          </cell>
          <cell r="I482">
            <v>0.81</v>
          </cell>
          <cell r="J482" t="str">
            <v>NFW</v>
          </cell>
          <cell r="K482">
            <v>10.690000000000001</v>
          </cell>
          <cell r="L482">
            <v>-80</v>
          </cell>
          <cell r="M482">
            <v>6</v>
          </cell>
          <cell r="N482" t="str">
            <v>B</v>
          </cell>
          <cell r="O482">
            <v>8</v>
          </cell>
          <cell r="P482">
            <v>388608587</v>
          </cell>
          <cell r="Q482" t="str">
            <v>-</v>
          </cell>
          <cell r="R482" t="str">
            <v>-</v>
          </cell>
        </row>
        <row r="483">
          <cell r="A483" t="str">
            <v>IPD0502-DXX-p01-A08</v>
          </cell>
          <cell r="B483" t="str">
            <v>NB22-00007-1</v>
          </cell>
          <cell r="C483">
            <v>44708</v>
          </cell>
          <cell r="D483">
            <v>44712</v>
          </cell>
          <cell r="E483" t="str">
            <v>Allprep RNA/DNA FFPE</v>
          </cell>
          <cell r="F483" t="str">
            <v>Enhet for studierelatert diagnostikk, OUS</v>
          </cell>
          <cell r="G483">
            <v>34.799999999999997</v>
          </cell>
          <cell r="H483">
            <v>1.86</v>
          </cell>
          <cell r="I483">
            <v>2.06</v>
          </cell>
          <cell r="J483" t="str">
            <v>ATE</v>
          </cell>
          <cell r="K483">
            <v>22.5</v>
          </cell>
          <cell r="L483">
            <v>-20</v>
          </cell>
          <cell r="M483">
            <v>6</v>
          </cell>
          <cell r="N483" t="str">
            <v>F</v>
          </cell>
          <cell r="O483">
            <v>4</v>
          </cell>
          <cell r="P483">
            <v>3528593697</v>
          </cell>
          <cell r="Q483">
            <v>44714</v>
          </cell>
          <cell r="R483">
            <v>58</v>
          </cell>
        </row>
        <row r="484">
          <cell r="A484" t="str">
            <v>IPD0502-RXX-p01-A08</v>
          </cell>
          <cell r="B484" t="str">
            <v>NB22-00007-1</v>
          </cell>
          <cell r="C484">
            <v>44708</v>
          </cell>
          <cell r="D484">
            <v>44712</v>
          </cell>
          <cell r="E484" t="str">
            <v>Allprep RNA/DNA FFPE</v>
          </cell>
          <cell r="F484" t="str">
            <v>Enhet for studierelatert diagnostikk, OUS</v>
          </cell>
          <cell r="G484">
            <v>150</v>
          </cell>
          <cell r="H484">
            <v>1.95</v>
          </cell>
          <cell r="I484">
            <v>0.87</v>
          </cell>
          <cell r="J484" t="str">
            <v>NFW</v>
          </cell>
          <cell r="K484">
            <v>12.17</v>
          </cell>
          <cell r="L484">
            <v>-80</v>
          </cell>
          <cell r="M484">
            <v>6</v>
          </cell>
          <cell r="N484" t="str">
            <v>B</v>
          </cell>
          <cell r="O484">
            <v>9</v>
          </cell>
          <cell r="P484">
            <v>3528593642</v>
          </cell>
          <cell r="Q484" t="str">
            <v>-</v>
          </cell>
          <cell r="R484" t="str">
            <v>-</v>
          </cell>
        </row>
        <row r="485">
          <cell r="A485" t="str">
            <v>ikke bruk</v>
          </cell>
          <cell r="B485"/>
          <cell r="C485" t="str">
            <v>-</v>
          </cell>
          <cell r="D485"/>
          <cell r="E485"/>
          <cell r="F485"/>
          <cell r="G485" t="str">
            <v>-</v>
          </cell>
          <cell r="H485"/>
          <cell r="I485"/>
          <cell r="J485"/>
          <cell r="K485"/>
          <cell r="L485"/>
          <cell r="M485"/>
          <cell r="N485"/>
          <cell r="O485"/>
          <cell r="P485"/>
          <cell r="Q485" t="str">
            <v>-</v>
          </cell>
          <cell r="R485" t="str">
            <v>-</v>
          </cell>
        </row>
        <row r="486">
          <cell r="A486" t="str">
            <v>ikke bruk</v>
          </cell>
          <cell r="B486"/>
          <cell r="C486" t="str">
            <v>-</v>
          </cell>
          <cell r="D486"/>
          <cell r="E486"/>
          <cell r="F486"/>
          <cell r="G486" t="str">
            <v>-</v>
          </cell>
          <cell r="H486"/>
          <cell r="I486"/>
          <cell r="J486"/>
          <cell r="K486"/>
          <cell r="L486"/>
          <cell r="M486"/>
          <cell r="N486"/>
          <cell r="O486"/>
          <cell r="P486"/>
          <cell r="Q486" t="str">
            <v>-</v>
          </cell>
          <cell r="R486" t="str">
            <v>-</v>
          </cell>
        </row>
        <row r="487">
          <cell r="A487" t="str">
            <v>IPD0503-RXX-p01-A12</v>
          </cell>
          <cell r="B487" t="str">
            <v>BG19-19527-1</v>
          </cell>
          <cell r="C487">
            <v>44708</v>
          </cell>
          <cell r="D487">
            <v>44712</v>
          </cell>
          <cell r="E487" t="str">
            <v>Allprep RNA/DNA FFPE</v>
          </cell>
          <cell r="F487" t="str">
            <v>Enhet for studierelatert diagnostikk, OUS</v>
          </cell>
          <cell r="G487">
            <v>179</v>
          </cell>
          <cell r="H487">
            <v>2.0099999999999998</v>
          </cell>
          <cell r="I487">
            <v>1.7</v>
          </cell>
          <cell r="J487" t="str">
            <v>NFW</v>
          </cell>
          <cell r="K487">
            <v>23.83</v>
          </cell>
          <cell r="L487">
            <v>-80</v>
          </cell>
          <cell r="M487">
            <v>6</v>
          </cell>
          <cell r="N487" t="str">
            <v>B</v>
          </cell>
          <cell r="O487">
            <v>10</v>
          </cell>
          <cell r="P487">
            <v>3528593650</v>
          </cell>
          <cell r="Q487">
            <v>44721</v>
          </cell>
          <cell r="R487">
            <v>59</v>
          </cell>
        </row>
        <row r="488">
          <cell r="A488" t="str">
            <v>IPD0503-DXX-p01-A12</v>
          </cell>
          <cell r="B488" t="str">
            <v>BG19-19527-1</v>
          </cell>
          <cell r="C488">
            <v>44708</v>
          </cell>
          <cell r="D488">
            <v>44712</v>
          </cell>
          <cell r="E488" t="str">
            <v>Allprep RNA/DNA FFPE</v>
          </cell>
          <cell r="F488" t="str">
            <v>Enhet for studierelatert diagnostikk, OUS</v>
          </cell>
          <cell r="G488">
            <v>57.2</v>
          </cell>
          <cell r="H488">
            <v>1.88</v>
          </cell>
          <cell r="I488">
            <v>2.23</v>
          </cell>
          <cell r="J488" t="str">
            <v>ATE</v>
          </cell>
          <cell r="K488">
            <v>19.88</v>
          </cell>
          <cell r="L488">
            <v>-20</v>
          </cell>
          <cell r="M488">
            <v>6</v>
          </cell>
          <cell r="N488" t="str">
            <v>F</v>
          </cell>
          <cell r="O488">
            <v>5</v>
          </cell>
          <cell r="P488">
            <v>3528593689</v>
          </cell>
          <cell r="Q488">
            <v>44721</v>
          </cell>
          <cell r="R488">
            <v>59</v>
          </cell>
        </row>
        <row r="489">
          <cell r="A489" t="str">
            <v>IPD0504-DXX-r01-A08</v>
          </cell>
          <cell r="B489" t="str">
            <v>NB20-724-1</v>
          </cell>
          <cell r="C489">
            <v>44714</v>
          </cell>
          <cell r="D489">
            <v>44720</v>
          </cell>
          <cell r="E489" t="str">
            <v>Allprep RNA/DNA FFPE</v>
          </cell>
          <cell r="F489" t="str">
            <v>Enhet for studierelatert diagnostikk, OUS</v>
          </cell>
          <cell r="G489">
            <v>1.9</v>
          </cell>
          <cell r="H489">
            <v>1.36</v>
          </cell>
          <cell r="I489">
            <v>1.73</v>
          </cell>
          <cell r="J489" t="str">
            <v>ATE</v>
          </cell>
          <cell r="K489" t="str">
            <v>TOMT</v>
          </cell>
          <cell r="L489">
            <v>-20</v>
          </cell>
          <cell r="M489">
            <v>6</v>
          </cell>
          <cell r="N489" t="str">
            <v>F</v>
          </cell>
          <cell r="O489">
            <v>7</v>
          </cell>
          <cell r="P489">
            <v>3528593634</v>
          </cell>
          <cell r="Q489">
            <v>44721</v>
          </cell>
          <cell r="R489">
            <v>59</v>
          </cell>
        </row>
        <row r="490">
          <cell r="A490" t="str">
            <v>IPD0504-RXX-r01-A08</v>
          </cell>
          <cell r="B490" t="str">
            <v>NB20-724-1</v>
          </cell>
          <cell r="C490">
            <v>44714</v>
          </cell>
          <cell r="D490">
            <v>44719</v>
          </cell>
          <cell r="E490" t="str">
            <v>Allprep RNA/DNA FFPE</v>
          </cell>
          <cell r="F490" t="str">
            <v>Enhet for studierelatert diagnostikk, OUS</v>
          </cell>
          <cell r="G490">
            <v>6.5</v>
          </cell>
          <cell r="H490">
            <v>1.64</v>
          </cell>
          <cell r="I490">
            <v>0.67</v>
          </cell>
          <cell r="J490" t="str">
            <v>NFW</v>
          </cell>
          <cell r="K490">
            <v>5</v>
          </cell>
          <cell r="L490">
            <v>-80</v>
          </cell>
          <cell r="M490">
            <v>6</v>
          </cell>
          <cell r="N490" t="str">
            <v>C</v>
          </cell>
          <cell r="O490">
            <v>3</v>
          </cell>
          <cell r="P490">
            <v>3528592980</v>
          </cell>
          <cell r="Q490">
            <v>44721</v>
          </cell>
          <cell r="R490">
            <v>59</v>
          </cell>
        </row>
        <row r="491">
          <cell r="A491" t="str">
            <v>IPD0505-RXX-p01-A08</v>
          </cell>
          <cell r="B491" t="str">
            <v>NB21-00870-3</v>
          </cell>
          <cell r="C491">
            <v>44714</v>
          </cell>
          <cell r="D491">
            <v>44719</v>
          </cell>
          <cell r="E491" t="str">
            <v>Allprep RNA/DNA FFPE</v>
          </cell>
          <cell r="F491" t="str">
            <v>Enhet for studierelatert diagnostikk, OUS</v>
          </cell>
          <cell r="G491">
            <v>73.400000000000006</v>
          </cell>
          <cell r="H491">
            <v>2.0499999999999998</v>
          </cell>
          <cell r="I491">
            <v>1.91</v>
          </cell>
          <cell r="J491" t="str">
            <v>NFW</v>
          </cell>
          <cell r="K491">
            <v>50.87</v>
          </cell>
          <cell r="L491">
            <v>-80</v>
          </cell>
          <cell r="M491">
            <v>6</v>
          </cell>
          <cell r="N491" t="str">
            <v>C</v>
          </cell>
          <cell r="O491">
            <v>5</v>
          </cell>
          <cell r="P491">
            <v>3528592973</v>
          </cell>
          <cell r="Q491">
            <v>44721</v>
          </cell>
          <cell r="R491">
            <v>59</v>
          </cell>
        </row>
        <row r="492">
          <cell r="A492" t="str">
            <v>IPD0505-DXX-p01-A08</v>
          </cell>
          <cell r="B492" t="str">
            <v>NB21-00870-3</v>
          </cell>
          <cell r="C492">
            <v>44714</v>
          </cell>
          <cell r="D492">
            <v>44720</v>
          </cell>
          <cell r="E492" t="str">
            <v>Allprep RNA/DNA FFPE</v>
          </cell>
          <cell r="F492" t="str">
            <v>Enhet for studierelatert diagnostikk, OUS</v>
          </cell>
          <cell r="G492">
            <v>55.6</v>
          </cell>
          <cell r="H492">
            <v>1.87</v>
          </cell>
          <cell r="I492">
            <v>2.4</v>
          </cell>
          <cell r="J492" t="str">
            <v>ATE</v>
          </cell>
          <cell r="K492">
            <v>38.799999999999997</v>
          </cell>
          <cell r="L492">
            <v>-20</v>
          </cell>
          <cell r="M492">
            <v>6</v>
          </cell>
          <cell r="N492" t="str">
            <v>F</v>
          </cell>
          <cell r="O492">
            <v>9</v>
          </cell>
          <cell r="P492">
            <v>3528593688</v>
          </cell>
          <cell r="Q492">
            <v>44721</v>
          </cell>
          <cell r="R492">
            <v>59</v>
          </cell>
        </row>
        <row r="493">
          <cell r="A493" t="str">
            <v>IPD0506-DXX-P01-F05</v>
          </cell>
          <cell r="B493" t="str">
            <v>SH22-16252</v>
          </cell>
          <cell r="C493" t="str">
            <v>-</v>
          </cell>
          <cell r="D493" t="str">
            <v>-</v>
          </cell>
          <cell r="E493" t="str">
            <v xml:space="preserve">Allprep DNA/RNA/protein mini kit </v>
          </cell>
          <cell r="F493" t="str">
            <v>Rikshospitalet, INFORM studien</v>
          </cell>
          <cell r="G493">
            <v>55.6</v>
          </cell>
          <cell r="H493">
            <v>1.64</v>
          </cell>
          <cell r="I493">
            <v>1.1599999999999999</v>
          </cell>
          <cell r="J493" t="str">
            <v>NFW</v>
          </cell>
          <cell r="K493">
            <v>37.299999999999997</v>
          </cell>
          <cell r="L493">
            <v>-20</v>
          </cell>
          <cell r="M493">
            <v>6</v>
          </cell>
          <cell r="N493" t="str">
            <v>C</v>
          </cell>
          <cell r="O493">
            <v>3</v>
          </cell>
          <cell r="P493">
            <v>3528616436</v>
          </cell>
          <cell r="Q493">
            <v>44721</v>
          </cell>
          <cell r="R493">
            <v>59</v>
          </cell>
        </row>
        <row r="494">
          <cell r="A494" t="str">
            <v>IPD0506-DXX-N01-B05</v>
          </cell>
          <cell r="B494" t="str">
            <v>-</v>
          </cell>
          <cell r="C494" t="str">
            <v>-</v>
          </cell>
          <cell r="D494" t="str">
            <v>-</v>
          </cell>
          <cell r="E494" t="str">
            <v>QIAamp DNA blood midi kit</v>
          </cell>
          <cell r="F494" t="str">
            <v>Rikshospitalet, INFORM studien</v>
          </cell>
          <cell r="G494">
            <v>221</v>
          </cell>
          <cell r="H494">
            <v>1.83</v>
          </cell>
          <cell r="I494">
            <v>2.2200000000000002</v>
          </cell>
          <cell r="J494" t="str">
            <v>NFW</v>
          </cell>
          <cell r="K494">
            <v>79.319999999999993</v>
          </cell>
          <cell r="L494">
            <v>-20</v>
          </cell>
          <cell r="M494">
            <v>6</v>
          </cell>
          <cell r="N494" t="str">
            <v>E</v>
          </cell>
          <cell r="O494">
            <v>8</v>
          </cell>
          <cell r="P494">
            <v>3528616444</v>
          </cell>
          <cell r="Q494">
            <v>44721</v>
          </cell>
          <cell r="R494">
            <v>59</v>
          </cell>
        </row>
        <row r="495">
          <cell r="A495" t="str">
            <v>IPD0507-RXX-P01-A23</v>
          </cell>
          <cell r="B495" t="str">
            <v>TH20-1876-5</v>
          </cell>
          <cell r="C495" t="str">
            <v>-</v>
          </cell>
          <cell r="D495" t="str">
            <v>-</v>
          </cell>
          <cell r="E495" t="str">
            <v>High Pure RNA FFPE</v>
          </cell>
          <cell r="F495" t="str">
            <v>UNN</v>
          </cell>
          <cell r="G495">
            <v>77.900000000000006</v>
          </cell>
          <cell r="H495">
            <v>1.98</v>
          </cell>
          <cell r="I495">
            <v>1.34</v>
          </cell>
          <cell r="J495" t="str">
            <v>RNA elu buffer</v>
          </cell>
          <cell r="K495">
            <v>20</v>
          </cell>
          <cell r="L495">
            <v>-80</v>
          </cell>
          <cell r="M495">
            <v>6</v>
          </cell>
          <cell r="N495" t="str">
            <v>B</v>
          </cell>
          <cell r="O495">
            <v>2</v>
          </cell>
          <cell r="P495">
            <v>3538080206</v>
          </cell>
          <cell r="Q495">
            <v>44714</v>
          </cell>
          <cell r="R495">
            <v>58</v>
          </cell>
        </row>
        <row r="496">
          <cell r="A496" t="str">
            <v>IPD0507-DXX-P01-A23</v>
          </cell>
          <cell r="B496" t="str">
            <v>TH20-1876-10</v>
          </cell>
          <cell r="C496" t="str">
            <v>-</v>
          </cell>
          <cell r="D496" t="str">
            <v>-</v>
          </cell>
          <cell r="E496" t="str">
            <v>QIAamp DNA FFPE</v>
          </cell>
          <cell r="F496" t="str">
            <v>UNN</v>
          </cell>
          <cell r="G496">
            <v>29.4</v>
          </cell>
          <cell r="H496">
            <v>2.02</v>
          </cell>
          <cell r="I496">
            <v>2.14</v>
          </cell>
          <cell r="J496" t="str">
            <v>ATE</v>
          </cell>
          <cell r="K496">
            <v>20</v>
          </cell>
          <cell r="L496">
            <v>-20</v>
          </cell>
          <cell r="M496">
            <v>6</v>
          </cell>
          <cell r="N496" t="str">
            <v>E</v>
          </cell>
          <cell r="O496">
            <v>6</v>
          </cell>
          <cell r="P496">
            <v>3538080201</v>
          </cell>
          <cell r="Q496">
            <v>44714</v>
          </cell>
          <cell r="R496">
            <v>58</v>
          </cell>
        </row>
        <row r="497">
          <cell r="A497" t="str">
            <v>IPD0507-DXX-N01-B23</v>
          </cell>
          <cell r="B497" t="str">
            <v>-</v>
          </cell>
          <cell r="C497" t="str">
            <v>-</v>
          </cell>
          <cell r="D497" t="str">
            <v>-</v>
          </cell>
          <cell r="E497" t="str">
            <v>EZ1 DSP DNA blood</v>
          </cell>
          <cell r="F497" t="str">
            <v>UNN</v>
          </cell>
          <cell r="G497">
            <v>31.7</v>
          </cell>
          <cell r="H497">
            <v>1.97</v>
          </cell>
          <cell r="I497">
            <v>0.99</v>
          </cell>
          <cell r="J497" t="str">
            <v>AVE</v>
          </cell>
          <cell r="K497">
            <v>100</v>
          </cell>
          <cell r="L497">
            <v>-20</v>
          </cell>
          <cell r="M497">
            <v>6</v>
          </cell>
          <cell r="N497" t="str">
            <v>E</v>
          </cell>
          <cell r="O497">
            <v>7</v>
          </cell>
          <cell r="P497">
            <v>3538080195</v>
          </cell>
          <cell r="Q497">
            <v>44714</v>
          </cell>
          <cell r="R497">
            <v>58</v>
          </cell>
        </row>
        <row r="498">
          <cell r="A498" t="str">
            <v>IPD0503-RXX-p02-A12</v>
          </cell>
          <cell r="B498" t="str">
            <v>BG19-19527-2</v>
          </cell>
          <cell r="C498">
            <v>44708</v>
          </cell>
          <cell r="D498"/>
          <cell r="E498"/>
          <cell r="F498"/>
          <cell r="G498" t="str">
            <v>-</v>
          </cell>
          <cell r="H498"/>
          <cell r="I498"/>
          <cell r="J498"/>
          <cell r="K498"/>
          <cell r="L498"/>
          <cell r="M498"/>
          <cell r="N498"/>
          <cell r="O498"/>
          <cell r="P498"/>
          <cell r="Q498" t="str">
            <v>-</v>
          </cell>
          <cell r="R498" t="str">
            <v>-</v>
          </cell>
        </row>
        <row r="499">
          <cell r="A499" t="str">
            <v>IPD0503-DXX-p02-A12</v>
          </cell>
          <cell r="B499" t="str">
            <v>BG19-19527-2</v>
          </cell>
          <cell r="C499">
            <v>44708</v>
          </cell>
          <cell r="D499"/>
          <cell r="E499"/>
          <cell r="F499"/>
          <cell r="G499" t="str">
            <v>-</v>
          </cell>
          <cell r="H499"/>
          <cell r="I499"/>
          <cell r="J499"/>
          <cell r="K499"/>
          <cell r="L499"/>
          <cell r="M499"/>
          <cell r="N499"/>
          <cell r="O499"/>
          <cell r="P499"/>
          <cell r="Q499" t="str">
            <v>-</v>
          </cell>
          <cell r="R499" t="str">
            <v>-</v>
          </cell>
        </row>
        <row r="500">
          <cell r="A500" t="str">
            <v>IPD0500-RXX-D11-A00</v>
          </cell>
          <cell r="B500" t="str">
            <v>21KAH 23750-01-03</v>
          </cell>
          <cell r="C500" t="str">
            <v>-</v>
          </cell>
          <cell r="D500" t="str">
            <v>-</v>
          </cell>
          <cell r="E500" t="str">
            <v>Rneasy FFPE</v>
          </cell>
          <cell r="F500" t="str">
            <v>Enhet for studierelatert diagnostikk, OUS</v>
          </cell>
          <cell r="G500">
            <v>16.899999999999999</v>
          </cell>
          <cell r="H500">
            <v>1.82</v>
          </cell>
          <cell r="I500">
            <v>1.1499999999999999</v>
          </cell>
          <cell r="J500" t="str">
            <v>NFW</v>
          </cell>
          <cell r="K500">
            <v>3.9000000000000004</v>
          </cell>
          <cell r="L500">
            <v>-80</v>
          </cell>
          <cell r="M500">
            <v>6</v>
          </cell>
          <cell r="N500" t="str">
            <v>B</v>
          </cell>
          <cell r="O500">
            <v>11</v>
          </cell>
          <cell r="P500">
            <v>3528616435</v>
          </cell>
          <cell r="Q500">
            <v>44721</v>
          </cell>
          <cell r="R500">
            <v>59</v>
          </cell>
        </row>
        <row r="501">
          <cell r="A501" t="str">
            <v>IPD0502-RXX-p11-A08</v>
          </cell>
          <cell r="B501" t="str">
            <v>NB22-00007-1</v>
          </cell>
          <cell r="C501" t="str">
            <v>-</v>
          </cell>
          <cell r="D501" t="str">
            <v>-</v>
          </cell>
          <cell r="E501" t="str">
            <v>Rneasy FFPE</v>
          </cell>
          <cell r="F501" t="str">
            <v>Enhet for studierelatert diagnostikk, OUS</v>
          </cell>
          <cell r="G501">
            <v>16.3</v>
          </cell>
          <cell r="H501">
            <v>1.72</v>
          </cell>
          <cell r="I501">
            <v>1.04</v>
          </cell>
          <cell r="J501" t="str">
            <v>NFW</v>
          </cell>
          <cell r="K501">
            <v>12</v>
          </cell>
          <cell r="L501">
            <v>-80</v>
          </cell>
          <cell r="M501">
            <v>6</v>
          </cell>
          <cell r="N501" t="str">
            <v>B</v>
          </cell>
          <cell r="O501">
            <v>12</v>
          </cell>
          <cell r="P501">
            <v>3528616443</v>
          </cell>
          <cell r="Q501">
            <v>44714</v>
          </cell>
          <cell r="R501">
            <v>58</v>
          </cell>
        </row>
        <row r="502">
          <cell r="A502" t="str">
            <v>IPD0508-RXX-d01-A09</v>
          </cell>
          <cell r="B502" t="str">
            <v>H22-09601-1</v>
          </cell>
          <cell r="C502" t="str">
            <v>-</v>
          </cell>
          <cell r="D502" t="str">
            <v>-</v>
          </cell>
          <cell r="E502" t="str">
            <v>RecoverAll</v>
          </cell>
          <cell r="F502" t="str">
            <v>Stavanger</v>
          </cell>
          <cell r="G502">
            <v>5.4</v>
          </cell>
          <cell r="H502">
            <v>2.19</v>
          </cell>
          <cell r="I502">
            <v>0.33</v>
          </cell>
          <cell r="J502" t="str">
            <v>NFW</v>
          </cell>
          <cell r="K502">
            <v>47</v>
          </cell>
          <cell r="L502">
            <v>-80</v>
          </cell>
          <cell r="M502">
            <v>6</v>
          </cell>
          <cell r="N502" t="str">
            <v>C</v>
          </cell>
          <cell r="O502">
            <v>1</v>
          </cell>
          <cell r="P502">
            <v>3538085938</v>
          </cell>
          <cell r="Q502">
            <v>44714</v>
          </cell>
          <cell r="R502">
            <v>58</v>
          </cell>
        </row>
        <row r="503">
          <cell r="A503" t="str">
            <v>IPD0508-DXX-d01-A09</v>
          </cell>
          <cell r="B503" t="str">
            <v>H22-09601-1</v>
          </cell>
          <cell r="C503" t="str">
            <v>-</v>
          </cell>
          <cell r="D503" t="str">
            <v>-</v>
          </cell>
          <cell r="E503" t="str">
            <v>E.Z.N.A</v>
          </cell>
          <cell r="F503" t="str">
            <v>Stavanger</v>
          </cell>
          <cell r="G503">
            <v>8.02</v>
          </cell>
          <cell r="H503">
            <v>2.06</v>
          </cell>
          <cell r="I503">
            <v>2.1</v>
          </cell>
          <cell r="J503" t="str">
            <v>Tris-HCl</v>
          </cell>
          <cell r="K503">
            <v>67</v>
          </cell>
          <cell r="L503">
            <v>-20</v>
          </cell>
          <cell r="M503">
            <v>6</v>
          </cell>
          <cell r="N503" t="str">
            <v>E</v>
          </cell>
          <cell r="O503">
            <v>9</v>
          </cell>
          <cell r="P503">
            <v>3538085931</v>
          </cell>
          <cell r="Q503">
            <v>44714</v>
          </cell>
          <cell r="R503">
            <v>58</v>
          </cell>
        </row>
        <row r="504">
          <cell r="A504" t="str">
            <v>IPD0396-DXX-p02-F12</v>
          </cell>
          <cell r="B504" t="str">
            <v>BG22-07745</v>
          </cell>
          <cell r="C504" t="str">
            <v>-</v>
          </cell>
          <cell r="D504" t="str">
            <v>-</v>
          </cell>
          <cell r="E504" t="str">
            <v>QIAamp DNA mini kit</v>
          </cell>
          <cell r="F504" t="str">
            <v>Avd for kreftgenetikk, OUS</v>
          </cell>
          <cell r="G504">
            <v>67.599999999999994</v>
          </cell>
          <cell r="H504">
            <v>1.95</v>
          </cell>
          <cell r="I504">
            <v>1.25</v>
          </cell>
          <cell r="J504" t="str">
            <v>AE</v>
          </cell>
          <cell r="K504">
            <v>26.18</v>
          </cell>
          <cell r="L504">
            <v>-20</v>
          </cell>
          <cell r="M504">
            <v>6</v>
          </cell>
          <cell r="N504" t="str">
            <v>F</v>
          </cell>
          <cell r="O504">
            <v>6</v>
          </cell>
          <cell r="P504">
            <v>3528593673</v>
          </cell>
          <cell r="Q504">
            <v>44721</v>
          </cell>
          <cell r="R504">
            <v>59</v>
          </cell>
        </row>
        <row r="505">
          <cell r="A505" t="str">
            <v>IPD0396-RXX-p02-F12</v>
          </cell>
          <cell r="B505" t="str">
            <v>BG22-07745</v>
          </cell>
          <cell r="C505" t="str">
            <v>-</v>
          </cell>
          <cell r="D505" t="str">
            <v>-</v>
          </cell>
          <cell r="E505" t="str">
            <v>Rneasy mini kit</v>
          </cell>
          <cell r="F505" t="str">
            <v>Avd for kreftgenetikk, OUS</v>
          </cell>
          <cell r="G505">
            <v>29.8</v>
          </cell>
          <cell r="H505">
            <v>2.0699999999999998</v>
          </cell>
          <cell r="I505">
            <v>0.8</v>
          </cell>
          <cell r="J505" t="str">
            <v>NFW</v>
          </cell>
          <cell r="K505">
            <v>23.47</v>
          </cell>
          <cell r="L505">
            <v>-80</v>
          </cell>
          <cell r="M505">
            <v>6</v>
          </cell>
          <cell r="N505" t="str">
            <v>C</v>
          </cell>
          <cell r="O505">
            <v>2</v>
          </cell>
          <cell r="P505">
            <v>3528593665</v>
          </cell>
          <cell r="Q505">
            <v>44721</v>
          </cell>
          <cell r="R505">
            <v>59</v>
          </cell>
        </row>
        <row r="506">
          <cell r="A506" t="str">
            <v>IPD0509-RXX-P01-A08</v>
          </cell>
          <cell r="B506" t="str">
            <v>B20-26770-1</v>
          </cell>
          <cell r="C506">
            <v>44714</v>
          </cell>
          <cell r="D506">
            <v>44719</v>
          </cell>
          <cell r="E506" t="str">
            <v>Allprep RNA/DNA FFPE</v>
          </cell>
          <cell r="F506" t="str">
            <v>Enhet for studierelatert diagnostikk, OUS</v>
          </cell>
          <cell r="G506">
            <v>30.6</v>
          </cell>
          <cell r="H506">
            <v>1.88</v>
          </cell>
          <cell r="I506">
            <v>0.96</v>
          </cell>
          <cell r="J506" t="str">
            <v>NFW</v>
          </cell>
          <cell r="K506">
            <v>10.58</v>
          </cell>
          <cell r="L506">
            <v>-80</v>
          </cell>
          <cell r="M506">
            <v>6</v>
          </cell>
          <cell r="N506" t="str">
            <v>C</v>
          </cell>
          <cell r="O506">
            <v>6</v>
          </cell>
          <cell r="P506">
            <v>3528592981</v>
          </cell>
          <cell r="Q506">
            <v>44721</v>
          </cell>
          <cell r="R506">
            <v>59</v>
          </cell>
        </row>
        <row r="507">
          <cell r="A507" t="str">
            <v>IPD0509-DXX-P01-A08</v>
          </cell>
          <cell r="B507" t="str">
            <v>B20-26770-1</v>
          </cell>
          <cell r="C507">
            <v>44714</v>
          </cell>
          <cell r="D507">
            <v>44720</v>
          </cell>
          <cell r="E507" t="str">
            <v>Allprep RNA/DNA FFPE</v>
          </cell>
          <cell r="F507" t="str">
            <v>Enhet for studierelatert diagnostikk, OUS</v>
          </cell>
          <cell r="G507">
            <v>19.3</v>
          </cell>
          <cell r="H507">
            <v>1.85</v>
          </cell>
          <cell r="I507">
            <v>2.19</v>
          </cell>
          <cell r="J507" t="str">
            <v>ATE</v>
          </cell>
          <cell r="K507">
            <v>16.23</v>
          </cell>
          <cell r="L507">
            <v>-20</v>
          </cell>
          <cell r="M507">
            <v>6</v>
          </cell>
          <cell r="N507" t="str">
            <v>F</v>
          </cell>
          <cell r="O507">
            <v>10</v>
          </cell>
          <cell r="P507">
            <v>3528593680</v>
          </cell>
          <cell r="Q507">
            <v>44721</v>
          </cell>
          <cell r="R507">
            <v>59</v>
          </cell>
        </row>
        <row r="508">
          <cell r="A508" t="str">
            <v>IPD0510-RXX-P01-A08</v>
          </cell>
          <cell r="B508" t="str">
            <v>B19-33683-1</v>
          </cell>
          <cell r="C508">
            <v>44714</v>
          </cell>
          <cell r="D508">
            <v>44719</v>
          </cell>
          <cell r="E508" t="str">
            <v>Allprep RNA/DNA FFPE</v>
          </cell>
          <cell r="F508" t="str">
            <v>Enhet for studierelatert diagnostikk, OUS</v>
          </cell>
          <cell r="G508">
            <v>112</v>
          </cell>
          <cell r="H508">
            <v>2.0099999999999998</v>
          </cell>
          <cell r="I508">
            <v>1.96</v>
          </cell>
          <cell r="J508" t="str">
            <v>NFW</v>
          </cell>
          <cell r="K508">
            <v>73.430000000000007</v>
          </cell>
          <cell r="L508">
            <v>-80</v>
          </cell>
          <cell r="M508">
            <v>6</v>
          </cell>
          <cell r="N508" t="str">
            <v>C</v>
          </cell>
          <cell r="O508">
            <v>7</v>
          </cell>
          <cell r="P508">
            <v>3528593681</v>
          </cell>
          <cell r="Q508">
            <v>44721</v>
          </cell>
          <cell r="R508">
            <v>59</v>
          </cell>
        </row>
        <row r="509">
          <cell r="A509" t="str">
            <v>IPD0510-DXX-P01-A08</v>
          </cell>
          <cell r="B509" t="str">
            <v>B19-33683-1</v>
          </cell>
          <cell r="C509">
            <v>44714</v>
          </cell>
          <cell r="D509">
            <v>44720</v>
          </cell>
          <cell r="E509" t="str">
            <v>Allprep RNA/DNA FFPE</v>
          </cell>
          <cell r="F509" t="str">
            <v>Enhet for studierelatert diagnostikk, OUS</v>
          </cell>
          <cell r="G509">
            <v>37.4</v>
          </cell>
          <cell r="H509">
            <v>1.87</v>
          </cell>
          <cell r="I509">
            <v>2.34</v>
          </cell>
          <cell r="J509" t="str">
            <v>ATE</v>
          </cell>
          <cell r="K509">
            <v>48.49</v>
          </cell>
          <cell r="L509">
            <v>-20</v>
          </cell>
          <cell r="M509">
            <v>6</v>
          </cell>
          <cell r="N509" t="str">
            <v>F</v>
          </cell>
          <cell r="O509">
            <v>11</v>
          </cell>
          <cell r="P509">
            <v>3528593672</v>
          </cell>
          <cell r="Q509">
            <v>44721</v>
          </cell>
          <cell r="R509">
            <v>59</v>
          </cell>
        </row>
        <row r="510">
          <cell r="A510" t="str">
            <v>IPD0511-RXX-P01-A28</v>
          </cell>
          <cell r="B510" t="str">
            <v>BM22-07144-9</v>
          </cell>
          <cell r="C510">
            <v>44714</v>
          </cell>
          <cell r="D510">
            <v>44719</v>
          </cell>
          <cell r="E510" t="str">
            <v>Allprep RNA/DNA FFPE</v>
          </cell>
          <cell r="F510" t="str">
            <v>Enhet for studierelatert diagnostikk, OUS</v>
          </cell>
          <cell r="G510">
            <v>57.6</v>
          </cell>
          <cell r="H510">
            <v>1.92</v>
          </cell>
          <cell r="I510">
            <v>1.43</v>
          </cell>
          <cell r="J510" t="str">
            <v>NFW</v>
          </cell>
          <cell r="K510">
            <v>32.42</v>
          </cell>
          <cell r="L510">
            <v>-80</v>
          </cell>
          <cell r="M510">
            <v>6</v>
          </cell>
          <cell r="N510" t="str">
            <v>C</v>
          </cell>
          <cell r="O510">
            <v>8</v>
          </cell>
          <cell r="P510">
            <v>3528593698</v>
          </cell>
          <cell r="Q510">
            <v>44721</v>
          </cell>
          <cell r="R510">
            <v>59</v>
          </cell>
        </row>
        <row r="511">
          <cell r="A511" t="str">
            <v>IPD0511-DXX-P01-A28</v>
          </cell>
          <cell r="B511" t="str">
            <v>BM22-07144-9</v>
          </cell>
          <cell r="C511">
            <v>44714</v>
          </cell>
          <cell r="D511">
            <v>44720</v>
          </cell>
          <cell r="E511" t="str">
            <v>Allprep RNA/DNA FFPE</v>
          </cell>
          <cell r="F511" t="str">
            <v>Enhet for studierelatert diagnostikk, OUS</v>
          </cell>
          <cell r="G511">
            <v>40.4</v>
          </cell>
          <cell r="H511">
            <v>1.85</v>
          </cell>
          <cell r="I511">
            <v>2.21</v>
          </cell>
          <cell r="J511" t="str">
            <v>ATE</v>
          </cell>
          <cell r="K511">
            <v>67.790000000000006</v>
          </cell>
          <cell r="L511">
            <v>-20</v>
          </cell>
          <cell r="M511">
            <v>6</v>
          </cell>
          <cell r="N511" t="str">
            <v>F</v>
          </cell>
          <cell r="O511">
            <v>12</v>
          </cell>
          <cell r="P511">
            <v>3528593664</v>
          </cell>
          <cell r="Q511">
            <v>44721</v>
          </cell>
          <cell r="R511">
            <v>59</v>
          </cell>
        </row>
        <row r="512">
          <cell r="A512" t="str">
            <v>IPD0512-RXX-01-A</v>
          </cell>
          <cell r="B512"/>
          <cell r="C512" t="str">
            <v>-</v>
          </cell>
          <cell r="D512"/>
          <cell r="E512"/>
          <cell r="F512"/>
          <cell r="G512" t="str">
            <v>-</v>
          </cell>
          <cell r="H512"/>
          <cell r="I512"/>
          <cell r="J512"/>
          <cell r="K512"/>
          <cell r="L512"/>
          <cell r="M512"/>
          <cell r="N512"/>
          <cell r="O512"/>
          <cell r="P512"/>
          <cell r="Q512" t="str">
            <v>-</v>
          </cell>
          <cell r="R512" t="str">
            <v>-</v>
          </cell>
        </row>
        <row r="513">
          <cell r="A513" t="str">
            <v>IPD0512-DXX-01-A</v>
          </cell>
          <cell r="B513"/>
          <cell r="C513" t="str">
            <v>-</v>
          </cell>
          <cell r="D513"/>
          <cell r="E513"/>
          <cell r="F513"/>
          <cell r="G513" t="str">
            <v>-</v>
          </cell>
          <cell r="H513"/>
          <cell r="I513"/>
          <cell r="J513"/>
          <cell r="K513"/>
          <cell r="L513"/>
          <cell r="M513"/>
          <cell r="N513"/>
          <cell r="O513"/>
          <cell r="P513"/>
          <cell r="Q513" t="str">
            <v>-</v>
          </cell>
          <cell r="R513" t="str">
            <v>-</v>
          </cell>
        </row>
        <row r="514">
          <cell r="A514" t="str">
            <v>IPD0504-DXX-P02-A08</v>
          </cell>
          <cell r="B514" t="str">
            <v>NB18-321-4</v>
          </cell>
          <cell r="C514">
            <v>44714</v>
          </cell>
          <cell r="D514">
            <v>44720</v>
          </cell>
          <cell r="E514" t="str">
            <v>Allprep RNA/DNA FFPE</v>
          </cell>
          <cell r="F514" t="str">
            <v>Enhet for studierelatert diagnostikk, OUS</v>
          </cell>
          <cell r="G514">
            <v>27.8</v>
          </cell>
          <cell r="H514">
            <v>1.88</v>
          </cell>
          <cell r="I514">
            <v>2.35</v>
          </cell>
          <cell r="J514" t="str">
            <v>ATE</v>
          </cell>
          <cell r="K514">
            <v>290</v>
          </cell>
          <cell r="L514">
            <v>-20</v>
          </cell>
          <cell r="M514">
            <v>6</v>
          </cell>
          <cell r="N514" t="str">
            <v>F</v>
          </cell>
          <cell r="O514">
            <v>8</v>
          </cell>
          <cell r="P514">
            <v>3528593696</v>
          </cell>
          <cell r="Q514" t="str">
            <v>-</v>
          </cell>
          <cell r="R514" t="str">
            <v>-</v>
          </cell>
        </row>
        <row r="515">
          <cell r="A515" t="str">
            <v>IPD0504-RXX-P02-A08</v>
          </cell>
          <cell r="B515" t="str">
            <v>NB18-321-4</v>
          </cell>
          <cell r="C515">
            <v>44714</v>
          </cell>
          <cell r="D515">
            <v>44719</v>
          </cell>
          <cell r="E515" t="str">
            <v>Allprep RNA/DNA FFPE</v>
          </cell>
          <cell r="F515" t="str">
            <v>Enhet for studierelatert diagnostikk, OUS</v>
          </cell>
          <cell r="G515">
            <v>92</v>
          </cell>
          <cell r="H515">
            <v>2.0299999999999998</v>
          </cell>
          <cell r="I515">
            <v>2.0099999999999998</v>
          </cell>
          <cell r="J515" t="str">
            <v>NFW</v>
          </cell>
          <cell r="K515">
            <v>64.5</v>
          </cell>
          <cell r="L515">
            <v>-80</v>
          </cell>
          <cell r="M515">
            <v>6</v>
          </cell>
          <cell r="N515" t="str">
            <v>C</v>
          </cell>
          <cell r="O515">
            <v>4</v>
          </cell>
          <cell r="P515">
            <v>3528614507</v>
          </cell>
          <cell r="Q515" t="str">
            <v>-</v>
          </cell>
          <cell r="R515" t="str">
            <v>-</v>
          </cell>
        </row>
        <row r="516">
          <cell r="A516" t="str">
            <v>IPD0513-RXX-P01-A05</v>
          </cell>
          <cell r="B516" t="str">
            <v>BM19-02653-1</v>
          </cell>
          <cell r="C516">
            <v>44722</v>
          </cell>
          <cell r="D516">
            <v>44726</v>
          </cell>
          <cell r="E516" t="str">
            <v>Allprep RNA/DNA FFPE</v>
          </cell>
          <cell r="F516" t="str">
            <v>Enhet for studierelatert diagnostikk, OUS</v>
          </cell>
          <cell r="G516">
            <v>62.6</v>
          </cell>
          <cell r="H516">
            <v>1.88</v>
          </cell>
          <cell r="I516">
            <v>1.79</v>
          </cell>
          <cell r="J516" t="str">
            <v>NFW</v>
          </cell>
          <cell r="K516">
            <v>54.08</v>
          </cell>
          <cell r="L516">
            <v>-80</v>
          </cell>
          <cell r="M516">
            <v>6</v>
          </cell>
          <cell r="N516" t="str">
            <v>D</v>
          </cell>
          <cell r="O516">
            <v>2</v>
          </cell>
          <cell r="P516">
            <v>3528616403</v>
          </cell>
          <cell r="Q516">
            <v>44728</v>
          </cell>
          <cell r="R516">
            <v>60</v>
          </cell>
        </row>
        <row r="517">
          <cell r="A517" t="str">
            <v>IPD0513-DXX-P01-A05</v>
          </cell>
          <cell r="B517" t="str">
            <v>BM19-02653-1</v>
          </cell>
          <cell r="C517">
            <v>44722</v>
          </cell>
          <cell r="D517">
            <v>44727</v>
          </cell>
          <cell r="E517" t="str">
            <v>Allprep RNA/DNA FFPE</v>
          </cell>
          <cell r="F517" t="str">
            <v>Enhet for studierelatert diagnostikk, OUS</v>
          </cell>
          <cell r="G517">
            <v>7.94</v>
          </cell>
          <cell r="H517">
            <v>1.72</v>
          </cell>
          <cell r="I517">
            <v>1.69</v>
          </cell>
          <cell r="J517" t="str">
            <v>ATE</v>
          </cell>
          <cell r="K517">
            <v>4.6099999999999994</v>
          </cell>
          <cell r="L517">
            <v>-20</v>
          </cell>
          <cell r="M517">
            <v>6</v>
          </cell>
          <cell r="N517" t="str">
            <v>H</v>
          </cell>
          <cell r="O517">
            <v>4</v>
          </cell>
          <cell r="P517">
            <v>3528616378</v>
          </cell>
          <cell r="Q517">
            <v>44728</v>
          </cell>
          <cell r="R517">
            <v>60</v>
          </cell>
        </row>
        <row r="518">
          <cell r="A518" t="str">
            <v>IPD0515-RXX-P01-A09</v>
          </cell>
          <cell r="B518" t="str">
            <v>B21-03334-1</v>
          </cell>
          <cell r="C518" t="str">
            <v>-</v>
          </cell>
          <cell r="D518" t="str">
            <v>-</v>
          </cell>
          <cell r="E518" t="str">
            <v>E.Z.N.A FFPE RNA</v>
          </cell>
          <cell r="F518" t="str">
            <v>Haukeland</v>
          </cell>
          <cell r="G518">
            <v>105</v>
          </cell>
          <cell r="H518">
            <v>2.06</v>
          </cell>
          <cell r="I518">
            <v>1.1100000000000001</v>
          </cell>
          <cell r="J518" t="str">
            <v>NFW</v>
          </cell>
          <cell r="K518">
            <v>18.86</v>
          </cell>
          <cell r="L518">
            <v>-80</v>
          </cell>
          <cell r="M518">
            <v>6</v>
          </cell>
          <cell r="N518" t="str">
            <v>C</v>
          </cell>
          <cell r="O518">
            <v>9</v>
          </cell>
          <cell r="P518">
            <v>3538086331</v>
          </cell>
          <cell r="Q518">
            <v>44728</v>
          </cell>
          <cell r="R518">
            <v>60</v>
          </cell>
        </row>
        <row r="519">
          <cell r="A519" t="str">
            <v>IPD0515-DXX-P01-A09</v>
          </cell>
          <cell r="B519" t="str">
            <v>B21-03334-1</v>
          </cell>
          <cell r="C519" t="str">
            <v>-</v>
          </cell>
          <cell r="D519" t="str">
            <v>-</v>
          </cell>
          <cell r="E519" t="str">
            <v>E.Z.N.A DNA Tissue kit</v>
          </cell>
          <cell r="F519" t="str">
            <v>Haukeland</v>
          </cell>
          <cell r="G519">
            <v>5.5</v>
          </cell>
          <cell r="H519">
            <v>1.85</v>
          </cell>
          <cell r="I519">
            <v>1.88</v>
          </cell>
          <cell r="J519" t="str">
            <v>Tris-HCl</v>
          </cell>
          <cell r="K519">
            <v>32.730000000000004</v>
          </cell>
          <cell r="L519">
            <v>-20</v>
          </cell>
          <cell r="M519">
            <v>6</v>
          </cell>
          <cell r="N519" t="str">
            <v>G</v>
          </cell>
          <cell r="O519">
            <v>1</v>
          </cell>
          <cell r="P519">
            <v>3538086346</v>
          </cell>
          <cell r="Q519">
            <v>44728</v>
          </cell>
          <cell r="R519">
            <v>60</v>
          </cell>
        </row>
        <row r="520">
          <cell r="A520" t="str">
            <v>IPD0515-DXX-N01-B09</v>
          </cell>
          <cell r="B520" t="str">
            <v>-</v>
          </cell>
          <cell r="C520" t="str">
            <v>-</v>
          </cell>
          <cell r="D520" t="str">
            <v>-</v>
          </cell>
          <cell r="E520" t="str">
            <v>Maxwell Blood</v>
          </cell>
          <cell r="F520" t="str">
            <v>Haukeland</v>
          </cell>
          <cell r="G520">
            <v>8.3000000000000007</v>
          </cell>
          <cell r="H520">
            <v>1.69</v>
          </cell>
          <cell r="I520">
            <v>0.81</v>
          </cell>
          <cell r="J520" t="str">
            <v>NFW</v>
          </cell>
          <cell r="K520">
            <v>100</v>
          </cell>
          <cell r="L520">
            <v>-20</v>
          </cell>
          <cell r="M520">
            <v>6</v>
          </cell>
          <cell r="N520" t="str">
            <v>G</v>
          </cell>
          <cell r="O520">
            <v>2</v>
          </cell>
          <cell r="P520">
            <v>3538086345</v>
          </cell>
          <cell r="Q520" t="str">
            <v>-</v>
          </cell>
          <cell r="R520" t="str">
            <v>-</v>
          </cell>
        </row>
        <row r="521">
          <cell r="A521" t="str">
            <v>IPD0516-RXX-d01-A14</v>
          </cell>
          <cell r="B521" t="str">
            <v>B21-19992-1</v>
          </cell>
          <cell r="C521" t="str">
            <v>-</v>
          </cell>
          <cell r="D521" t="str">
            <v>-</v>
          </cell>
          <cell r="E521" t="str">
            <v>E.Z.N.A FFPE RNA</v>
          </cell>
          <cell r="F521" t="str">
            <v>Haukeland</v>
          </cell>
          <cell r="G521">
            <v>8.6999999999999993</v>
          </cell>
          <cell r="H521">
            <v>2.1</v>
          </cell>
          <cell r="I521">
            <v>0.94</v>
          </cell>
          <cell r="J521" t="str">
            <v>NFW</v>
          </cell>
          <cell r="K521">
            <v>6.5</v>
          </cell>
          <cell r="L521">
            <v>-80</v>
          </cell>
          <cell r="M521">
            <v>6</v>
          </cell>
          <cell r="N521" t="str">
            <v>C</v>
          </cell>
          <cell r="O521">
            <v>10</v>
          </cell>
          <cell r="P521">
            <v>3538086354</v>
          </cell>
          <cell r="Q521">
            <v>44728</v>
          </cell>
          <cell r="R521">
            <v>60</v>
          </cell>
        </row>
        <row r="522">
          <cell r="A522" t="str">
            <v>IPD0516-DXX-d01-A14</v>
          </cell>
          <cell r="B522" t="str">
            <v>B21-19992-1</v>
          </cell>
          <cell r="C522" t="str">
            <v>-</v>
          </cell>
          <cell r="D522" t="str">
            <v>-</v>
          </cell>
          <cell r="E522" t="str">
            <v>E.Z.N.A DNA Tissue kit</v>
          </cell>
          <cell r="F522" t="str">
            <v>Haukeland</v>
          </cell>
          <cell r="G522">
            <v>0.9</v>
          </cell>
          <cell r="H522">
            <v>1.99</v>
          </cell>
          <cell r="I522">
            <v>1.06</v>
          </cell>
          <cell r="J522" t="str">
            <v>Tris-HCl</v>
          </cell>
          <cell r="K522">
            <v>50</v>
          </cell>
          <cell r="L522">
            <v>-20</v>
          </cell>
          <cell r="M522">
            <v>6</v>
          </cell>
          <cell r="N522" t="str">
            <v>G</v>
          </cell>
          <cell r="O522">
            <v>3</v>
          </cell>
          <cell r="P522">
            <v>3538086353</v>
          </cell>
          <cell r="Q522">
            <v>44728</v>
          </cell>
          <cell r="R522">
            <v>60</v>
          </cell>
        </row>
        <row r="523">
          <cell r="A523" t="str">
            <v>IPD0516-DXX-N01-B14</v>
          </cell>
          <cell r="B523" t="str">
            <v>-</v>
          </cell>
          <cell r="C523" t="str">
            <v>-</v>
          </cell>
          <cell r="D523" t="str">
            <v>-</v>
          </cell>
          <cell r="E523" t="str">
            <v>Maxwell Blood</v>
          </cell>
          <cell r="F523" t="str">
            <v>Haukeland</v>
          </cell>
          <cell r="G523">
            <v>6.7</v>
          </cell>
          <cell r="H523">
            <v>1.64</v>
          </cell>
          <cell r="I523">
            <v>0.72</v>
          </cell>
          <cell r="J523" t="str">
            <v>NFW</v>
          </cell>
          <cell r="K523">
            <v>100</v>
          </cell>
          <cell r="L523">
            <v>-20</v>
          </cell>
          <cell r="M523">
            <v>6</v>
          </cell>
          <cell r="N523" t="str">
            <v>G</v>
          </cell>
          <cell r="O523">
            <v>4</v>
          </cell>
          <cell r="P523">
            <v>3538086344</v>
          </cell>
          <cell r="Q523" t="str">
            <v>-</v>
          </cell>
          <cell r="R523" t="str">
            <v>-</v>
          </cell>
        </row>
        <row r="524">
          <cell r="A524" t="str">
            <v>IPD0517-DXX-D01-A15</v>
          </cell>
          <cell r="B524" t="str">
            <v>P20-08423-1B</v>
          </cell>
          <cell r="C524">
            <v>44722</v>
          </cell>
          <cell r="D524">
            <v>44727</v>
          </cell>
          <cell r="E524" t="str">
            <v>Allprep RNA/DNA FFPE</v>
          </cell>
          <cell r="F524" t="str">
            <v>Enhet for studierelatert diagnostikk, OUS</v>
          </cell>
          <cell r="G524">
            <v>13.3</v>
          </cell>
          <cell r="H524">
            <v>1.84</v>
          </cell>
          <cell r="I524">
            <v>1.78</v>
          </cell>
          <cell r="J524" t="str">
            <v>ATE</v>
          </cell>
          <cell r="K524">
            <v>11.22</v>
          </cell>
          <cell r="L524">
            <v>-20</v>
          </cell>
          <cell r="M524">
            <v>6</v>
          </cell>
          <cell r="N524" t="str">
            <v>H</v>
          </cell>
          <cell r="O524">
            <v>5</v>
          </cell>
          <cell r="P524">
            <v>3528616386</v>
          </cell>
          <cell r="Q524">
            <v>44728</v>
          </cell>
          <cell r="R524">
            <v>60</v>
          </cell>
        </row>
        <row r="525">
          <cell r="A525" t="str">
            <v>IPD0517-RXX-D01-A15</v>
          </cell>
          <cell r="B525" t="str">
            <v>P20-08423-1B</v>
          </cell>
          <cell r="C525">
            <v>44722</v>
          </cell>
          <cell r="D525">
            <v>44726</v>
          </cell>
          <cell r="E525" t="str">
            <v>Allprep RNA/DNA FFPE</v>
          </cell>
          <cell r="F525" t="str">
            <v>Enhet for studierelatert diagnostikk, OUS</v>
          </cell>
          <cell r="G525">
            <v>53.4</v>
          </cell>
          <cell r="H525">
            <v>1.77</v>
          </cell>
          <cell r="I525">
            <v>0.69</v>
          </cell>
          <cell r="J525" t="str">
            <v>NFW</v>
          </cell>
          <cell r="K525">
            <v>6.6400000000000006</v>
          </cell>
          <cell r="L525">
            <v>-80</v>
          </cell>
          <cell r="M525">
            <v>6</v>
          </cell>
          <cell r="N525" t="str">
            <v>D</v>
          </cell>
          <cell r="O525">
            <v>3</v>
          </cell>
          <cell r="P525">
            <v>3528616379</v>
          </cell>
          <cell r="Q525" t="str">
            <v>-</v>
          </cell>
          <cell r="R525" t="str">
            <v>-</v>
          </cell>
        </row>
        <row r="526">
          <cell r="A526" t="str">
            <v>IPD0518-RXX-d01-A13</v>
          </cell>
          <cell r="B526" t="str">
            <v>BM19-09620-7</v>
          </cell>
          <cell r="C526">
            <v>44722</v>
          </cell>
          <cell r="D526">
            <v>44726</v>
          </cell>
          <cell r="E526" t="str">
            <v>Allprep RNA/DNA FFPE</v>
          </cell>
          <cell r="F526" t="str">
            <v>Enhet for studierelatert diagnostikk, OUS</v>
          </cell>
          <cell r="G526">
            <v>27</v>
          </cell>
          <cell r="H526">
            <v>1.82</v>
          </cell>
          <cell r="I526">
            <v>1.41</v>
          </cell>
          <cell r="J526" t="str">
            <v>NFW</v>
          </cell>
          <cell r="K526">
            <v>21.56</v>
          </cell>
          <cell r="L526">
            <v>-80</v>
          </cell>
          <cell r="M526">
            <v>6</v>
          </cell>
          <cell r="N526" t="str">
            <v>D</v>
          </cell>
          <cell r="O526">
            <v>4</v>
          </cell>
          <cell r="P526">
            <v>3528616387</v>
          </cell>
          <cell r="Q526">
            <v>44728</v>
          </cell>
          <cell r="R526">
            <v>60</v>
          </cell>
        </row>
        <row r="527">
          <cell r="A527" t="str">
            <v>IPD0518-DXX-d01-A13</v>
          </cell>
          <cell r="B527" t="str">
            <v>BM19-09620-7</v>
          </cell>
          <cell r="C527">
            <v>44722</v>
          </cell>
          <cell r="D527">
            <v>44727</v>
          </cell>
          <cell r="E527" t="str">
            <v>Allprep RNA/DNA FFPE</v>
          </cell>
          <cell r="F527" t="str">
            <v>Enhet for studierelatert diagnostikk, OUS</v>
          </cell>
          <cell r="G527">
            <v>66.900000000000006</v>
          </cell>
          <cell r="H527">
            <v>1.8</v>
          </cell>
          <cell r="I527">
            <v>2.13</v>
          </cell>
          <cell r="J527" t="str">
            <v>ATE</v>
          </cell>
          <cell r="K527">
            <v>21.259999999999998</v>
          </cell>
          <cell r="L527">
            <v>-20</v>
          </cell>
          <cell r="M527">
            <v>6</v>
          </cell>
          <cell r="N527" t="str">
            <v>H</v>
          </cell>
          <cell r="O527">
            <v>6</v>
          </cell>
          <cell r="P527">
            <v>3528616394</v>
          </cell>
          <cell r="Q527">
            <v>44728</v>
          </cell>
          <cell r="R527">
            <v>60</v>
          </cell>
        </row>
        <row r="528">
          <cell r="A528" t="str">
            <v>IPD0520-RXX-p01-A08</v>
          </cell>
          <cell r="B528" t="str">
            <v>NB22-435-2</v>
          </cell>
          <cell r="C528">
            <v>44729</v>
          </cell>
          <cell r="D528">
            <v>44733</v>
          </cell>
          <cell r="E528" t="str">
            <v>Allprep RNA/DNA FFPE</v>
          </cell>
          <cell r="F528" t="str">
            <v>Enhet for studierelatert diagnostikk, OUS</v>
          </cell>
          <cell r="G528">
            <v>69.2</v>
          </cell>
          <cell r="H528">
            <v>1.91</v>
          </cell>
          <cell r="I528">
            <v>1.27</v>
          </cell>
          <cell r="J528" t="str">
            <v>NFW</v>
          </cell>
          <cell r="K528">
            <v>16</v>
          </cell>
          <cell r="L528">
            <v>-80</v>
          </cell>
          <cell r="M528">
            <v>6</v>
          </cell>
          <cell r="N528" t="str">
            <v>E</v>
          </cell>
          <cell r="O528">
            <v>4</v>
          </cell>
          <cell r="P528">
            <v>3528616368</v>
          </cell>
          <cell r="Q528" t="str">
            <v>-</v>
          </cell>
          <cell r="R528" t="str">
            <v>-</v>
          </cell>
        </row>
        <row r="529">
          <cell r="A529" t="str">
            <v>IPD0520-DXX-p01-A08</v>
          </cell>
          <cell r="B529" t="str">
            <v>NB22-435-2</v>
          </cell>
          <cell r="C529">
            <v>44729</v>
          </cell>
          <cell r="D529">
            <v>44733</v>
          </cell>
          <cell r="E529" t="str">
            <v>Allprep RNA/DNA FFPE</v>
          </cell>
          <cell r="F529" t="str">
            <v>Enhet for studierelatert diagnostikk, OUS</v>
          </cell>
          <cell r="G529">
            <v>27.6</v>
          </cell>
          <cell r="H529">
            <v>1.81</v>
          </cell>
          <cell r="I529">
            <v>1.77</v>
          </cell>
          <cell r="J529" t="str">
            <v>ATE</v>
          </cell>
          <cell r="K529">
            <v>22.5</v>
          </cell>
          <cell r="L529">
            <v>-20</v>
          </cell>
          <cell r="M529">
            <v>7</v>
          </cell>
          <cell r="N529" t="str">
            <v>A</v>
          </cell>
          <cell r="O529">
            <v>6</v>
          </cell>
          <cell r="P529">
            <v>3528593695</v>
          </cell>
          <cell r="Q529" t="str">
            <v>-</v>
          </cell>
          <cell r="R529" t="str">
            <v>-</v>
          </cell>
        </row>
        <row r="530">
          <cell r="A530" t="str">
            <v>IPD0521-RXX-P01-A08</v>
          </cell>
          <cell r="B530" t="str">
            <v>NB18-511-3</v>
          </cell>
          <cell r="C530">
            <v>44736</v>
          </cell>
          <cell r="D530">
            <v>44740</v>
          </cell>
          <cell r="E530" t="str">
            <v>Allprep RNA/DNA FFPE</v>
          </cell>
          <cell r="F530" t="str">
            <v>Enhet for studierelatert diagnostikk, OUS</v>
          </cell>
          <cell r="G530">
            <v>80.2</v>
          </cell>
          <cell r="H530">
            <v>1.98</v>
          </cell>
          <cell r="I530">
            <v>1.45</v>
          </cell>
          <cell r="J530" t="str">
            <v>NFW</v>
          </cell>
          <cell r="K530">
            <v>17.5</v>
          </cell>
          <cell r="L530">
            <v>-80</v>
          </cell>
          <cell r="M530">
            <v>6</v>
          </cell>
          <cell r="N530" t="str">
            <v>E</v>
          </cell>
          <cell r="O530">
            <v>12</v>
          </cell>
          <cell r="P530">
            <v>3528593679</v>
          </cell>
          <cell r="Q530" t="str">
            <v>-</v>
          </cell>
          <cell r="R530" t="str">
            <v>-</v>
          </cell>
        </row>
        <row r="531">
          <cell r="A531" t="str">
            <v>IPD0521-DXX-P01-A08</v>
          </cell>
          <cell r="B531" t="str">
            <v>NB18-511-3</v>
          </cell>
          <cell r="C531">
            <v>44736</v>
          </cell>
          <cell r="D531">
            <v>44741</v>
          </cell>
          <cell r="E531" t="str">
            <v>Allprep RNA/DNA FFPE</v>
          </cell>
          <cell r="F531" t="str">
            <v>Enhet for studierelatert diagnostikk, OUS</v>
          </cell>
          <cell r="G531">
            <v>27.4</v>
          </cell>
          <cell r="H531">
            <v>1.85</v>
          </cell>
          <cell r="I531">
            <v>1.7</v>
          </cell>
          <cell r="J531" t="str">
            <v>ATE</v>
          </cell>
          <cell r="K531">
            <v>19.5</v>
          </cell>
          <cell r="L531">
            <v>-20</v>
          </cell>
          <cell r="M531">
            <v>7</v>
          </cell>
          <cell r="N531" t="str">
            <v>B</v>
          </cell>
          <cell r="O531">
            <v>3</v>
          </cell>
          <cell r="P531">
            <v>3528593623</v>
          </cell>
          <cell r="Q531" t="str">
            <v>-</v>
          </cell>
          <cell r="R531" t="str">
            <v>-</v>
          </cell>
        </row>
        <row r="532">
          <cell r="A532" t="str">
            <v>IPD0522-RXX-P01-A08</v>
          </cell>
          <cell r="B532" t="str">
            <v>NB22 408-1</v>
          </cell>
          <cell r="C532">
            <v>44729</v>
          </cell>
          <cell r="D532">
            <v>44733</v>
          </cell>
          <cell r="E532" t="str">
            <v>Allprep RNA/DNA FFPE</v>
          </cell>
          <cell r="F532" t="str">
            <v>Enhet for studierelatert diagnostikk, OUS</v>
          </cell>
          <cell r="G532">
            <v>85.4</v>
          </cell>
          <cell r="H532">
            <v>1.98</v>
          </cell>
          <cell r="I532">
            <v>1.69</v>
          </cell>
          <cell r="J532" t="str">
            <v>NFW</v>
          </cell>
          <cell r="K532">
            <v>16</v>
          </cell>
          <cell r="L532">
            <v>-80</v>
          </cell>
          <cell r="M532">
            <v>6</v>
          </cell>
          <cell r="N532" t="str">
            <v>E</v>
          </cell>
          <cell r="O532">
            <v>5</v>
          </cell>
          <cell r="P532">
            <v>3528616393</v>
          </cell>
          <cell r="Q532" t="str">
            <v>-</v>
          </cell>
          <cell r="R532" t="str">
            <v>-</v>
          </cell>
        </row>
        <row r="533">
          <cell r="A533" t="str">
            <v>IPD0522-DXX-P01-A08</v>
          </cell>
          <cell r="B533" t="str">
            <v>NB22 408-1</v>
          </cell>
          <cell r="C533">
            <v>44729</v>
          </cell>
          <cell r="D533">
            <v>44733</v>
          </cell>
          <cell r="E533" t="str">
            <v>Allprep RNA/DNA FFPE</v>
          </cell>
          <cell r="F533" t="str">
            <v>Enhet for studierelatert diagnostikk, OUS</v>
          </cell>
          <cell r="G533">
            <v>37.6</v>
          </cell>
          <cell r="H533">
            <v>1.93</v>
          </cell>
          <cell r="I533">
            <v>2.39</v>
          </cell>
          <cell r="J533" t="str">
            <v>ATE</v>
          </cell>
          <cell r="K533">
            <v>22.5</v>
          </cell>
          <cell r="L533">
            <v>-20</v>
          </cell>
          <cell r="M533">
            <v>7</v>
          </cell>
          <cell r="N533" t="str">
            <v>A</v>
          </cell>
          <cell r="O533">
            <v>7</v>
          </cell>
          <cell r="P533">
            <v>3528593608</v>
          </cell>
          <cell r="Q533" t="str">
            <v>-</v>
          </cell>
          <cell r="R533" t="str">
            <v>-</v>
          </cell>
        </row>
        <row r="534">
          <cell r="A534" t="str">
            <v>IPD0523-RXX-P01-A08</v>
          </cell>
          <cell r="B534" t="str">
            <v>NB22 420-3 (SH18427/2022-1C)</v>
          </cell>
          <cell r="C534">
            <v>44729</v>
          </cell>
          <cell r="D534">
            <v>44733</v>
          </cell>
          <cell r="E534" t="str">
            <v>Allprep RNA/DNA FFPE</v>
          </cell>
          <cell r="F534" t="str">
            <v>Enhet for studierelatert diagnostikk, OUS</v>
          </cell>
          <cell r="G534">
            <v>2.04</v>
          </cell>
          <cell r="H534">
            <v>2.0099999999999998</v>
          </cell>
          <cell r="I534">
            <v>2.0099999999999998</v>
          </cell>
          <cell r="J534" t="str">
            <v>NFW</v>
          </cell>
          <cell r="K534">
            <v>16</v>
          </cell>
          <cell r="L534">
            <v>-80</v>
          </cell>
          <cell r="M534">
            <v>6</v>
          </cell>
          <cell r="N534" t="str">
            <v>E</v>
          </cell>
          <cell r="O534">
            <v>6</v>
          </cell>
          <cell r="P534">
            <v>3528616376</v>
          </cell>
          <cell r="Q534" t="str">
            <v>-</v>
          </cell>
          <cell r="R534" t="str">
            <v>-</v>
          </cell>
        </row>
        <row r="535">
          <cell r="A535" t="str">
            <v>IPD0523-DXX-P01-A08</v>
          </cell>
          <cell r="B535" t="str">
            <v>NB22 420-3 (SH18427/2022-1C)</v>
          </cell>
          <cell r="C535">
            <v>44729</v>
          </cell>
          <cell r="D535">
            <v>44733</v>
          </cell>
          <cell r="E535" t="str">
            <v>Allprep RNA/DNA FFPE</v>
          </cell>
          <cell r="F535" t="str">
            <v>Enhet for studierelatert diagnostikk, OUS</v>
          </cell>
          <cell r="G535">
            <v>7.2</v>
          </cell>
          <cell r="H535">
            <v>1.91</v>
          </cell>
          <cell r="I535">
            <v>2.3199999999999998</v>
          </cell>
          <cell r="J535" t="str">
            <v>ATE</v>
          </cell>
          <cell r="K535">
            <v>22.5</v>
          </cell>
          <cell r="L535">
            <v>-20</v>
          </cell>
          <cell r="M535">
            <v>7</v>
          </cell>
          <cell r="N535" t="str">
            <v>A</v>
          </cell>
          <cell r="O535">
            <v>8</v>
          </cell>
          <cell r="P535">
            <v>3528593687</v>
          </cell>
          <cell r="Q535" t="str">
            <v>-</v>
          </cell>
          <cell r="R535" t="str">
            <v>-</v>
          </cell>
        </row>
        <row r="536">
          <cell r="A536" t="str">
            <v>IPD0524-RXX-P01-A08</v>
          </cell>
          <cell r="B536" t="str">
            <v>NB22 425-1</v>
          </cell>
          <cell r="C536">
            <v>44729</v>
          </cell>
          <cell r="D536">
            <v>44733</v>
          </cell>
          <cell r="E536" t="str">
            <v>Allprep RNA/DNA FFPE</v>
          </cell>
          <cell r="F536" t="str">
            <v>Enhet for studierelatert diagnostikk, OUS</v>
          </cell>
          <cell r="G536">
            <v>90</v>
          </cell>
          <cell r="H536">
            <v>2.0299999999999998</v>
          </cell>
          <cell r="I536">
            <v>1.77</v>
          </cell>
          <cell r="J536" t="str">
            <v>NFW</v>
          </cell>
          <cell r="K536">
            <v>16</v>
          </cell>
          <cell r="L536">
            <v>-80</v>
          </cell>
          <cell r="M536">
            <v>6</v>
          </cell>
          <cell r="N536" t="str">
            <v>E</v>
          </cell>
          <cell r="O536">
            <v>7</v>
          </cell>
          <cell r="P536">
            <v>3528616384</v>
          </cell>
          <cell r="Q536" t="str">
            <v>-</v>
          </cell>
          <cell r="R536" t="str">
            <v>-</v>
          </cell>
        </row>
        <row r="537">
          <cell r="A537" t="str">
            <v>IPD0524-DXX-P01-A08</v>
          </cell>
          <cell r="B537" t="str">
            <v>NB22 425-1</v>
          </cell>
          <cell r="C537">
            <v>44729</v>
          </cell>
          <cell r="D537">
            <v>44733</v>
          </cell>
          <cell r="E537" t="str">
            <v>Allprep RNA/DNA FFPE</v>
          </cell>
          <cell r="F537" t="str">
            <v>Enhet for studierelatert diagnostikk, OUS</v>
          </cell>
          <cell r="G537">
            <v>2.62</v>
          </cell>
          <cell r="H537">
            <v>1.88</v>
          </cell>
          <cell r="I537">
            <v>2.3199999999999998</v>
          </cell>
          <cell r="J537" t="str">
            <v>ATE</v>
          </cell>
          <cell r="K537">
            <v>22.5</v>
          </cell>
          <cell r="L537">
            <v>-20</v>
          </cell>
          <cell r="M537">
            <v>7</v>
          </cell>
          <cell r="N537" t="str">
            <v>A</v>
          </cell>
          <cell r="O537">
            <v>9</v>
          </cell>
          <cell r="P537">
            <v>3528593640</v>
          </cell>
          <cell r="Q537" t="str">
            <v>-</v>
          </cell>
          <cell r="R537" t="str">
            <v>-</v>
          </cell>
        </row>
        <row r="538">
          <cell r="A538" t="str">
            <v>IPD0525-RXX-P01-A08</v>
          </cell>
          <cell r="B538" t="str">
            <v>NB22 451-1</v>
          </cell>
          <cell r="C538">
            <v>44736</v>
          </cell>
          <cell r="D538">
            <v>44740</v>
          </cell>
          <cell r="E538" t="str">
            <v>Allprep RNA/DNA FFPE</v>
          </cell>
          <cell r="F538" t="str">
            <v>Enhet for studierelatert diagnostikk, OUS</v>
          </cell>
          <cell r="G538">
            <v>124</v>
          </cell>
          <cell r="H538">
            <v>1.98</v>
          </cell>
          <cell r="I538">
            <v>1.9</v>
          </cell>
          <cell r="J538" t="str">
            <v>NFW</v>
          </cell>
          <cell r="K538">
            <v>37.5</v>
          </cell>
          <cell r="L538">
            <v>-80</v>
          </cell>
          <cell r="M538">
            <v>6</v>
          </cell>
          <cell r="N538" t="str">
            <v>F</v>
          </cell>
          <cell r="O538">
            <v>1</v>
          </cell>
          <cell r="P538">
            <v>3528593671</v>
          </cell>
          <cell r="Q538" t="str">
            <v>-</v>
          </cell>
          <cell r="R538" t="str">
            <v>-</v>
          </cell>
        </row>
        <row r="539">
          <cell r="A539" t="str">
            <v>IPD0525-DXX-P01-A08</v>
          </cell>
          <cell r="B539" t="str">
            <v>NB22 451-1</v>
          </cell>
          <cell r="C539">
            <v>44736</v>
          </cell>
          <cell r="D539">
            <v>44741</v>
          </cell>
          <cell r="E539" t="str">
            <v>Allprep RNA/DNA FFPE</v>
          </cell>
          <cell r="F539" t="str">
            <v>Enhet for studierelatert diagnostikk, OUS</v>
          </cell>
          <cell r="G539">
            <v>85.4</v>
          </cell>
          <cell r="H539">
            <v>1.89</v>
          </cell>
          <cell r="I539">
            <v>2.36</v>
          </cell>
          <cell r="J539" t="str">
            <v>ATE</v>
          </cell>
          <cell r="K539">
            <v>16.600000000000001</v>
          </cell>
          <cell r="L539">
            <v>-20</v>
          </cell>
          <cell r="M539">
            <v>7</v>
          </cell>
          <cell r="N539" t="str">
            <v>B</v>
          </cell>
          <cell r="O539">
            <v>4</v>
          </cell>
          <cell r="P539">
            <v>3528593615</v>
          </cell>
          <cell r="Q539" t="str">
            <v>-</v>
          </cell>
          <cell r="R539" t="str">
            <v>-</v>
          </cell>
        </row>
        <row r="540">
          <cell r="A540" t="str">
            <v>Ikke bruk</v>
          </cell>
          <cell r="B540"/>
          <cell r="C540" t="str">
            <v>-</v>
          </cell>
          <cell r="D540"/>
          <cell r="E540"/>
          <cell r="F540"/>
          <cell r="G540" t="str">
            <v>-</v>
          </cell>
          <cell r="H540"/>
          <cell r="I540"/>
          <cell r="J540"/>
          <cell r="K540"/>
          <cell r="L540"/>
          <cell r="M540"/>
          <cell r="N540"/>
          <cell r="O540"/>
          <cell r="P540"/>
          <cell r="Q540" t="str">
            <v>-</v>
          </cell>
          <cell r="R540"/>
        </row>
        <row r="541">
          <cell r="A541" t="str">
            <v>ikke bruk</v>
          </cell>
          <cell r="B541"/>
          <cell r="C541" t="str">
            <v>-</v>
          </cell>
          <cell r="D541"/>
          <cell r="E541"/>
          <cell r="F541"/>
          <cell r="G541" t="str">
            <v>-</v>
          </cell>
          <cell r="H541"/>
          <cell r="I541"/>
          <cell r="J541"/>
          <cell r="K541"/>
          <cell r="L541"/>
          <cell r="M541"/>
          <cell r="N541"/>
          <cell r="O541"/>
          <cell r="P541"/>
          <cell r="Q541" t="str">
            <v>-</v>
          </cell>
          <cell r="R541"/>
        </row>
        <row r="542">
          <cell r="A542" t="str">
            <v>IPD0526-DXX-D01-A11</v>
          </cell>
          <cell r="B542" t="str">
            <v>TH20-30152-1</v>
          </cell>
          <cell r="C542" t="str">
            <v>-</v>
          </cell>
          <cell r="D542" t="str">
            <v>-</v>
          </cell>
          <cell r="E542" t="str">
            <v>QIAamp DNA FFPE</v>
          </cell>
          <cell r="F542" t="str">
            <v>UNN</v>
          </cell>
          <cell r="G542">
            <v>88.6</v>
          </cell>
          <cell r="H542">
            <v>1.91</v>
          </cell>
          <cell r="I542">
            <v>1.9</v>
          </cell>
          <cell r="J542" t="str">
            <v>ATE</v>
          </cell>
          <cell r="K542">
            <v>11.31</v>
          </cell>
          <cell r="L542">
            <v>-20</v>
          </cell>
          <cell r="M542">
            <v>6</v>
          </cell>
          <cell r="N542" t="str">
            <v>G</v>
          </cell>
          <cell r="O542">
            <v>5</v>
          </cell>
          <cell r="P542">
            <v>3538091569</v>
          </cell>
          <cell r="Q542">
            <v>44728</v>
          </cell>
          <cell r="R542">
            <v>60</v>
          </cell>
        </row>
        <row r="543">
          <cell r="A543" t="str">
            <v>IPD0526-RXX-D01-A11</v>
          </cell>
          <cell r="B543" t="str">
            <v>TH21-11119-2</v>
          </cell>
          <cell r="C543" t="str">
            <v>-</v>
          </cell>
          <cell r="D543" t="str">
            <v>-</v>
          </cell>
          <cell r="E543" t="str">
            <v>High Pure RNA FFPE</v>
          </cell>
          <cell r="F543" t="str">
            <v>UNN</v>
          </cell>
          <cell r="G543">
            <v>39.799999999999997</v>
          </cell>
          <cell r="H543">
            <v>1.98</v>
          </cell>
          <cell r="I543">
            <v>0.96</v>
          </cell>
          <cell r="J543" t="str">
            <v>RNA elu buffer</v>
          </cell>
          <cell r="K543">
            <v>20</v>
          </cell>
          <cell r="L543">
            <v>-80</v>
          </cell>
          <cell r="M543">
            <v>6</v>
          </cell>
          <cell r="N543" t="str">
            <v>D</v>
          </cell>
          <cell r="O543">
            <v>11</v>
          </cell>
          <cell r="P543">
            <v>3538091568</v>
          </cell>
          <cell r="Q543" t="str">
            <v>-</v>
          </cell>
          <cell r="R543" t="str">
            <v>-</v>
          </cell>
        </row>
        <row r="544">
          <cell r="A544" t="str">
            <v>IPD0526-DXX-N01-B11</v>
          </cell>
          <cell r="B544" t="str">
            <v>-</v>
          </cell>
          <cell r="C544" t="str">
            <v>-</v>
          </cell>
          <cell r="D544" t="str">
            <v>-</v>
          </cell>
          <cell r="E544" t="str">
            <v>EZ1 DSP DNA blood</v>
          </cell>
          <cell r="F544" t="str">
            <v>UNN</v>
          </cell>
          <cell r="G544">
            <v>88.6</v>
          </cell>
          <cell r="H544">
            <v>1.91</v>
          </cell>
          <cell r="I544">
            <v>1.9</v>
          </cell>
          <cell r="J544" t="str">
            <v>AVE</v>
          </cell>
          <cell r="K544">
            <v>100</v>
          </cell>
          <cell r="L544">
            <v>-20</v>
          </cell>
          <cell r="M544">
            <v>6</v>
          </cell>
          <cell r="N544" t="str">
            <v>G</v>
          </cell>
          <cell r="O544">
            <v>6</v>
          </cell>
          <cell r="P544">
            <v>3538091570</v>
          </cell>
          <cell r="Q544" t="str">
            <v>-</v>
          </cell>
          <cell r="R544" t="str">
            <v>-</v>
          </cell>
        </row>
        <row r="545">
          <cell r="A545" t="str">
            <v>IPD0527-DXX-D01-A25</v>
          </cell>
          <cell r="B545" t="str">
            <v>TH22-1193-2</v>
          </cell>
          <cell r="C545" t="str">
            <v>-</v>
          </cell>
          <cell r="D545" t="str">
            <v>-</v>
          </cell>
          <cell r="E545" t="str">
            <v>EZ1 1&amp;2 DNA FFPE</v>
          </cell>
          <cell r="F545" t="str">
            <v>UNN</v>
          </cell>
          <cell r="G545">
            <v>23.7</v>
          </cell>
          <cell r="H545">
            <v>1.91</v>
          </cell>
          <cell r="I545">
            <v>1.8</v>
          </cell>
          <cell r="J545" t="str">
            <v>AVE</v>
          </cell>
          <cell r="K545">
            <v>33.67</v>
          </cell>
          <cell r="L545">
            <v>-20</v>
          </cell>
          <cell r="M545">
            <v>6</v>
          </cell>
          <cell r="N545" t="str">
            <v>G</v>
          </cell>
          <cell r="O545">
            <v>7</v>
          </cell>
          <cell r="P545">
            <v>3538091576</v>
          </cell>
          <cell r="Q545">
            <v>44728</v>
          </cell>
          <cell r="R545">
            <v>60</v>
          </cell>
        </row>
        <row r="546">
          <cell r="A546" t="str">
            <v>IPD0527-RXX-D01-A25</v>
          </cell>
          <cell r="B546" t="str">
            <v>TH22-1193-2</v>
          </cell>
          <cell r="C546" t="str">
            <v>-</v>
          </cell>
          <cell r="D546" t="str">
            <v>-</v>
          </cell>
          <cell r="E546" t="str">
            <v>High Pure RNA FFPE</v>
          </cell>
          <cell r="F546" t="str">
            <v>UNN</v>
          </cell>
          <cell r="G546">
            <v>76.2</v>
          </cell>
          <cell r="H546">
            <v>1.98</v>
          </cell>
          <cell r="I546">
            <v>0.99</v>
          </cell>
          <cell r="J546" t="str">
            <v>RNA elu buffer</v>
          </cell>
          <cell r="K546">
            <v>20</v>
          </cell>
          <cell r="L546">
            <v>-80</v>
          </cell>
          <cell r="M546">
            <v>6</v>
          </cell>
          <cell r="N546" t="str">
            <v>D</v>
          </cell>
          <cell r="O546">
            <v>12</v>
          </cell>
          <cell r="P546">
            <v>3538091575</v>
          </cell>
          <cell r="Q546">
            <v>44735</v>
          </cell>
          <cell r="R546">
            <v>61</v>
          </cell>
        </row>
        <row r="547">
          <cell r="A547" t="str">
            <v>IPD0527-DXX-N01-B25</v>
          </cell>
          <cell r="B547" t="str">
            <v>-</v>
          </cell>
          <cell r="C547" t="str">
            <v>-</v>
          </cell>
          <cell r="D547" t="str">
            <v>-</v>
          </cell>
          <cell r="E547" t="str">
            <v>EZ1 DSP DNA blood</v>
          </cell>
          <cell r="F547" t="str">
            <v>UNN</v>
          </cell>
          <cell r="G547">
            <v>39.799999999999997</v>
          </cell>
          <cell r="H547">
            <v>1.99</v>
          </cell>
          <cell r="I547">
            <v>0.7</v>
          </cell>
          <cell r="J547" t="str">
            <v>AVE</v>
          </cell>
          <cell r="K547">
            <v>100</v>
          </cell>
          <cell r="L547">
            <v>-20</v>
          </cell>
          <cell r="M547">
            <v>6</v>
          </cell>
          <cell r="N547" t="str">
            <v>G</v>
          </cell>
          <cell r="O547">
            <v>8</v>
          </cell>
          <cell r="P547">
            <v>3538091577</v>
          </cell>
          <cell r="Q547" t="str">
            <v>-</v>
          </cell>
          <cell r="R547" t="str">
            <v>-</v>
          </cell>
        </row>
        <row r="548">
          <cell r="A548" t="str">
            <v>IPD0528-RXX-P01-AXX</v>
          </cell>
          <cell r="B548" t="str">
            <v>BM22-05984-1</v>
          </cell>
          <cell r="C548">
            <v>44722</v>
          </cell>
          <cell r="D548">
            <v>44726</v>
          </cell>
          <cell r="E548" t="str">
            <v>Allprep RNA/DNA FFPE</v>
          </cell>
          <cell r="F548" t="str">
            <v>Enhet for studierelatert diagnostikk, OUS</v>
          </cell>
          <cell r="G548">
            <v>94.2</v>
          </cell>
          <cell r="H548">
            <v>2.04</v>
          </cell>
          <cell r="I548">
            <v>1.86</v>
          </cell>
          <cell r="J548" t="str">
            <v>NFW</v>
          </cell>
          <cell r="K548">
            <v>56</v>
          </cell>
          <cell r="L548">
            <v>-80</v>
          </cell>
          <cell r="M548">
            <v>6</v>
          </cell>
          <cell r="N548" t="str">
            <v>D</v>
          </cell>
          <cell r="O548">
            <v>6</v>
          </cell>
          <cell r="P548">
            <v>3528616371</v>
          </cell>
          <cell r="Q548">
            <v>44735</v>
          </cell>
          <cell r="R548">
            <v>61</v>
          </cell>
        </row>
        <row r="549">
          <cell r="A549" t="str">
            <v>IPD0528-DXX-P01-AXX</v>
          </cell>
          <cell r="B549" t="str">
            <v>BM22-05984-1</v>
          </cell>
          <cell r="C549">
            <v>44722</v>
          </cell>
          <cell r="D549">
            <v>44727</v>
          </cell>
          <cell r="E549" t="str">
            <v>Allprep RNA/DNA FFPE</v>
          </cell>
          <cell r="F549" t="str">
            <v>Enhet for studierelatert diagnostikk, OUS</v>
          </cell>
          <cell r="G549">
            <v>111</v>
          </cell>
          <cell r="H549">
            <v>1.88</v>
          </cell>
          <cell r="I549">
            <v>2.27</v>
          </cell>
          <cell r="J549" t="str">
            <v>ATE</v>
          </cell>
          <cell r="K549">
            <v>20.149999999999999</v>
          </cell>
          <cell r="L549">
            <v>-20</v>
          </cell>
          <cell r="M549">
            <v>6</v>
          </cell>
          <cell r="N549" t="str">
            <v>H</v>
          </cell>
          <cell r="O549">
            <v>8</v>
          </cell>
          <cell r="P549">
            <v>3528616410</v>
          </cell>
          <cell r="Q549">
            <v>44728</v>
          </cell>
          <cell r="R549">
            <v>60</v>
          </cell>
        </row>
        <row r="550">
          <cell r="A550" t="str">
            <v>IPD0529-RXX-D01-A24</v>
          </cell>
          <cell r="B550" t="str">
            <v>BM22-06109-2</v>
          </cell>
          <cell r="C550">
            <v>44722</v>
          </cell>
          <cell r="D550">
            <v>44726</v>
          </cell>
          <cell r="E550" t="str">
            <v>Allprep RNA/DNA FFPE</v>
          </cell>
          <cell r="F550" t="str">
            <v>Enhet for studierelatert diagnostikk, OUS</v>
          </cell>
          <cell r="G550">
            <v>100</v>
          </cell>
          <cell r="H550">
            <v>1.96</v>
          </cell>
          <cell r="I550">
            <v>1.91</v>
          </cell>
          <cell r="J550" t="str">
            <v>NFW</v>
          </cell>
          <cell r="K550">
            <v>74.8</v>
          </cell>
          <cell r="L550">
            <v>-80</v>
          </cell>
          <cell r="M550">
            <v>6</v>
          </cell>
          <cell r="N550" t="str">
            <v>D</v>
          </cell>
          <cell r="O550">
            <v>7</v>
          </cell>
          <cell r="P550">
            <v>3528616355</v>
          </cell>
          <cell r="Q550">
            <v>44728</v>
          </cell>
          <cell r="R550">
            <v>60</v>
          </cell>
        </row>
        <row r="551">
          <cell r="A551" t="str">
            <v>IPD0529-DXX-D01-A24</v>
          </cell>
          <cell r="B551" t="str">
            <v>BM22-06109-2</v>
          </cell>
          <cell r="C551">
            <v>44722</v>
          </cell>
          <cell r="D551">
            <v>44727</v>
          </cell>
          <cell r="E551" t="str">
            <v>Allprep RNA/DNA FFPE</v>
          </cell>
          <cell r="F551" t="str">
            <v>Enhet for studierelatert diagnostikk, OUS</v>
          </cell>
          <cell r="G551">
            <v>54.7</v>
          </cell>
          <cell r="H551">
            <v>1.88</v>
          </cell>
          <cell r="I551">
            <v>2.08</v>
          </cell>
          <cell r="J551" t="str">
            <v>ATE</v>
          </cell>
          <cell r="K551">
            <v>50.76</v>
          </cell>
          <cell r="L551">
            <v>-20</v>
          </cell>
          <cell r="M551">
            <v>6</v>
          </cell>
          <cell r="N551" t="str">
            <v>H</v>
          </cell>
          <cell r="O551">
            <v>9</v>
          </cell>
          <cell r="P551">
            <v>3528616418</v>
          </cell>
          <cell r="Q551">
            <v>44728</v>
          </cell>
          <cell r="R551">
            <v>60</v>
          </cell>
        </row>
        <row r="552">
          <cell r="A552" t="str">
            <v>IPD0508-DXX-d11-A09</v>
          </cell>
          <cell r="B552" t="str">
            <v>H22-09601-1</v>
          </cell>
          <cell r="C552" t="str">
            <v>-</v>
          </cell>
          <cell r="D552" t="str">
            <v>-</v>
          </cell>
          <cell r="E552" t="str">
            <v>E.Z.N.A</v>
          </cell>
          <cell r="F552" t="str">
            <v>Stavanger</v>
          </cell>
          <cell r="G552">
            <v>8.02</v>
          </cell>
          <cell r="H552">
            <v>2.06</v>
          </cell>
          <cell r="I552">
            <v>2.1</v>
          </cell>
          <cell r="J552" t="str">
            <v>Tris-HCl</v>
          </cell>
          <cell r="K552">
            <v>67</v>
          </cell>
          <cell r="L552">
            <v>-20</v>
          </cell>
          <cell r="M552">
            <v>6</v>
          </cell>
          <cell r="N552" t="str">
            <v>E</v>
          </cell>
          <cell r="O552">
            <v>9</v>
          </cell>
          <cell r="P552">
            <v>3538085931</v>
          </cell>
          <cell r="Q552">
            <v>44714</v>
          </cell>
          <cell r="R552">
            <v>59</v>
          </cell>
        </row>
        <row r="553">
          <cell r="A553" t="str">
            <v>IPD0464-RXX-D02-C06</v>
          </cell>
          <cell r="B553" t="str">
            <v>18-21093</v>
          </cell>
          <cell r="C553">
            <v>44722</v>
          </cell>
          <cell r="D553">
            <v>44726</v>
          </cell>
          <cell r="E553" t="str">
            <v>Allprep RNA/DNA FFPE</v>
          </cell>
          <cell r="F553" t="str">
            <v>Enhet for studierelatert diagnostikk, OUS</v>
          </cell>
          <cell r="G553">
            <v>34.200000000000003</v>
          </cell>
          <cell r="H553">
            <v>1.89</v>
          </cell>
          <cell r="I553">
            <v>1.32</v>
          </cell>
          <cell r="J553" t="str">
            <v>NFW</v>
          </cell>
          <cell r="K553">
            <v>31.990000000000002</v>
          </cell>
          <cell r="L553">
            <v>-80</v>
          </cell>
          <cell r="M553">
            <v>6</v>
          </cell>
          <cell r="N553" t="str">
            <v>C</v>
          </cell>
          <cell r="O553">
            <v>12</v>
          </cell>
          <cell r="P553">
            <v>3528616419</v>
          </cell>
          <cell r="Q553">
            <v>44728</v>
          </cell>
          <cell r="R553">
            <v>60</v>
          </cell>
        </row>
        <row r="554">
          <cell r="A554" t="str">
            <v>IPD0464-DXX-D02-C06</v>
          </cell>
          <cell r="B554" t="str">
            <v>18-21093</v>
          </cell>
          <cell r="C554">
            <v>44722</v>
          </cell>
          <cell r="D554">
            <v>44727</v>
          </cell>
          <cell r="E554" t="str">
            <v>Allprep RNA/DNA FFPE</v>
          </cell>
          <cell r="F554" t="str">
            <v>Enhet for studierelatert diagnostikk, OUS</v>
          </cell>
          <cell r="G554">
            <v>121</v>
          </cell>
          <cell r="H554">
            <v>1.91</v>
          </cell>
          <cell r="I554">
            <v>2.4</v>
          </cell>
          <cell r="J554" t="str">
            <v>ATE</v>
          </cell>
          <cell r="K554">
            <v>79.260000000000005</v>
          </cell>
          <cell r="L554">
            <v>-20</v>
          </cell>
          <cell r="M554">
            <v>6</v>
          </cell>
          <cell r="N554" t="str">
            <v>H</v>
          </cell>
          <cell r="O554">
            <v>2</v>
          </cell>
          <cell r="P554">
            <v>3528616361</v>
          </cell>
          <cell r="Q554">
            <v>44728</v>
          </cell>
          <cell r="R554">
            <v>60</v>
          </cell>
        </row>
        <row r="555">
          <cell r="A555" t="str">
            <v>IPD0501-RXX-d01-A03</v>
          </cell>
          <cell r="B555" t="str">
            <v>BM22-2796-1_2</v>
          </cell>
          <cell r="C555">
            <v>44722</v>
          </cell>
          <cell r="D555">
            <v>44726</v>
          </cell>
          <cell r="E555" t="str">
            <v>Allprep RNA/DNA FFPE</v>
          </cell>
          <cell r="F555" t="str">
            <v>Enhet for studierelatert diagnostikk, OUS</v>
          </cell>
          <cell r="G555">
            <v>21</v>
          </cell>
          <cell r="H555">
            <v>1.75</v>
          </cell>
          <cell r="I555">
            <v>0.7</v>
          </cell>
          <cell r="J555" t="str">
            <v>NFW</v>
          </cell>
          <cell r="K555">
            <v>10.29</v>
          </cell>
          <cell r="L555">
            <v>-80</v>
          </cell>
          <cell r="M555">
            <v>6</v>
          </cell>
          <cell r="N555" t="str">
            <v>D</v>
          </cell>
          <cell r="O555">
            <v>1</v>
          </cell>
          <cell r="P555">
            <v>3528616395</v>
          </cell>
          <cell r="Q555">
            <v>44728</v>
          </cell>
          <cell r="R555">
            <v>60</v>
          </cell>
        </row>
        <row r="556">
          <cell r="A556" t="str">
            <v>IPD0501-DXX-d01-A03</v>
          </cell>
          <cell r="B556" t="str">
            <v>BM22-2796-1_2</v>
          </cell>
          <cell r="C556">
            <v>44722</v>
          </cell>
          <cell r="D556">
            <v>44727</v>
          </cell>
          <cell r="E556" t="str">
            <v>Allprep RNA/DNA FFPE</v>
          </cell>
          <cell r="F556" t="str">
            <v>Enhet for studierelatert diagnostikk, OUS</v>
          </cell>
          <cell r="G556">
            <v>12</v>
          </cell>
          <cell r="H556">
            <v>1.81</v>
          </cell>
          <cell r="I556">
            <v>1.8</v>
          </cell>
          <cell r="J556" t="str">
            <v>ATE</v>
          </cell>
          <cell r="K556">
            <v>11</v>
          </cell>
          <cell r="L556">
            <v>-20</v>
          </cell>
          <cell r="M556">
            <v>6</v>
          </cell>
          <cell r="N556" t="str">
            <v>H</v>
          </cell>
          <cell r="O556">
            <v>3</v>
          </cell>
          <cell r="P556">
            <v>3528616370</v>
          </cell>
          <cell r="Q556">
            <v>44728</v>
          </cell>
          <cell r="R556">
            <v>60</v>
          </cell>
        </row>
        <row r="557">
          <cell r="A557" t="str">
            <v>IPD0519-DXX-P01-A03</v>
          </cell>
          <cell r="B557" t="str">
            <v>BG21-12729-4</v>
          </cell>
          <cell r="C557">
            <v>44722</v>
          </cell>
          <cell r="D557">
            <v>44727</v>
          </cell>
          <cell r="E557" t="str">
            <v>Allprep RNA/DNA FFPE</v>
          </cell>
          <cell r="F557" t="str">
            <v>Enhet for studierelatert diagnostikk, OUS</v>
          </cell>
          <cell r="G557">
            <v>92</v>
          </cell>
          <cell r="H557">
            <v>1.86</v>
          </cell>
          <cell r="I557">
            <v>2.29</v>
          </cell>
          <cell r="J557" t="str">
            <v>ATE</v>
          </cell>
          <cell r="K557">
            <v>40.369999999999997</v>
          </cell>
          <cell r="L557">
            <v>-20</v>
          </cell>
          <cell r="M557">
            <v>6</v>
          </cell>
          <cell r="N557" t="str">
            <v>H</v>
          </cell>
          <cell r="O557">
            <v>7</v>
          </cell>
          <cell r="P557">
            <v>3528616402</v>
          </cell>
          <cell r="Q557">
            <v>44728</v>
          </cell>
          <cell r="R557">
            <v>60</v>
          </cell>
        </row>
        <row r="558">
          <cell r="A558" t="str">
            <v>IPD0519-RXX-P01-A03</v>
          </cell>
          <cell r="B558" t="str">
            <v>BG21-12729-4</v>
          </cell>
          <cell r="C558">
            <v>44722</v>
          </cell>
          <cell r="D558">
            <v>44726</v>
          </cell>
          <cell r="E558" t="str">
            <v>Allprep RNA/DNA FFPE</v>
          </cell>
          <cell r="F558" t="str">
            <v>Enhet for studierelatert diagnostikk, OUS</v>
          </cell>
          <cell r="G558">
            <v>66.599999999999994</v>
          </cell>
          <cell r="H558">
            <v>1.95</v>
          </cell>
          <cell r="I558">
            <v>1.88</v>
          </cell>
          <cell r="J558" t="str">
            <v>NFW</v>
          </cell>
          <cell r="K558">
            <v>46</v>
          </cell>
          <cell r="L558">
            <v>-80</v>
          </cell>
          <cell r="M558">
            <v>6</v>
          </cell>
          <cell r="N558" t="str">
            <v>D</v>
          </cell>
          <cell r="O558">
            <v>5</v>
          </cell>
          <cell r="P558">
            <v>3528616363</v>
          </cell>
          <cell r="Q558" t="str">
            <v>-</v>
          </cell>
          <cell r="R558" t="str">
            <v>-</v>
          </cell>
        </row>
        <row r="559">
          <cell r="A559" t="str">
            <v>IPD0530-RXX-P01-AXX</v>
          </cell>
          <cell r="B559" t="str">
            <v>TOH 21-22225-01-01</v>
          </cell>
          <cell r="C559">
            <v>44729</v>
          </cell>
          <cell r="D559">
            <v>44733</v>
          </cell>
          <cell r="E559" t="str">
            <v>Allprep RNA/DNA FFPE</v>
          </cell>
          <cell r="F559" t="str">
            <v>Enhet for studierelatert diagnostikk, OUS</v>
          </cell>
          <cell r="G559">
            <v>119</v>
          </cell>
          <cell r="H559">
            <v>1.96</v>
          </cell>
          <cell r="I559">
            <v>1.98</v>
          </cell>
          <cell r="J559" t="str">
            <v>NFW</v>
          </cell>
          <cell r="K559">
            <v>116</v>
          </cell>
          <cell r="L559">
            <v>-80</v>
          </cell>
          <cell r="M559">
            <v>6</v>
          </cell>
          <cell r="N559" t="str">
            <v>E</v>
          </cell>
          <cell r="O559">
            <v>8</v>
          </cell>
          <cell r="P559">
            <v>3528616392</v>
          </cell>
          <cell r="Q559">
            <v>44735</v>
          </cell>
          <cell r="R559">
            <v>61</v>
          </cell>
        </row>
        <row r="560">
          <cell r="A560" t="str">
            <v>IPD0530-DXX-P01-AXX</v>
          </cell>
          <cell r="B560" t="str">
            <v>TOH 21-22225-01-01</v>
          </cell>
          <cell r="C560">
            <v>44729</v>
          </cell>
          <cell r="D560">
            <v>44733</v>
          </cell>
          <cell r="E560" t="str">
            <v>Allprep RNA/DNA FFPE</v>
          </cell>
          <cell r="F560" t="str">
            <v>Enhet for studierelatert diagnostikk, OUS</v>
          </cell>
          <cell r="G560">
            <v>103</v>
          </cell>
          <cell r="H560">
            <v>1.86</v>
          </cell>
          <cell r="I560">
            <v>2.27</v>
          </cell>
          <cell r="J560" t="str">
            <v>ATE</v>
          </cell>
          <cell r="K560">
            <v>46.5</v>
          </cell>
          <cell r="L560">
            <v>-20</v>
          </cell>
          <cell r="M560">
            <v>7</v>
          </cell>
          <cell r="N560" t="str">
            <v>A</v>
          </cell>
          <cell r="O560">
            <v>10</v>
          </cell>
          <cell r="P560">
            <v>3528593632</v>
          </cell>
          <cell r="Q560">
            <v>44735</v>
          </cell>
          <cell r="R560">
            <v>61</v>
          </cell>
        </row>
        <row r="561">
          <cell r="A561" t="str">
            <v>IPD0531-RXX-R01-A28</v>
          </cell>
          <cell r="B561" t="str">
            <v>BG19-01889-1</v>
          </cell>
          <cell r="C561">
            <v>44736</v>
          </cell>
          <cell r="D561">
            <v>44740</v>
          </cell>
          <cell r="E561" t="str">
            <v>Allprep RNA/DNA FFPE</v>
          </cell>
          <cell r="F561" t="str">
            <v>Enhet for studierelatert diagnostikk, OUS</v>
          </cell>
          <cell r="G561">
            <v>85.2</v>
          </cell>
          <cell r="H561">
            <v>2</v>
          </cell>
          <cell r="I561">
            <v>1.84</v>
          </cell>
          <cell r="J561" t="str">
            <v>NFW</v>
          </cell>
          <cell r="K561">
            <v>23.59</v>
          </cell>
          <cell r="L561">
            <v>-80</v>
          </cell>
          <cell r="M561">
            <v>6</v>
          </cell>
          <cell r="N561" t="str">
            <v>F</v>
          </cell>
          <cell r="O561">
            <v>2</v>
          </cell>
          <cell r="P561">
            <v>3528593663</v>
          </cell>
          <cell r="Q561">
            <v>44749</v>
          </cell>
          <cell r="R561">
            <v>62</v>
          </cell>
        </row>
        <row r="562">
          <cell r="A562" t="str">
            <v>IPD0531-DXX-R01-A28</v>
          </cell>
          <cell r="B562" t="str">
            <v>BG19-01889-1</v>
          </cell>
          <cell r="C562">
            <v>44736</v>
          </cell>
          <cell r="D562">
            <v>44741</v>
          </cell>
          <cell r="E562" t="str">
            <v>Allprep RNA/DNA FFPE</v>
          </cell>
          <cell r="F562" t="str">
            <v>Enhet for studierelatert diagnostikk, OUS</v>
          </cell>
          <cell r="G562">
            <v>37.6</v>
          </cell>
          <cell r="H562">
            <v>1.85</v>
          </cell>
          <cell r="I562">
            <v>2.0499999999999998</v>
          </cell>
          <cell r="J562" t="str">
            <v>ATE</v>
          </cell>
          <cell r="K562">
            <v>18.009999999999998</v>
          </cell>
          <cell r="L562">
            <v>-20</v>
          </cell>
          <cell r="M562">
            <v>7</v>
          </cell>
          <cell r="N562" t="str">
            <v>B</v>
          </cell>
          <cell r="O562">
            <v>5</v>
          </cell>
          <cell r="P562">
            <v>3528593607</v>
          </cell>
          <cell r="Q562">
            <v>44749</v>
          </cell>
          <cell r="R562">
            <v>62</v>
          </cell>
        </row>
        <row r="563">
          <cell r="A563" t="str">
            <v>IPD0532-RXX-P01-A22</v>
          </cell>
          <cell r="B563" t="str">
            <v>BU19-03270-2</v>
          </cell>
          <cell r="C563">
            <v>44729</v>
          </cell>
          <cell r="D563">
            <v>44733</v>
          </cell>
          <cell r="E563" t="str">
            <v>Allprep RNA/DNA FFPE</v>
          </cell>
          <cell r="F563" t="str">
            <v>Enhet for studierelatert diagnostikk, OUS</v>
          </cell>
          <cell r="G563">
            <v>107</v>
          </cell>
          <cell r="H563">
            <v>1.94</v>
          </cell>
          <cell r="I563">
            <v>1.1100000000000001</v>
          </cell>
          <cell r="J563" t="str">
            <v>NFW</v>
          </cell>
          <cell r="K563">
            <v>16</v>
          </cell>
          <cell r="L563">
            <v>-80</v>
          </cell>
          <cell r="M563">
            <v>6</v>
          </cell>
          <cell r="N563" t="str">
            <v>E</v>
          </cell>
          <cell r="O563">
            <v>9</v>
          </cell>
          <cell r="P563">
            <v>3528611391</v>
          </cell>
          <cell r="Q563" t="str">
            <v>-</v>
          </cell>
          <cell r="R563" t="str">
            <v>-</v>
          </cell>
        </row>
        <row r="564">
          <cell r="A564" t="str">
            <v>IPD0532-DXX-P01-A22</v>
          </cell>
          <cell r="B564" t="str">
            <v>BU19-03270-2</v>
          </cell>
          <cell r="C564">
            <v>44729</v>
          </cell>
          <cell r="D564">
            <v>44733</v>
          </cell>
          <cell r="E564" t="str">
            <v>Allprep RNA/DNA FFPE</v>
          </cell>
          <cell r="F564" t="str">
            <v>Enhet for studierelatert diagnostikk, OUS</v>
          </cell>
          <cell r="G564">
            <v>14</v>
          </cell>
          <cell r="H564">
            <v>1.83</v>
          </cell>
          <cell r="I564">
            <v>2.0699999999999998</v>
          </cell>
          <cell r="J564" t="str">
            <v>ATE</v>
          </cell>
          <cell r="K564">
            <v>22.5</v>
          </cell>
          <cell r="L564">
            <v>-20</v>
          </cell>
          <cell r="M564">
            <v>7</v>
          </cell>
          <cell r="N564" t="str">
            <v>A</v>
          </cell>
          <cell r="O564">
            <v>11</v>
          </cell>
          <cell r="P564">
            <v>3528593624</v>
          </cell>
          <cell r="Q564">
            <v>44735</v>
          </cell>
          <cell r="R564">
            <v>61</v>
          </cell>
        </row>
        <row r="565">
          <cell r="A565" t="str">
            <v>IPD0533-RXX-P01-A03</v>
          </cell>
          <cell r="B565" t="str">
            <v>BU22 08253-1+3</v>
          </cell>
          <cell r="C565">
            <v>44736</v>
          </cell>
          <cell r="D565">
            <v>44740</v>
          </cell>
          <cell r="E565" t="str">
            <v>Allprep RNA/DNA FFPE</v>
          </cell>
          <cell r="F565" t="str">
            <v>Enhet for studierelatert diagnostikk, OUS</v>
          </cell>
          <cell r="G565">
            <v>7.6</v>
          </cell>
          <cell r="H565">
            <v>2.0099999999999998</v>
          </cell>
          <cell r="I565">
            <v>0.1</v>
          </cell>
          <cell r="J565" t="str">
            <v>NFW</v>
          </cell>
          <cell r="K565">
            <v>4.5</v>
          </cell>
          <cell r="L565">
            <v>-80</v>
          </cell>
          <cell r="M565">
            <v>6</v>
          </cell>
          <cell r="N565" t="str">
            <v>F</v>
          </cell>
          <cell r="O565">
            <v>3</v>
          </cell>
          <cell r="P565">
            <v>3528593655</v>
          </cell>
          <cell r="Q565">
            <v>44749</v>
          </cell>
          <cell r="R565">
            <v>62</v>
          </cell>
        </row>
        <row r="566">
          <cell r="A566" t="str">
            <v>IPD0533-DXX-P01-A03</v>
          </cell>
          <cell r="B566" t="str">
            <v>BU22 08253-1+3</v>
          </cell>
          <cell r="C566">
            <v>44736</v>
          </cell>
          <cell r="D566">
            <v>44741</v>
          </cell>
          <cell r="E566" t="str">
            <v>Allprep RNA/DNA FFPE</v>
          </cell>
          <cell r="F566" t="str">
            <v>Enhet for studierelatert diagnostikk, OUS</v>
          </cell>
          <cell r="G566">
            <v>2.04</v>
          </cell>
          <cell r="H566">
            <v>1.65</v>
          </cell>
          <cell r="I566">
            <v>0.9</v>
          </cell>
          <cell r="J566" t="str">
            <v>ATE</v>
          </cell>
          <cell r="K566">
            <v>0</v>
          </cell>
          <cell r="L566">
            <v>-20</v>
          </cell>
          <cell r="M566">
            <v>7</v>
          </cell>
          <cell r="N566" t="str">
            <v>B</v>
          </cell>
          <cell r="O566">
            <v>6</v>
          </cell>
          <cell r="P566">
            <v>3528593694</v>
          </cell>
          <cell r="Q566">
            <v>44749</v>
          </cell>
          <cell r="R566">
            <v>62</v>
          </cell>
        </row>
        <row r="567">
          <cell r="A567" t="str">
            <v>IPD0534-DXX-R01-A29</v>
          </cell>
          <cell r="B567" t="str">
            <v>B21-15237-3</v>
          </cell>
          <cell r="C567" t="str">
            <v>-</v>
          </cell>
          <cell r="D567" t="str">
            <v>-</v>
          </cell>
          <cell r="E567" t="str">
            <v>E.Z.N.A DNA Tissue kit</v>
          </cell>
          <cell r="F567" t="str">
            <v>Haukeland</v>
          </cell>
          <cell r="G567">
            <v>28.3</v>
          </cell>
          <cell r="H567">
            <v>1.88</v>
          </cell>
          <cell r="I567">
            <v>2.12</v>
          </cell>
          <cell r="J567" t="str">
            <v>Tris-HCl</v>
          </cell>
          <cell r="K567">
            <v>54.7</v>
          </cell>
          <cell r="L567">
            <v>-20</v>
          </cell>
          <cell r="M567">
            <v>6</v>
          </cell>
          <cell r="N567" t="str">
            <v>G</v>
          </cell>
          <cell r="O567">
            <v>9</v>
          </cell>
          <cell r="P567">
            <v>3538086361</v>
          </cell>
          <cell r="Q567">
            <v>44728</v>
          </cell>
          <cell r="R567">
            <v>60</v>
          </cell>
        </row>
        <row r="568">
          <cell r="A568" t="str">
            <v>IPD0534-RXX-R01-A29</v>
          </cell>
          <cell r="B568" t="str">
            <v>B21-15237-3</v>
          </cell>
          <cell r="C568" t="str">
            <v>-</v>
          </cell>
          <cell r="D568" t="str">
            <v>-</v>
          </cell>
          <cell r="E568" t="str">
            <v>E.Z.N.A FFPE RNA</v>
          </cell>
          <cell r="F568" t="str">
            <v>Haukeland</v>
          </cell>
          <cell r="G568">
            <v>103</v>
          </cell>
          <cell r="H568">
            <v>1.87</v>
          </cell>
          <cell r="I568">
            <v>1.91</v>
          </cell>
          <cell r="J568" t="str">
            <v>ddH2O</v>
          </cell>
          <cell r="K568">
            <v>20</v>
          </cell>
          <cell r="L568">
            <v>-80</v>
          </cell>
          <cell r="M568">
            <v>6</v>
          </cell>
          <cell r="N568" t="str">
            <v>D</v>
          </cell>
          <cell r="O568">
            <v>8</v>
          </cell>
          <cell r="P568">
            <v>3538086362</v>
          </cell>
          <cell r="Q568">
            <v>44735</v>
          </cell>
          <cell r="R568">
            <v>61</v>
          </cell>
        </row>
        <row r="569">
          <cell r="A569" t="str">
            <v>IPD0534-DXX-N01-B29</v>
          </cell>
          <cell r="B569" t="str">
            <v>-</v>
          </cell>
          <cell r="C569" t="str">
            <v>-</v>
          </cell>
          <cell r="D569" t="str">
            <v>-</v>
          </cell>
          <cell r="E569" t="str">
            <v>Maxwell Blood</v>
          </cell>
          <cell r="F569" t="str">
            <v>Haukeland</v>
          </cell>
          <cell r="G569">
            <v>10</v>
          </cell>
          <cell r="H569">
            <v>1.8</v>
          </cell>
          <cell r="I569">
            <v>1.08</v>
          </cell>
          <cell r="J569" t="str">
            <v>ddH2O</v>
          </cell>
          <cell r="K569">
            <v>60</v>
          </cell>
          <cell r="L569">
            <v>-20</v>
          </cell>
          <cell r="M569">
            <v>6</v>
          </cell>
          <cell r="N569" t="str">
            <v>G</v>
          </cell>
          <cell r="O569">
            <v>10</v>
          </cell>
          <cell r="P569">
            <v>3538086352</v>
          </cell>
          <cell r="Q569" t="str">
            <v>-</v>
          </cell>
          <cell r="R569" t="str">
            <v>-</v>
          </cell>
        </row>
        <row r="570">
          <cell r="A570" t="str">
            <v>IPD0535-DXX-P01-A08</v>
          </cell>
          <cell r="B570" t="str">
            <v>B16-27126-1</v>
          </cell>
          <cell r="C570" t="str">
            <v>-</v>
          </cell>
          <cell r="D570" t="str">
            <v>-</v>
          </cell>
          <cell r="E570" t="str">
            <v>E.Z.N.A DNA Tissue kit</v>
          </cell>
          <cell r="F570" t="str">
            <v>Haugesund</v>
          </cell>
          <cell r="G570">
            <v>4.3</v>
          </cell>
          <cell r="H570">
            <v>1.94</v>
          </cell>
          <cell r="I570">
            <v>1.97</v>
          </cell>
          <cell r="J570" t="str">
            <v>Tris-HCl</v>
          </cell>
          <cell r="K570">
            <v>25.119999999999997</v>
          </cell>
          <cell r="L570">
            <v>-20</v>
          </cell>
          <cell r="M570">
            <v>6</v>
          </cell>
          <cell r="N570" t="str">
            <v>G</v>
          </cell>
          <cell r="O570">
            <v>11</v>
          </cell>
          <cell r="P570">
            <v>3538080036</v>
          </cell>
          <cell r="Q570">
            <v>44728</v>
          </cell>
          <cell r="R570">
            <v>60</v>
          </cell>
        </row>
        <row r="571">
          <cell r="A571" t="str">
            <v>IPD0535-RXX-P01-A08</v>
          </cell>
          <cell r="B571" t="str">
            <v>B16-27126-1</v>
          </cell>
          <cell r="C571" t="str">
            <v>-</v>
          </cell>
          <cell r="D571" t="str">
            <v>-</v>
          </cell>
          <cell r="E571" t="str">
            <v>E.Z.N.A FFPE RNA</v>
          </cell>
          <cell r="F571" t="str">
            <v>Haugesund</v>
          </cell>
          <cell r="G571">
            <v>133</v>
          </cell>
          <cell r="H571">
            <v>1.92</v>
          </cell>
          <cell r="I571">
            <v>1.5</v>
          </cell>
          <cell r="J571" t="str">
            <v>ddH2O</v>
          </cell>
          <cell r="K571">
            <v>20</v>
          </cell>
          <cell r="L571">
            <v>-80</v>
          </cell>
          <cell r="M571">
            <v>6</v>
          </cell>
          <cell r="N571" t="str">
            <v>D</v>
          </cell>
          <cell r="O571">
            <v>9</v>
          </cell>
          <cell r="P571">
            <v>3538080115</v>
          </cell>
          <cell r="Q571">
            <v>44735</v>
          </cell>
          <cell r="R571">
            <v>61</v>
          </cell>
        </row>
        <row r="572">
          <cell r="A572" t="str">
            <v>IPD0535-DXX-N01-B08</v>
          </cell>
          <cell r="B572" t="str">
            <v>-</v>
          </cell>
          <cell r="C572" t="str">
            <v>-</v>
          </cell>
          <cell r="D572" t="str">
            <v>-</v>
          </cell>
          <cell r="E572" t="str">
            <v>Maxwell Blood</v>
          </cell>
          <cell r="F572" t="str">
            <v>Haugesund</v>
          </cell>
          <cell r="G572">
            <v>13</v>
          </cell>
          <cell r="H572">
            <v>1.6</v>
          </cell>
          <cell r="I572">
            <v>0.8</v>
          </cell>
          <cell r="J572" t="str">
            <v>ddH2O</v>
          </cell>
          <cell r="K572">
            <v>60</v>
          </cell>
          <cell r="L572">
            <v>-20</v>
          </cell>
          <cell r="M572">
            <v>6</v>
          </cell>
          <cell r="N572" t="str">
            <v>G</v>
          </cell>
          <cell r="O572">
            <v>12</v>
          </cell>
          <cell r="P572">
            <v>3538080044</v>
          </cell>
          <cell r="Q572" t="str">
            <v>-</v>
          </cell>
          <cell r="R572" t="str">
            <v>-</v>
          </cell>
        </row>
        <row r="573">
          <cell r="A573" t="str">
            <v>IPD0536-RXX-d01-A09</v>
          </cell>
          <cell r="B573" t="str">
            <v>BU20-06295_1+2+3</v>
          </cell>
          <cell r="C573">
            <v>44736</v>
          </cell>
          <cell r="D573">
            <v>44740</v>
          </cell>
          <cell r="E573" t="str">
            <v>Allprep RNA/DNA FFPE</v>
          </cell>
          <cell r="F573" t="str">
            <v>Enhet for studierelatert diagnostikk, OUS</v>
          </cell>
          <cell r="G573">
            <v>7.44</v>
          </cell>
          <cell r="H573">
            <v>1.84</v>
          </cell>
          <cell r="I573">
            <v>0.43</v>
          </cell>
          <cell r="J573" t="str">
            <v>NFW</v>
          </cell>
          <cell r="K573">
            <v>4.5</v>
          </cell>
          <cell r="L573">
            <v>-80</v>
          </cell>
          <cell r="M573">
            <v>6</v>
          </cell>
          <cell r="N573" t="str">
            <v>F</v>
          </cell>
          <cell r="O573">
            <v>4</v>
          </cell>
          <cell r="P573">
            <v>3528593647</v>
          </cell>
          <cell r="Q573">
            <v>44749</v>
          </cell>
          <cell r="R573">
            <v>62</v>
          </cell>
        </row>
        <row r="574">
          <cell r="A574" t="str">
            <v>IPD0536-DXX-d01-A09</v>
          </cell>
          <cell r="B574" t="str">
            <v>BU20-06295_1+2+3</v>
          </cell>
          <cell r="C574">
            <v>44736</v>
          </cell>
          <cell r="D574">
            <v>44741</v>
          </cell>
          <cell r="E574" t="str">
            <v>Allprep RNA/DNA FFPE</v>
          </cell>
          <cell r="F574" t="str">
            <v>Enhet for studierelatert diagnostikk, OUS</v>
          </cell>
          <cell r="G574">
            <v>7.2</v>
          </cell>
          <cell r="H574">
            <v>1.76</v>
          </cell>
          <cell r="I574">
            <v>1.68</v>
          </cell>
          <cell r="J574" t="str">
            <v>ATE</v>
          </cell>
          <cell r="K574">
            <v>2.1700000000000017</v>
          </cell>
          <cell r="L574">
            <v>-20</v>
          </cell>
          <cell r="M574">
            <v>7</v>
          </cell>
          <cell r="N574" t="str">
            <v>B</v>
          </cell>
          <cell r="O574">
            <v>7</v>
          </cell>
          <cell r="P574">
            <v>3528593686</v>
          </cell>
          <cell r="Q574">
            <v>44749</v>
          </cell>
          <cell r="R574">
            <v>62</v>
          </cell>
        </row>
        <row r="575">
          <cell r="A575" t="str">
            <v>IPD0517-RXX-D11-A15</v>
          </cell>
          <cell r="B575"/>
          <cell r="C575" t="str">
            <v>-</v>
          </cell>
          <cell r="D575" t="str">
            <v>-</v>
          </cell>
          <cell r="E575" t="str">
            <v>Rneasy FFPE</v>
          </cell>
          <cell r="F575" t="str">
            <v>Enhet for studierelatert diagnostikk, OUS</v>
          </cell>
          <cell r="G575">
            <v>21.8</v>
          </cell>
          <cell r="H575">
            <v>1.87</v>
          </cell>
          <cell r="I575">
            <v>1.37</v>
          </cell>
          <cell r="J575" t="str">
            <v>NFW</v>
          </cell>
          <cell r="K575">
            <v>12.5</v>
          </cell>
          <cell r="L575">
            <v>-80</v>
          </cell>
          <cell r="M575">
            <v>6</v>
          </cell>
          <cell r="N575" t="str">
            <v>D</v>
          </cell>
          <cell r="O575">
            <v>10</v>
          </cell>
          <cell r="P575">
            <v>3528616354</v>
          </cell>
          <cell r="Q575">
            <v>44735</v>
          </cell>
          <cell r="R575">
            <v>61</v>
          </cell>
        </row>
        <row r="576">
          <cell r="A576" t="str">
            <v>IPD0537-RXX-P01-A12</v>
          </cell>
          <cell r="B576" t="str">
            <v>BG20-4701-1</v>
          </cell>
          <cell r="C576">
            <v>44743</v>
          </cell>
          <cell r="D576">
            <v>44747</v>
          </cell>
          <cell r="E576" t="str">
            <v>Allprep RNA/DNA FFPE</v>
          </cell>
          <cell r="F576" t="str">
            <v>Enhet for studierelatert diagnostikk, OUS</v>
          </cell>
          <cell r="G576">
            <v>424</v>
          </cell>
          <cell r="H576">
            <v>2</v>
          </cell>
          <cell r="I576">
            <v>1.58</v>
          </cell>
          <cell r="J576" t="str">
            <v>RFW</v>
          </cell>
          <cell r="K576">
            <v>12.22</v>
          </cell>
          <cell r="L576">
            <v>-80</v>
          </cell>
          <cell r="M576">
            <v>6</v>
          </cell>
          <cell r="N576" t="str">
            <v>F</v>
          </cell>
          <cell r="O576">
            <v>12</v>
          </cell>
          <cell r="P576">
            <v>3528593614</v>
          </cell>
          <cell r="Q576">
            <v>44749</v>
          </cell>
          <cell r="R576">
            <v>62</v>
          </cell>
        </row>
        <row r="577">
          <cell r="A577" t="str">
            <v>IPD0537-DXX-P01-A12</v>
          </cell>
          <cell r="B577" t="str">
            <v>BG20-4701-1</v>
          </cell>
          <cell r="C577">
            <v>44743</v>
          </cell>
          <cell r="D577">
            <v>44748</v>
          </cell>
          <cell r="E577" t="str">
            <v>Allprep RNA/DNA FFPE</v>
          </cell>
          <cell r="F577" t="str">
            <v>Enhet for studierelatert diagnostikk, OUS</v>
          </cell>
          <cell r="G577">
            <v>103</v>
          </cell>
          <cell r="H577">
            <v>1.86</v>
          </cell>
          <cell r="I577">
            <v>1.88</v>
          </cell>
          <cell r="J577" t="str">
            <v>ATE</v>
          </cell>
          <cell r="K577">
            <v>19.84</v>
          </cell>
          <cell r="L577">
            <v>-20</v>
          </cell>
          <cell r="M577">
            <v>7</v>
          </cell>
          <cell r="N577" t="str">
            <v>C</v>
          </cell>
          <cell r="O577">
            <v>3</v>
          </cell>
          <cell r="P577">
            <v>3528593629</v>
          </cell>
          <cell r="Q577">
            <v>44749</v>
          </cell>
          <cell r="R577">
            <v>62</v>
          </cell>
        </row>
        <row r="578">
          <cell r="A578" t="str">
            <v>IPD0539-RXX-P01-A03</v>
          </cell>
          <cell r="B578" t="str">
            <v>SH21-45641-1A</v>
          </cell>
          <cell r="C578" t="str">
            <v>-</v>
          </cell>
          <cell r="D578" t="str">
            <v>-</v>
          </cell>
          <cell r="E578" t="str">
            <v>Rneasy FFPE</v>
          </cell>
          <cell r="F578" t="str">
            <v>St. Olav, Trondheim</v>
          </cell>
          <cell r="G578">
            <v>4.7</v>
          </cell>
          <cell r="H578">
            <v>2.02</v>
          </cell>
          <cell r="I578">
            <v>1.1499999999999999</v>
          </cell>
          <cell r="J578" t="str">
            <v>RFW</v>
          </cell>
          <cell r="K578">
            <v>25</v>
          </cell>
          <cell r="L578">
            <v>-80</v>
          </cell>
          <cell r="M578">
            <v>6</v>
          </cell>
          <cell r="N578" t="str">
            <v>E</v>
          </cell>
          <cell r="O578">
            <v>1</v>
          </cell>
          <cell r="P578">
            <v>3538086625</v>
          </cell>
          <cell r="Q578" t="str">
            <v>-</v>
          </cell>
          <cell r="R578" t="str">
            <v>-</v>
          </cell>
        </row>
        <row r="579">
          <cell r="A579" t="str">
            <v>IPD0539-DXX-P01-A03</v>
          </cell>
          <cell r="B579" t="str">
            <v>SH21-45641-1A</v>
          </cell>
          <cell r="C579" t="str">
            <v>-</v>
          </cell>
          <cell r="D579" t="str">
            <v>-</v>
          </cell>
          <cell r="E579" t="str">
            <v>QIAamp DNA FFPE</v>
          </cell>
          <cell r="F579" t="str">
            <v>St. Olav, Trondheim</v>
          </cell>
          <cell r="G579">
            <v>2.0499999999999998</v>
          </cell>
          <cell r="H579">
            <v>2.0299999999999998</v>
          </cell>
          <cell r="I579">
            <v>0.6</v>
          </cell>
          <cell r="J579" t="str">
            <v>ATE</v>
          </cell>
          <cell r="K579">
            <v>120</v>
          </cell>
          <cell r="L579">
            <v>-20</v>
          </cell>
          <cell r="M579">
            <v>6</v>
          </cell>
          <cell r="N579" t="str">
            <v>H</v>
          </cell>
          <cell r="O579">
            <v>10</v>
          </cell>
          <cell r="P579">
            <v>3538086633</v>
          </cell>
          <cell r="Q579">
            <v>44735</v>
          </cell>
          <cell r="R579">
            <v>61</v>
          </cell>
        </row>
        <row r="580">
          <cell r="A580" t="str">
            <v>IPD0538-RXX-p01-A09</v>
          </cell>
          <cell r="B580" t="str">
            <v>SH20-19189-1B</v>
          </cell>
          <cell r="C580" t="str">
            <v>-</v>
          </cell>
          <cell r="D580" t="str">
            <v>-</v>
          </cell>
          <cell r="E580" t="str">
            <v>Rneasy FFPE</v>
          </cell>
          <cell r="F580" t="str">
            <v>St. Olav, Trondheim</v>
          </cell>
          <cell r="G580">
            <v>94.4</v>
          </cell>
          <cell r="H580">
            <v>2.06</v>
          </cell>
          <cell r="I580">
            <v>2.11</v>
          </cell>
          <cell r="J580" t="str">
            <v>RFW</v>
          </cell>
          <cell r="K580">
            <v>20</v>
          </cell>
          <cell r="L580">
            <v>-80</v>
          </cell>
          <cell r="M580">
            <v>6</v>
          </cell>
          <cell r="N580" t="str">
            <v>E</v>
          </cell>
          <cell r="O580">
            <v>2</v>
          </cell>
          <cell r="P580">
            <v>3538086626</v>
          </cell>
          <cell r="Q580" t="str">
            <v>-</v>
          </cell>
          <cell r="R580" t="str">
            <v>-</v>
          </cell>
        </row>
        <row r="581">
          <cell r="A581" t="str">
            <v>IPD0538-DXX-p01-A09</v>
          </cell>
          <cell r="B581" t="str">
            <v>SH20-19189-1B</v>
          </cell>
          <cell r="C581" t="str">
            <v>-</v>
          </cell>
          <cell r="D581" t="str">
            <v>-</v>
          </cell>
          <cell r="E581" t="str">
            <v>QIAamp DNA FFPE</v>
          </cell>
          <cell r="F581" t="str">
            <v>St. Olav, Trondheim</v>
          </cell>
          <cell r="G581">
            <v>8.8000000000000007</v>
          </cell>
          <cell r="H581">
            <v>1.94</v>
          </cell>
          <cell r="I581">
            <v>2.17</v>
          </cell>
          <cell r="J581" t="str">
            <v>ATE</v>
          </cell>
          <cell r="K581">
            <v>100</v>
          </cell>
          <cell r="L581">
            <v>-20</v>
          </cell>
          <cell r="M581">
            <v>6</v>
          </cell>
          <cell r="N581" t="str">
            <v>H</v>
          </cell>
          <cell r="O581">
            <v>11</v>
          </cell>
          <cell r="P581">
            <v>3538086634</v>
          </cell>
          <cell r="Q581">
            <v>44735</v>
          </cell>
          <cell r="R581">
            <v>61</v>
          </cell>
        </row>
        <row r="582">
          <cell r="A582" t="str">
            <v>IPD0540-RXX-P01-A08</v>
          </cell>
          <cell r="B582" t="str">
            <v>NB22-474-1</v>
          </cell>
          <cell r="C582">
            <v>44729</v>
          </cell>
          <cell r="D582">
            <v>44733</v>
          </cell>
          <cell r="E582" t="str">
            <v>Allprep RNA/DNA FFPE</v>
          </cell>
          <cell r="F582" t="str">
            <v>Enhet for studierelatert diagnostikk, OUS</v>
          </cell>
          <cell r="G582">
            <v>153</v>
          </cell>
          <cell r="H582">
            <v>2.0299999999999998</v>
          </cell>
          <cell r="I582">
            <v>2.04</v>
          </cell>
          <cell r="J582" t="str">
            <v>NFW</v>
          </cell>
          <cell r="K582">
            <v>76</v>
          </cell>
          <cell r="L582">
            <v>-80</v>
          </cell>
          <cell r="M582">
            <v>6</v>
          </cell>
          <cell r="N582" t="str">
            <v>E</v>
          </cell>
          <cell r="O582">
            <v>10</v>
          </cell>
          <cell r="P582">
            <v>3528616400</v>
          </cell>
          <cell r="Q582">
            <v>44735</v>
          </cell>
          <cell r="R582">
            <v>61</v>
          </cell>
        </row>
        <row r="583">
          <cell r="A583" t="str">
            <v>IPD0540-DXX-P01-A08</v>
          </cell>
          <cell r="B583" t="str">
            <v>NB22-474-1</v>
          </cell>
          <cell r="C583">
            <v>44729</v>
          </cell>
          <cell r="D583">
            <v>44733</v>
          </cell>
          <cell r="E583" t="str">
            <v>Allprep RNA/DNA FFPE</v>
          </cell>
          <cell r="F583" t="str">
            <v>Enhet for studierelatert diagnostikk, OUS</v>
          </cell>
          <cell r="G583">
            <v>141</v>
          </cell>
          <cell r="H583">
            <v>1.9</v>
          </cell>
          <cell r="I583">
            <v>2.36</v>
          </cell>
          <cell r="J583" t="str">
            <v>ATE</v>
          </cell>
          <cell r="K583">
            <v>82.5</v>
          </cell>
          <cell r="L583">
            <v>-20</v>
          </cell>
          <cell r="M583">
            <v>7</v>
          </cell>
          <cell r="N583" t="str">
            <v>A</v>
          </cell>
          <cell r="O583">
            <v>12</v>
          </cell>
          <cell r="P583">
            <v>3528593616</v>
          </cell>
          <cell r="Q583">
            <v>44735</v>
          </cell>
          <cell r="R583">
            <v>61</v>
          </cell>
        </row>
        <row r="584">
          <cell r="A584" t="str">
            <v>IPD0542-DXX-P01-A03</v>
          </cell>
          <cell r="B584" t="str">
            <v>H21 07845</v>
          </cell>
          <cell r="C584" t="str">
            <v>-</v>
          </cell>
          <cell r="D584" t="str">
            <v>-</v>
          </cell>
          <cell r="E584"/>
          <cell r="F584" t="str">
            <v>Stavanger</v>
          </cell>
          <cell r="G584">
            <v>2.52</v>
          </cell>
          <cell r="H584">
            <v>2.06</v>
          </cell>
          <cell r="I584">
            <v>1.75</v>
          </cell>
          <cell r="J584" t="str">
            <v>NA</v>
          </cell>
          <cell r="K584"/>
          <cell r="L584">
            <v>-20</v>
          </cell>
          <cell r="M584">
            <v>7</v>
          </cell>
          <cell r="N584" t="str">
            <v>A</v>
          </cell>
          <cell r="O584">
            <v>5</v>
          </cell>
          <cell r="P584">
            <v>3528616424</v>
          </cell>
          <cell r="Q584">
            <v>44735</v>
          </cell>
          <cell r="R584">
            <v>61</v>
          </cell>
        </row>
        <row r="585">
          <cell r="A585" t="str">
            <v>IPD0542-DXX-N01-B03</v>
          </cell>
          <cell r="B585"/>
          <cell r="C585" t="str">
            <v>-</v>
          </cell>
          <cell r="D585" t="str">
            <v>-</v>
          </cell>
          <cell r="E585"/>
          <cell r="F585" t="str">
            <v>Haukeland</v>
          </cell>
          <cell r="G585">
            <v>15</v>
          </cell>
          <cell r="H585">
            <v>1.79</v>
          </cell>
          <cell r="I585">
            <v>0.68</v>
          </cell>
          <cell r="J585" t="str">
            <v>ddH2O</v>
          </cell>
          <cell r="K585"/>
          <cell r="L585">
            <v>-20</v>
          </cell>
          <cell r="M585">
            <v>6</v>
          </cell>
          <cell r="N585" t="str">
            <v>H</v>
          </cell>
          <cell r="O585">
            <v>12</v>
          </cell>
          <cell r="P585">
            <v>3538086368</v>
          </cell>
          <cell r="Q585" t="str">
            <v>-</v>
          </cell>
          <cell r="R585" t="str">
            <v>-</v>
          </cell>
        </row>
        <row r="586">
          <cell r="A586" t="str">
            <v>IPD0543-RXX-P01-A23</v>
          </cell>
          <cell r="B586" t="str">
            <v>H21-28147-B1</v>
          </cell>
          <cell r="C586" t="str">
            <v>-</v>
          </cell>
          <cell r="D586" t="str">
            <v>-</v>
          </cell>
          <cell r="E586" t="str">
            <v>E.Z.N.A FFPE RNA</v>
          </cell>
          <cell r="F586" t="str">
            <v>Haukeland</v>
          </cell>
          <cell r="G586">
            <v>51.2</v>
          </cell>
          <cell r="H586">
            <v>2.0099999999999998</v>
          </cell>
          <cell r="I586">
            <v>1.22</v>
          </cell>
          <cell r="J586" t="str">
            <v>NFW</v>
          </cell>
          <cell r="K586">
            <v>20</v>
          </cell>
          <cell r="L586">
            <v>-80</v>
          </cell>
          <cell r="M586">
            <v>6</v>
          </cell>
          <cell r="N586" t="str">
            <v>E</v>
          </cell>
          <cell r="O586">
            <v>3</v>
          </cell>
          <cell r="P586">
            <v>3538090322</v>
          </cell>
          <cell r="Q586">
            <v>44735</v>
          </cell>
          <cell r="R586">
            <v>61</v>
          </cell>
        </row>
        <row r="587">
          <cell r="A587" t="str">
            <v>IPD0543-DXX-P01-A23</v>
          </cell>
          <cell r="B587" t="str">
            <v>H21-28147-B1</v>
          </cell>
          <cell r="C587" t="str">
            <v>-</v>
          </cell>
          <cell r="D587" t="str">
            <v>-</v>
          </cell>
          <cell r="E587" t="str">
            <v>E.Z.N.A DNA Tissue kit</v>
          </cell>
          <cell r="F587" t="str">
            <v>Haukeland</v>
          </cell>
          <cell r="G587">
            <v>8.1300000000000008</v>
          </cell>
          <cell r="H587">
            <v>1.81</v>
          </cell>
          <cell r="I587">
            <v>1.61</v>
          </cell>
          <cell r="J587" t="str">
            <v>Tris-HCl</v>
          </cell>
          <cell r="K587">
            <v>60</v>
          </cell>
          <cell r="L587">
            <v>-20</v>
          </cell>
          <cell r="M587">
            <v>7</v>
          </cell>
          <cell r="N587" t="str">
            <v>A</v>
          </cell>
          <cell r="O587">
            <v>1</v>
          </cell>
          <cell r="P587">
            <v>3538090040</v>
          </cell>
          <cell r="Q587">
            <v>44735</v>
          </cell>
          <cell r="R587">
            <v>61</v>
          </cell>
        </row>
        <row r="588">
          <cell r="A588" t="str">
            <v>IPD0543-DXX-N01-B23</v>
          </cell>
          <cell r="B588" t="str">
            <v>-</v>
          </cell>
          <cell r="C588" t="str">
            <v>-</v>
          </cell>
          <cell r="D588" t="str">
            <v>-</v>
          </cell>
          <cell r="E588" t="str">
            <v>Maxwell Blood</v>
          </cell>
          <cell r="F588" t="str">
            <v>Haukeland</v>
          </cell>
          <cell r="G588">
            <v>14</v>
          </cell>
          <cell r="H588">
            <v>1.7</v>
          </cell>
          <cell r="I588">
            <v>0.9</v>
          </cell>
          <cell r="J588" t="str">
            <v>ddH2O</v>
          </cell>
          <cell r="K588">
            <v>60</v>
          </cell>
          <cell r="L588">
            <v>-20</v>
          </cell>
          <cell r="M588">
            <v>7</v>
          </cell>
          <cell r="N588" t="str">
            <v>A</v>
          </cell>
          <cell r="O588">
            <v>2</v>
          </cell>
          <cell r="P588">
            <v>3538084351</v>
          </cell>
          <cell r="Q588">
            <v>44735</v>
          </cell>
          <cell r="R588">
            <v>61</v>
          </cell>
        </row>
        <row r="589">
          <cell r="A589" t="str">
            <v>Ikke bruk</v>
          </cell>
          <cell r="B589"/>
          <cell r="C589" t="str">
            <v>-</v>
          </cell>
          <cell r="D589"/>
          <cell r="E589"/>
          <cell r="F589"/>
          <cell r="G589" t="str">
            <v>-</v>
          </cell>
          <cell r="H589"/>
          <cell r="I589"/>
          <cell r="J589"/>
          <cell r="K589"/>
          <cell r="L589"/>
          <cell r="M589"/>
          <cell r="N589"/>
          <cell r="O589"/>
          <cell r="P589"/>
          <cell r="Q589" t="str">
            <v>-</v>
          </cell>
          <cell r="R589" t="str">
            <v>-</v>
          </cell>
        </row>
        <row r="590">
          <cell r="A590" t="str">
            <v>IPD0544-RXX-d01-A03</v>
          </cell>
          <cell r="B590" t="str">
            <v>BH22-15548</v>
          </cell>
          <cell r="C590">
            <v>44862</v>
          </cell>
          <cell r="D590">
            <v>44866</v>
          </cell>
          <cell r="E590" t="str">
            <v>Allprep RNA/DNA FFPE</v>
          </cell>
          <cell r="F590" t="str">
            <v>Enhet for studierelatert diagnostikk, OUS</v>
          </cell>
          <cell r="G590">
            <v>29.8</v>
          </cell>
          <cell r="H590">
            <v>1.88</v>
          </cell>
          <cell r="I590">
            <v>0.9</v>
          </cell>
          <cell r="J590" t="str">
            <v>NFW</v>
          </cell>
          <cell r="K590">
            <v>12.969999999999999</v>
          </cell>
          <cell r="L590">
            <v>-80</v>
          </cell>
          <cell r="M590">
            <v>7</v>
          </cell>
          <cell r="N590" t="str">
            <v>H</v>
          </cell>
          <cell r="O590">
            <v>7</v>
          </cell>
          <cell r="P590">
            <v>3536838802</v>
          </cell>
          <cell r="Q590">
            <v>44868</v>
          </cell>
          <cell r="R590">
            <v>75</v>
          </cell>
        </row>
        <row r="591">
          <cell r="A591" t="str">
            <v>IPD0544-DXX-d01-A03</v>
          </cell>
          <cell r="B591" t="str">
            <v>BH22-15548</v>
          </cell>
          <cell r="C591">
            <v>44862</v>
          </cell>
          <cell r="D591">
            <v>44867</v>
          </cell>
          <cell r="E591" t="str">
            <v>Allprep RNA/DNA FFPE</v>
          </cell>
          <cell r="F591" t="str">
            <v>Enhet for studierelatert diagnostikk, OUS</v>
          </cell>
          <cell r="G591">
            <v>4.82</v>
          </cell>
          <cell r="H591">
            <v>1.79</v>
          </cell>
          <cell r="I591">
            <v>2.2400000000000002</v>
          </cell>
          <cell r="J591" t="str">
            <v>ATE</v>
          </cell>
          <cell r="K591" t="str">
            <v>TOMT</v>
          </cell>
          <cell r="L591"/>
          <cell r="M591"/>
          <cell r="N591"/>
          <cell r="O591"/>
          <cell r="P591"/>
          <cell r="Q591">
            <v>44868</v>
          </cell>
          <cell r="R591">
            <v>75</v>
          </cell>
        </row>
        <row r="592">
          <cell r="A592" t="str">
            <v>IPD0538-DXX-N01-B09</v>
          </cell>
          <cell r="B592"/>
          <cell r="C592" t="str">
            <v>-</v>
          </cell>
          <cell r="D592" t="str">
            <v>-</v>
          </cell>
          <cell r="E592"/>
          <cell r="F592" t="str">
            <v>St. Olav, Trondheim</v>
          </cell>
          <cell r="G592" t="str">
            <v>-</v>
          </cell>
          <cell r="H592"/>
          <cell r="I592"/>
          <cell r="J592"/>
          <cell r="K592"/>
          <cell r="L592">
            <v>-20</v>
          </cell>
          <cell r="M592">
            <v>7</v>
          </cell>
          <cell r="N592" t="str">
            <v>A</v>
          </cell>
          <cell r="O592">
            <v>3</v>
          </cell>
          <cell r="P592">
            <v>3538086642</v>
          </cell>
          <cell r="Q592" t="str">
            <v>-</v>
          </cell>
          <cell r="R592" t="str">
            <v>-</v>
          </cell>
        </row>
        <row r="593">
          <cell r="A593" t="str">
            <v>IPD0539-DXX-N01-B03</v>
          </cell>
          <cell r="B593"/>
          <cell r="C593" t="str">
            <v>-</v>
          </cell>
          <cell r="D593" t="str">
            <v>-</v>
          </cell>
          <cell r="E593"/>
          <cell r="F593" t="str">
            <v>St. Olav, Trondheim</v>
          </cell>
          <cell r="G593" t="str">
            <v>-</v>
          </cell>
          <cell r="H593"/>
          <cell r="I593"/>
          <cell r="J593"/>
          <cell r="K593"/>
          <cell r="L593">
            <v>-20</v>
          </cell>
          <cell r="M593">
            <v>7</v>
          </cell>
          <cell r="N593" t="str">
            <v>A</v>
          </cell>
          <cell r="O593">
            <v>4</v>
          </cell>
          <cell r="P593">
            <v>3538086641</v>
          </cell>
          <cell r="Q593" t="str">
            <v>-</v>
          </cell>
          <cell r="R593" t="str">
            <v>-</v>
          </cell>
        </row>
        <row r="594">
          <cell r="A594" t="str">
            <v>IPD0546-RXX-P01-A08</v>
          </cell>
          <cell r="B594" t="str">
            <v>B22-22760-1/NB22-482</v>
          </cell>
          <cell r="C594">
            <v>44736</v>
          </cell>
          <cell r="D594">
            <v>44740</v>
          </cell>
          <cell r="E594" t="str">
            <v>Allprep RNA/DNA FFPE</v>
          </cell>
          <cell r="F594" t="str">
            <v>Enhet for studierelatert diagnostikk, OUS</v>
          </cell>
          <cell r="G594">
            <v>89.8</v>
          </cell>
          <cell r="H594">
            <v>2.0299999999999998</v>
          </cell>
          <cell r="I594">
            <v>1.47</v>
          </cell>
          <cell r="J594" t="str">
            <v>NFW</v>
          </cell>
          <cell r="K594">
            <v>36</v>
          </cell>
          <cell r="L594">
            <v>-80</v>
          </cell>
          <cell r="M594">
            <v>6</v>
          </cell>
          <cell r="N594" t="str">
            <v>F</v>
          </cell>
          <cell r="O594">
            <v>5</v>
          </cell>
          <cell r="P594">
            <v>3528593639</v>
          </cell>
          <cell r="Q594" t="str">
            <v>-</v>
          </cell>
          <cell r="R594" t="str">
            <v>-</v>
          </cell>
        </row>
        <row r="595">
          <cell r="A595" t="str">
            <v>IPD0546-DXX-P01-A08</v>
          </cell>
          <cell r="B595" t="str">
            <v>B22-22760-1/NB22-482</v>
          </cell>
          <cell r="C595">
            <v>44736</v>
          </cell>
          <cell r="D595">
            <v>44741</v>
          </cell>
          <cell r="E595" t="str">
            <v>Allprep RNA/DNA FFPE</v>
          </cell>
          <cell r="F595" t="str">
            <v>Enhet for studierelatert diagnostikk, OUS</v>
          </cell>
          <cell r="G595">
            <v>90</v>
          </cell>
          <cell r="H595">
            <v>1.88</v>
          </cell>
          <cell r="I595">
            <v>2.31</v>
          </cell>
          <cell r="J595" t="str">
            <v>ATE</v>
          </cell>
          <cell r="K595">
            <v>21.5</v>
          </cell>
          <cell r="L595">
            <v>-20</v>
          </cell>
          <cell r="M595">
            <v>7</v>
          </cell>
          <cell r="N595" t="str">
            <v>B</v>
          </cell>
          <cell r="O595">
            <v>8</v>
          </cell>
          <cell r="P595">
            <v>3528593678</v>
          </cell>
          <cell r="Q595" t="str">
            <v>-</v>
          </cell>
          <cell r="R595" t="str">
            <v>-</v>
          </cell>
        </row>
        <row r="596">
          <cell r="A596" t="str">
            <v>IPD0545-RXX-P01-A08</v>
          </cell>
          <cell r="B596" t="str">
            <v>NB22-478-12</v>
          </cell>
          <cell r="C596">
            <v>44743</v>
          </cell>
          <cell r="D596">
            <v>44747</v>
          </cell>
          <cell r="E596" t="str">
            <v>Allprep RNA/DNA FFPE</v>
          </cell>
          <cell r="F596" t="str">
            <v>Enhet for studierelatert diagnostikk, OUS</v>
          </cell>
          <cell r="G596">
            <v>52.8</v>
          </cell>
          <cell r="H596">
            <v>1.61</v>
          </cell>
          <cell r="I596">
            <v>0.81</v>
          </cell>
          <cell r="J596" t="str">
            <v>NFW</v>
          </cell>
          <cell r="K596">
            <v>13.5</v>
          </cell>
          <cell r="L596">
            <v>-80</v>
          </cell>
          <cell r="M596">
            <v>6</v>
          </cell>
          <cell r="N596" t="str">
            <v>G</v>
          </cell>
          <cell r="O596">
            <v>1</v>
          </cell>
          <cell r="P596">
            <v>3528614484</v>
          </cell>
          <cell r="Q596" t="str">
            <v>-</v>
          </cell>
          <cell r="R596" t="str">
            <v>-</v>
          </cell>
        </row>
        <row r="597">
          <cell r="A597" t="str">
            <v>IPD0545-DXX-P01-A08</v>
          </cell>
          <cell r="B597" t="str">
            <v>NB22-478-12</v>
          </cell>
          <cell r="C597">
            <v>44743</v>
          </cell>
          <cell r="D597">
            <v>44748</v>
          </cell>
          <cell r="E597" t="str">
            <v>Allprep RNA/DNA FFPE</v>
          </cell>
          <cell r="F597" t="str">
            <v>Enhet for studierelatert diagnostikk, OUS</v>
          </cell>
          <cell r="G597">
            <v>51.4</v>
          </cell>
          <cell r="H597">
            <v>1.81</v>
          </cell>
          <cell r="I597">
            <v>1.63</v>
          </cell>
          <cell r="J597" t="str">
            <v>ATE</v>
          </cell>
          <cell r="K597">
            <v>20.8</v>
          </cell>
          <cell r="L597">
            <v>-20</v>
          </cell>
          <cell r="M597">
            <v>7</v>
          </cell>
          <cell r="N597" t="str">
            <v>C</v>
          </cell>
          <cell r="O597">
            <v>4</v>
          </cell>
          <cell r="P597">
            <v>3528593637</v>
          </cell>
          <cell r="Q597" t="str">
            <v>-</v>
          </cell>
          <cell r="R597" t="str">
            <v>-</v>
          </cell>
        </row>
        <row r="598">
          <cell r="A598" t="str">
            <v>IPD0547-RXX-d01-AXX</v>
          </cell>
          <cell r="B598" t="str">
            <v>BG21-20235-3</v>
          </cell>
          <cell r="C598">
            <v>44743</v>
          </cell>
          <cell r="D598">
            <v>44747</v>
          </cell>
          <cell r="E598" t="str">
            <v>Allprep RNA/DNA FFPE</v>
          </cell>
          <cell r="F598" t="str">
            <v>Enhet for studierelatert diagnostikk, OUS</v>
          </cell>
          <cell r="G598">
            <v>240</v>
          </cell>
          <cell r="H598">
            <v>1.7</v>
          </cell>
          <cell r="I598">
            <v>1.1299999999999999</v>
          </cell>
          <cell r="J598" t="str">
            <v>RFW</v>
          </cell>
          <cell r="K598">
            <v>15.100000000000001</v>
          </cell>
          <cell r="L598">
            <v>-80</v>
          </cell>
          <cell r="M598">
            <v>6</v>
          </cell>
          <cell r="N598" t="str">
            <v>G</v>
          </cell>
          <cell r="O598">
            <v>2</v>
          </cell>
          <cell r="P598">
            <v>3528593605</v>
          </cell>
          <cell r="Q598" t="str">
            <v>-</v>
          </cell>
          <cell r="R598" t="str">
            <v>-</v>
          </cell>
        </row>
        <row r="599">
          <cell r="A599" t="str">
            <v>IPD0547-DXX-d01-AXX</v>
          </cell>
          <cell r="B599" t="str">
            <v>BG21-20235-3</v>
          </cell>
          <cell r="C599">
            <v>44743</v>
          </cell>
          <cell r="D599">
            <v>44748</v>
          </cell>
          <cell r="E599" t="str">
            <v>Allprep RNA/DNA FFPE</v>
          </cell>
          <cell r="F599" t="str">
            <v>Enhet for studierelatert diagnostikk, OUS</v>
          </cell>
          <cell r="G599">
            <v>143</v>
          </cell>
          <cell r="H599">
            <v>1.87</v>
          </cell>
          <cell r="I599">
            <v>2.25</v>
          </cell>
          <cell r="J599" t="str">
            <v>ATE</v>
          </cell>
          <cell r="K599">
            <v>19.45</v>
          </cell>
          <cell r="L599">
            <v>-20</v>
          </cell>
          <cell r="M599">
            <v>7</v>
          </cell>
          <cell r="N599" t="str">
            <v>C</v>
          </cell>
          <cell r="O599">
            <v>5</v>
          </cell>
          <cell r="P599">
            <v>3528593645</v>
          </cell>
          <cell r="Q599">
            <v>44749</v>
          </cell>
          <cell r="R599">
            <v>62</v>
          </cell>
        </row>
        <row r="600">
          <cell r="A600" t="str">
            <v>IPD0548-RXX-p01-AXX</v>
          </cell>
          <cell r="B600" t="str">
            <v>BM14-11972-1</v>
          </cell>
          <cell r="C600">
            <v>44736</v>
          </cell>
          <cell r="D600">
            <v>44740</v>
          </cell>
          <cell r="E600" t="str">
            <v>Allprep RNA/DNA FFPE</v>
          </cell>
          <cell r="F600" t="str">
            <v>Enhet for studierelatert diagnostikk, OUS</v>
          </cell>
          <cell r="G600">
            <v>67</v>
          </cell>
          <cell r="H600">
            <v>1.95</v>
          </cell>
          <cell r="I600">
            <v>1.82</v>
          </cell>
          <cell r="J600" t="str">
            <v>NFW</v>
          </cell>
          <cell r="K600">
            <v>36.5</v>
          </cell>
          <cell r="L600">
            <v>-80</v>
          </cell>
          <cell r="M600">
            <v>6</v>
          </cell>
          <cell r="N600" t="str">
            <v>F</v>
          </cell>
          <cell r="O600">
            <v>6</v>
          </cell>
          <cell r="P600">
            <v>3528593631</v>
          </cell>
          <cell r="Q600">
            <v>44749</v>
          </cell>
          <cell r="R600">
            <v>62</v>
          </cell>
        </row>
        <row r="601">
          <cell r="A601" t="str">
            <v>IPD0548-DXX-p01-AXX</v>
          </cell>
          <cell r="B601" t="str">
            <v>BM14-11972-1</v>
          </cell>
          <cell r="C601">
            <v>44736</v>
          </cell>
          <cell r="D601">
            <v>44741</v>
          </cell>
          <cell r="E601" t="str">
            <v>Allprep RNA/DNA FFPE</v>
          </cell>
          <cell r="F601" t="str">
            <v>Enhet for studierelatert diagnostikk, OUS</v>
          </cell>
          <cell r="G601">
            <v>2.62</v>
          </cell>
          <cell r="H601">
            <v>1.61</v>
          </cell>
          <cell r="I601">
            <v>0.66</v>
          </cell>
          <cell r="J601" t="str">
            <v>ATE</v>
          </cell>
          <cell r="K601">
            <v>0</v>
          </cell>
          <cell r="L601">
            <v>-20</v>
          </cell>
          <cell r="M601">
            <v>7</v>
          </cell>
          <cell r="N601" t="str">
            <v>B</v>
          </cell>
          <cell r="O601">
            <v>9</v>
          </cell>
          <cell r="P601">
            <v>3528593670</v>
          </cell>
          <cell r="Q601">
            <v>44749</v>
          </cell>
          <cell r="R601">
            <v>62</v>
          </cell>
        </row>
        <row r="602">
          <cell r="A602" t="str">
            <v>IPD0549-RXX-r01-A26</v>
          </cell>
          <cell r="B602" t="str">
            <v>B21-15276-13</v>
          </cell>
          <cell r="C602" t="str">
            <v>-</v>
          </cell>
          <cell r="D602" t="str">
            <v>-</v>
          </cell>
          <cell r="E602" t="str">
            <v>E.Z.N.A FFPE RNA</v>
          </cell>
          <cell r="F602" t="str">
            <v>Haukeland</v>
          </cell>
          <cell r="G602">
            <v>119</v>
          </cell>
          <cell r="H602">
            <v>1.9</v>
          </cell>
          <cell r="I602">
            <v>1.49</v>
          </cell>
          <cell r="J602" t="str">
            <v>ddH2O</v>
          </cell>
          <cell r="K602">
            <v>17.489999999999998</v>
          </cell>
          <cell r="L602">
            <v>-80</v>
          </cell>
          <cell r="M602">
            <v>6</v>
          </cell>
          <cell r="N602" t="str">
            <v>E</v>
          </cell>
          <cell r="O602">
            <v>11</v>
          </cell>
          <cell r="P602">
            <v>3538090329</v>
          </cell>
          <cell r="Q602">
            <v>44777</v>
          </cell>
          <cell r="R602">
            <v>63</v>
          </cell>
        </row>
        <row r="603">
          <cell r="A603" t="str">
            <v>IPD0549-DXX-r01-A26</v>
          </cell>
          <cell r="B603" t="str">
            <v>B21-15276-13</v>
          </cell>
          <cell r="C603" t="str">
            <v>-</v>
          </cell>
          <cell r="D603" t="str">
            <v>-</v>
          </cell>
          <cell r="E603" t="str">
            <v>E.Z.N.A DNA Tissue kit</v>
          </cell>
          <cell r="F603" t="str">
            <v>Haukeland</v>
          </cell>
          <cell r="G603">
            <v>39.299999999999997</v>
          </cell>
          <cell r="H603">
            <v>1.87</v>
          </cell>
          <cell r="I603">
            <v>2.25</v>
          </cell>
          <cell r="J603" t="str">
            <v>Tris-HCl</v>
          </cell>
          <cell r="K603">
            <v>56.18</v>
          </cell>
          <cell r="L603">
            <v>-20</v>
          </cell>
          <cell r="M603">
            <v>7</v>
          </cell>
          <cell r="N603" t="str">
            <v>B</v>
          </cell>
          <cell r="O603">
            <v>1</v>
          </cell>
          <cell r="P603">
            <v>3538090354</v>
          </cell>
          <cell r="Q603">
            <v>44777</v>
          </cell>
          <cell r="R603">
            <v>63</v>
          </cell>
        </row>
        <row r="604">
          <cell r="A604" t="str">
            <v>IPD0549-DXX-N01-B26</v>
          </cell>
          <cell r="B604" t="str">
            <v>-</v>
          </cell>
          <cell r="C604" t="str">
            <v>-</v>
          </cell>
          <cell r="D604" t="str">
            <v>-</v>
          </cell>
          <cell r="E604" t="str">
            <v>Maxwell Blood</v>
          </cell>
          <cell r="F604" t="str">
            <v>Haukeland</v>
          </cell>
          <cell r="G604">
            <v>11</v>
          </cell>
          <cell r="H604">
            <v>1.53</v>
          </cell>
          <cell r="I604">
            <v>0.86</v>
          </cell>
          <cell r="J604" t="str">
            <v>ddH2O</v>
          </cell>
          <cell r="K604">
            <v>86.36</v>
          </cell>
          <cell r="L604">
            <v>-20</v>
          </cell>
          <cell r="M604">
            <v>7</v>
          </cell>
          <cell r="N604" t="str">
            <v>B</v>
          </cell>
          <cell r="O604">
            <v>2</v>
          </cell>
          <cell r="P604">
            <v>3538090353</v>
          </cell>
          <cell r="Q604">
            <v>44777</v>
          </cell>
          <cell r="R604">
            <v>63</v>
          </cell>
        </row>
        <row r="605">
          <cell r="A605" t="str">
            <v>IPD0550-RXX-P01-A07</v>
          </cell>
          <cell r="B605" t="str">
            <v>SH21-45622</v>
          </cell>
          <cell r="C605" t="str">
            <v>-</v>
          </cell>
          <cell r="D605" t="str">
            <v>-</v>
          </cell>
          <cell r="E605" t="str">
            <v>Rneasy</v>
          </cell>
          <cell r="F605" t="str">
            <v>St. Olav, Trondheim</v>
          </cell>
          <cell r="G605">
            <v>64</v>
          </cell>
          <cell r="H605">
            <v>2.0499999999999998</v>
          </cell>
          <cell r="I605">
            <v>2.16</v>
          </cell>
          <cell r="J605" t="str">
            <v>NFW</v>
          </cell>
          <cell r="K605">
            <v>16.62</v>
          </cell>
          <cell r="L605">
            <v>-80</v>
          </cell>
          <cell r="M605">
            <v>6</v>
          </cell>
          <cell r="N605" t="str">
            <v>F</v>
          </cell>
          <cell r="O605">
            <v>8</v>
          </cell>
          <cell r="P605">
            <v>3538086639</v>
          </cell>
          <cell r="Q605">
            <v>44777</v>
          </cell>
          <cell r="R605">
            <v>63</v>
          </cell>
        </row>
        <row r="606">
          <cell r="A606" t="str">
            <v>IPD0550-DXX-P01-A07</v>
          </cell>
          <cell r="B606" t="str">
            <v>SH21-45622</v>
          </cell>
          <cell r="C606" t="str">
            <v>-</v>
          </cell>
          <cell r="D606" t="str">
            <v>-</v>
          </cell>
          <cell r="E606" t="str">
            <v>QIAmp DNA FFPE Tissue Kit</v>
          </cell>
          <cell r="F606" t="str">
            <v>St. Olav, Trondheim</v>
          </cell>
          <cell r="G606">
            <v>5.68</v>
          </cell>
          <cell r="H606">
            <v>1.96</v>
          </cell>
          <cell r="I606">
            <v>1.88</v>
          </cell>
          <cell r="J606" t="str">
            <v>ATE</v>
          </cell>
          <cell r="K606">
            <v>73.59</v>
          </cell>
          <cell r="L606">
            <v>-20</v>
          </cell>
          <cell r="M606">
            <v>7</v>
          </cell>
          <cell r="N606" t="str">
            <v>B</v>
          </cell>
          <cell r="O606">
            <v>10</v>
          </cell>
          <cell r="P606">
            <v>3538086616</v>
          </cell>
          <cell r="Q606">
            <v>44777</v>
          </cell>
          <cell r="R606">
            <v>63</v>
          </cell>
        </row>
        <row r="607">
          <cell r="A607" t="str">
            <v>IPD0551-RXX-p01-A08</v>
          </cell>
          <cell r="B607" t="str">
            <v>NB21 101-1</v>
          </cell>
          <cell r="C607">
            <v>44743</v>
          </cell>
          <cell r="D607">
            <v>44747</v>
          </cell>
          <cell r="E607" t="str">
            <v>Allprep RNA/DNA FFPE</v>
          </cell>
          <cell r="F607" t="str">
            <v>Enhet for studierelatert diagnostikk, OUS</v>
          </cell>
          <cell r="G607">
            <v>130</v>
          </cell>
          <cell r="H607">
            <v>1.9</v>
          </cell>
          <cell r="I607">
            <v>0.77</v>
          </cell>
          <cell r="J607" t="str">
            <v>NFW</v>
          </cell>
          <cell r="K607">
            <v>12.5</v>
          </cell>
          <cell r="L607">
            <v>-80</v>
          </cell>
          <cell r="M607">
            <v>6</v>
          </cell>
          <cell r="N607" t="str">
            <v>G</v>
          </cell>
          <cell r="O607">
            <v>3</v>
          </cell>
          <cell r="P607">
            <v>3528593606</v>
          </cell>
          <cell r="Q607" t="str">
            <v>-</v>
          </cell>
          <cell r="R607" t="str">
            <v>-</v>
          </cell>
        </row>
        <row r="608">
          <cell r="A608" t="str">
            <v>IPD0551-DXX-p01-A08</v>
          </cell>
          <cell r="B608" t="str">
            <v>NB21 101-1</v>
          </cell>
          <cell r="C608">
            <v>44743</v>
          </cell>
          <cell r="D608">
            <v>44748</v>
          </cell>
          <cell r="E608" t="str">
            <v>Allprep RNA/DNA FFPE</v>
          </cell>
          <cell r="F608" t="str">
            <v>Enhet for studierelatert diagnostikk, OUS</v>
          </cell>
          <cell r="G608">
            <v>16.7</v>
          </cell>
          <cell r="H608">
            <v>1.8</v>
          </cell>
          <cell r="I608">
            <v>1.68</v>
          </cell>
          <cell r="J608" t="str">
            <v>ATE</v>
          </cell>
          <cell r="K608">
            <v>20.5</v>
          </cell>
          <cell r="L608">
            <v>-20</v>
          </cell>
          <cell r="M608">
            <v>7</v>
          </cell>
          <cell r="N608" t="str">
            <v>C</v>
          </cell>
          <cell r="O608">
            <v>6</v>
          </cell>
          <cell r="P608">
            <v>3528614476</v>
          </cell>
          <cell r="Q608" t="str">
            <v>-</v>
          </cell>
          <cell r="R608" t="str">
            <v>-</v>
          </cell>
        </row>
        <row r="609">
          <cell r="A609" t="str">
            <v>IPD0552-RXX-P01-A08</v>
          </cell>
          <cell r="B609" t="str">
            <v>NB22 00533-1</v>
          </cell>
          <cell r="C609">
            <v>44743</v>
          </cell>
          <cell r="D609">
            <v>44747</v>
          </cell>
          <cell r="E609" t="str">
            <v>Allprep RNA/DNA FFPE</v>
          </cell>
          <cell r="F609" t="str">
            <v>Enhet for studierelatert diagnostikk, OUS</v>
          </cell>
          <cell r="G609">
            <v>73.599999999999994</v>
          </cell>
          <cell r="H609">
            <v>2.6</v>
          </cell>
          <cell r="I609">
            <v>0.49</v>
          </cell>
          <cell r="J609" t="str">
            <v>NFW</v>
          </cell>
          <cell r="K609">
            <v>8.6000000000000014</v>
          </cell>
          <cell r="L609">
            <v>-80</v>
          </cell>
          <cell r="M609">
            <v>6</v>
          </cell>
          <cell r="N609" t="str">
            <v>G</v>
          </cell>
          <cell r="O609">
            <v>4</v>
          </cell>
          <cell r="P609">
            <v>3528593613</v>
          </cell>
          <cell r="Q609" t="str">
            <v>-</v>
          </cell>
          <cell r="R609" t="str">
            <v>-</v>
          </cell>
        </row>
        <row r="610">
          <cell r="A610" t="str">
            <v>IPD0552-DXX-P01-A08</v>
          </cell>
          <cell r="B610" t="str">
            <v>NB22 00533-1</v>
          </cell>
          <cell r="C610">
            <v>44743</v>
          </cell>
          <cell r="D610">
            <v>44748</v>
          </cell>
          <cell r="E610" t="str">
            <v>Allprep RNA/DNA FFPE</v>
          </cell>
          <cell r="F610" t="str">
            <v>Enhet for studierelatert diagnostikk, OUS</v>
          </cell>
          <cell r="G610">
            <v>181</v>
          </cell>
          <cell r="H610">
            <v>1.84</v>
          </cell>
          <cell r="I610">
            <v>2.0499999999999998</v>
          </cell>
          <cell r="J610" t="str">
            <v>ATE</v>
          </cell>
          <cell r="K610">
            <v>15.799999999999999</v>
          </cell>
          <cell r="L610">
            <v>-20</v>
          </cell>
          <cell r="M610">
            <v>7</v>
          </cell>
          <cell r="N610" t="str">
            <v>C</v>
          </cell>
          <cell r="O610">
            <v>7</v>
          </cell>
          <cell r="P610">
            <v>3528593661</v>
          </cell>
          <cell r="Q610" t="str">
            <v>-</v>
          </cell>
          <cell r="R610" t="str">
            <v>-</v>
          </cell>
        </row>
        <row r="611">
          <cell r="A611" t="str">
            <v>IPD0553-RXX-p01-A03</v>
          </cell>
          <cell r="B611" t="str">
            <v>H22-16181-002/ H22-11058</v>
          </cell>
          <cell r="C611" t="str">
            <v>-</v>
          </cell>
          <cell r="D611" t="str">
            <v>-</v>
          </cell>
          <cell r="E611" t="str">
            <v>RecoverAll</v>
          </cell>
          <cell r="F611" t="str">
            <v>Stavanger</v>
          </cell>
          <cell r="G611">
            <v>11</v>
          </cell>
          <cell r="H611">
            <v>2.1800000000000002</v>
          </cell>
          <cell r="I611">
            <v>0.86</v>
          </cell>
          <cell r="J611" t="str">
            <v>NFW</v>
          </cell>
          <cell r="K611">
            <v>34.090000000000003</v>
          </cell>
          <cell r="L611">
            <v>-80</v>
          </cell>
          <cell r="M611">
            <v>6</v>
          </cell>
          <cell r="N611" t="str">
            <v>F</v>
          </cell>
          <cell r="O611">
            <v>9</v>
          </cell>
          <cell r="P611">
            <v>3538085941</v>
          </cell>
          <cell r="Q611">
            <v>44749</v>
          </cell>
          <cell r="R611">
            <v>62</v>
          </cell>
        </row>
        <row r="612">
          <cell r="A612" t="str">
            <v>IPD0553-DXX-p01-A03</v>
          </cell>
          <cell r="B612" t="str">
            <v>H22-16181-002</v>
          </cell>
          <cell r="C612" t="str">
            <v>-</v>
          </cell>
          <cell r="D612" t="str">
            <v>-</v>
          </cell>
          <cell r="E612" t="str">
            <v>E.Z.N.A</v>
          </cell>
          <cell r="F612" t="str">
            <v>Stavanger</v>
          </cell>
          <cell r="G612">
            <v>3</v>
          </cell>
          <cell r="H612">
            <v>2.0299999999999998</v>
          </cell>
          <cell r="I612">
            <v>1.37</v>
          </cell>
          <cell r="J612" t="str">
            <v>Tris-HCl</v>
          </cell>
          <cell r="K612">
            <v>17</v>
          </cell>
          <cell r="L612">
            <v>-20</v>
          </cell>
          <cell r="M612">
            <v>7</v>
          </cell>
          <cell r="N612" t="str">
            <v>B</v>
          </cell>
          <cell r="O612">
            <v>11</v>
          </cell>
          <cell r="P612">
            <v>3538085939</v>
          </cell>
          <cell r="Q612">
            <v>44749</v>
          </cell>
          <cell r="R612">
            <v>62</v>
          </cell>
        </row>
        <row r="613">
          <cell r="A613" t="str">
            <v>IPD0554-RXX-P01-AXX</v>
          </cell>
          <cell r="B613" t="str">
            <v>H22 10096-002</v>
          </cell>
          <cell r="C613" t="str">
            <v>-</v>
          </cell>
          <cell r="D613" t="str">
            <v>-</v>
          </cell>
          <cell r="E613" t="str">
            <v>RecoverAll</v>
          </cell>
          <cell r="F613" t="str">
            <v>Stavanger</v>
          </cell>
          <cell r="G613">
            <v>37</v>
          </cell>
          <cell r="H613">
            <v>1.96</v>
          </cell>
          <cell r="I613">
            <v>2.0099999999999998</v>
          </cell>
          <cell r="J613" t="str">
            <v>NFW</v>
          </cell>
          <cell r="K613">
            <v>41.76</v>
          </cell>
          <cell r="L613">
            <v>-80</v>
          </cell>
          <cell r="M613">
            <v>6</v>
          </cell>
          <cell r="N613" t="str">
            <v>F</v>
          </cell>
          <cell r="O613">
            <v>10</v>
          </cell>
          <cell r="P613">
            <v>3538090165</v>
          </cell>
          <cell r="Q613">
            <v>44749</v>
          </cell>
          <cell r="R613">
            <v>62</v>
          </cell>
        </row>
        <row r="614">
          <cell r="A614" t="str">
            <v>IPD0554-DXX-P01-AXX</v>
          </cell>
          <cell r="B614" t="str">
            <v>H22 10096-001</v>
          </cell>
          <cell r="C614" t="str">
            <v>-</v>
          </cell>
          <cell r="D614" t="str">
            <v>-</v>
          </cell>
          <cell r="E614" t="str">
            <v>E.Z.N.A</v>
          </cell>
          <cell r="F614" t="str">
            <v>Stavanger</v>
          </cell>
          <cell r="G614">
            <v>9</v>
          </cell>
          <cell r="H614">
            <v>2.08</v>
          </cell>
          <cell r="I614">
            <v>1.04</v>
          </cell>
          <cell r="J614" t="str">
            <v>Tris-HCl</v>
          </cell>
          <cell r="K614">
            <v>50.33</v>
          </cell>
          <cell r="L614">
            <v>-20</v>
          </cell>
          <cell r="M614">
            <v>7</v>
          </cell>
          <cell r="N614" t="str">
            <v>B</v>
          </cell>
          <cell r="O614">
            <v>12</v>
          </cell>
          <cell r="P614">
            <v>3538090166</v>
          </cell>
          <cell r="Q614">
            <v>44749</v>
          </cell>
          <cell r="R614">
            <v>62</v>
          </cell>
        </row>
        <row r="615">
          <cell r="A615" t="str">
            <v>IPD0546-RXX-P11-A08</v>
          </cell>
          <cell r="B615" t="str">
            <v>B22-22760-1/NB22-482</v>
          </cell>
          <cell r="C615" t="str">
            <v>-</v>
          </cell>
          <cell r="D615" t="str">
            <v>-</v>
          </cell>
          <cell r="E615" t="str">
            <v>Rneasy FFPE</v>
          </cell>
          <cell r="F615" t="str">
            <v>Enhet for studierelatert diagnostikk, OUS</v>
          </cell>
          <cell r="G615">
            <v>18.2</v>
          </cell>
          <cell r="H615">
            <v>1.94</v>
          </cell>
          <cell r="I615">
            <v>2.08</v>
          </cell>
          <cell r="J615" t="str">
            <v>NFW</v>
          </cell>
          <cell r="K615">
            <v>11</v>
          </cell>
          <cell r="L615">
            <v>-80</v>
          </cell>
          <cell r="M615">
            <v>6</v>
          </cell>
          <cell r="N615" t="str">
            <v>F</v>
          </cell>
          <cell r="O615">
            <v>7</v>
          </cell>
          <cell r="P615">
            <v>3528593630</v>
          </cell>
          <cell r="Q615" t="str">
            <v>-</v>
          </cell>
          <cell r="R615" t="str">
            <v>-</v>
          </cell>
        </row>
        <row r="616">
          <cell r="A616" t="str">
            <v>IPD0555-RXX-D01-A16</v>
          </cell>
          <cell r="B616" t="str">
            <v>B22-26604-1</v>
          </cell>
          <cell r="C616" t="str">
            <v>-</v>
          </cell>
          <cell r="D616" t="str">
            <v>-</v>
          </cell>
          <cell r="E616" t="str">
            <v>E.Z.N.A FFPE RNA</v>
          </cell>
          <cell r="F616" t="str">
            <v>Haukeland</v>
          </cell>
          <cell r="G616">
            <v>4.3</v>
          </cell>
          <cell r="H616">
            <v>1.81</v>
          </cell>
          <cell r="I616">
            <v>0.43</v>
          </cell>
          <cell r="J616" t="str">
            <v>ddH2O</v>
          </cell>
          <cell r="K616">
            <v>86.5</v>
          </cell>
          <cell r="L616">
            <v>-80</v>
          </cell>
          <cell r="M616">
            <v>6</v>
          </cell>
          <cell r="N616" t="str">
            <v>F</v>
          </cell>
          <cell r="O616">
            <v>11</v>
          </cell>
          <cell r="P616">
            <v>3538090346</v>
          </cell>
          <cell r="Q616">
            <v>44777</v>
          </cell>
          <cell r="R616">
            <v>63</v>
          </cell>
        </row>
        <row r="617">
          <cell r="A617" t="str">
            <v>IPD0555-DXX-D01-A16</v>
          </cell>
          <cell r="B617" t="str">
            <v>B22-26604-1</v>
          </cell>
          <cell r="C617" t="str">
            <v>-</v>
          </cell>
          <cell r="D617" t="str">
            <v>-</v>
          </cell>
          <cell r="E617" t="str">
            <v>E.Z.N.A DNA Tissue kit</v>
          </cell>
          <cell r="F617" t="str">
            <v>Haukeland</v>
          </cell>
          <cell r="G617">
            <v>1.3</v>
          </cell>
          <cell r="H617">
            <v>2.0099999999999998</v>
          </cell>
          <cell r="I617">
            <v>1.6</v>
          </cell>
          <cell r="J617" t="str">
            <v>Tris-HCl</v>
          </cell>
          <cell r="K617">
            <v>80</v>
          </cell>
          <cell r="L617">
            <v>-20</v>
          </cell>
          <cell r="M617">
            <v>7</v>
          </cell>
          <cell r="N617" t="str">
            <v>C</v>
          </cell>
          <cell r="O617">
            <v>1</v>
          </cell>
          <cell r="P617">
            <v>3538090345</v>
          </cell>
          <cell r="Q617">
            <v>44777</v>
          </cell>
          <cell r="R617">
            <v>63</v>
          </cell>
        </row>
        <row r="618">
          <cell r="A618" t="str">
            <v>IPD0555-DXX-N01-B16</v>
          </cell>
          <cell r="B618" t="str">
            <v>-</v>
          </cell>
          <cell r="C618" t="str">
            <v>-</v>
          </cell>
          <cell r="D618" t="str">
            <v>-</v>
          </cell>
          <cell r="E618" t="str">
            <v>Maxwell Blood</v>
          </cell>
          <cell r="F618" t="str">
            <v>Haukeland</v>
          </cell>
          <cell r="G618">
            <v>15</v>
          </cell>
          <cell r="H618">
            <v>1.54</v>
          </cell>
          <cell r="I618">
            <v>0.85</v>
          </cell>
          <cell r="J618" t="str">
            <v>ddH2O</v>
          </cell>
          <cell r="K618">
            <v>90</v>
          </cell>
          <cell r="L618">
            <v>-20</v>
          </cell>
          <cell r="M618">
            <v>7</v>
          </cell>
          <cell r="N618" t="str">
            <v>C</v>
          </cell>
          <cell r="O618">
            <v>2</v>
          </cell>
          <cell r="P618">
            <v>3538090337</v>
          </cell>
          <cell r="Q618">
            <v>44777</v>
          </cell>
          <cell r="R618">
            <v>63</v>
          </cell>
        </row>
        <row r="619">
          <cell r="A619" t="str">
            <v>IPD0556-RXX-D01-A11</v>
          </cell>
          <cell r="B619" t="str">
            <v>20KAH-24093-01-01</v>
          </cell>
          <cell r="C619">
            <v>44771</v>
          </cell>
          <cell r="D619">
            <v>44775</v>
          </cell>
          <cell r="E619" t="str">
            <v>Allprep RNA/DNA FFPE</v>
          </cell>
          <cell r="F619" t="str">
            <v>Enhet for studierelatert diagnostikk, OUS</v>
          </cell>
          <cell r="G619">
            <v>76.400000000000006</v>
          </cell>
          <cell r="H619">
            <v>1.97</v>
          </cell>
          <cell r="I619">
            <v>1.4</v>
          </cell>
          <cell r="J619" t="str">
            <v>NFW</v>
          </cell>
          <cell r="K619">
            <v>12.43</v>
          </cell>
          <cell r="L619">
            <v>-80</v>
          </cell>
          <cell r="M619">
            <v>6</v>
          </cell>
          <cell r="N619" t="str">
            <v>G</v>
          </cell>
          <cell r="O619">
            <v>8</v>
          </cell>
          <cell r="P619">
            <v>3528593604</v>
          </cell>
          <cell r="Q619">
            <v>44777</v>
          </cell>
          <cell r="R619">
            <v>63</v>
          </cell>
        </row>
        <row r="620">
          <cell r="A620" t="str">
            <v>IPD0556-DXX-D01-A11</v>
          </cell>
          <cell r="B620" t="str">
            <v>20KAH-24093-01-01</v>
          </cell>
          <cell r="C620">
            <v>44771</v>
          </cell>
          <cell r="D620">
            <v>44776</v>
          </cell>
          <cell r="E620" t="str">
            <v>Allprep RNA/DNA FFPE</v>
          </cell>
          <cell r="F620" t="str">
            <v>Enhet for studierelatert diagnostikk, OUS</v>
          </cell>
          <cell r="G620">
            <v>10.3</v>
          </cell>
          <cell r="H620">
            <v>1.75</v>
          </cell>
          <cell r="I620">
            <v>1.55</v>
          </cell>
          <cell r="J620" t="str">
            <v>ATE</v>
          </cell>
          <cell r="K620">
            <v>10.94</v>
          </cell>
          <cell r="L620">
            <v>-20</v>
          </cell>
          <cell r="M620">
            <v>7</v>
          </cell>
          <cell r="N620" t="str">
            <v>C</v>
          </cell>
          <cell r="O620">
            <v>12</v>
          </cell>
          <cell r="P620">
            <v>3536838705</v>
          </cell>
          <cell r="Q620">
            <v>44777</v>
          </cell>
          <cell r="R620">
            <v>63</v>
          </cell>
        </row>
        <row r="621">
          <cell r="A621" t="str">
            <v>IPD0547-RXX-d11-AXX</v>
          </cell>
          <cell r="B621" t="str">
            <v>BG21-20235-3</v>
          </cell>
          <cell r="C621" t="str">
            <v>-</v>
          </cell>
          <cell r="D621" t="str">
            <v>-</v>
          </cell>
          <cell r="E621" t="str">
            <v>Rneasy FFPE</v>
          </cell>
          <cell r="F621" t="str">
            <v>Enhet for studierelatert diagnostikk, OUS</v>
          </cell>
          <cell r="G621">
            <v>13.1</v>
          </cell>
          <cell r="H621">
            <v>1.65</v>
          </cell>
          <cell r="I621">
            <v>0.95</v>
          </cell>
          <cell r="J621" t="str">
            <v>NFW</v>
          </cell>
          <cell r="K621">
            <v>11.5</v>
          </cell>
          <cell r="L621">
            <v>-80</v>
          </cell>
          <cell r="M621">
            <v>6</v>
          </cell>
          <cell r="N621" t="str">
            <v>G</v>
          </cell>
          <cell r="O621">
            <v>5</v>
          </cell>
          <cell r="P621">
            <v>3528593621</v>
          </cell>
          <cell r="Q621">
            <v>44749</v>
          </cell>
          <cell r="R621">
            <v>62</v>
          </cell>
        </row>
        <row r="622">
          <cell r="A622" t="str">
            <v>IPD0557-RXX-d01-A01</v>
          </cell>
          <cell r="B622" t="str">
            <v>NB22-410-1</v>
          </cell>
          <cell r="C622">
            <v>44771</v>
          </cell>
          <cell r="D622">
            <v>44775</v>
          </cell>
          <cell r="E622" t="str">
            <v>Allprep RNA/DNA FFPE</v>
          </cell>
          <cell r="F622" t="str">
            <v>Enhet for studierelatert diagnostikk, OUS</v>
          </cell>
          <cell r="G622">
            <v>22.6</v>
          </cell>
          <cell r="H622">
            <v>1.83</v>
          </cell>
          <cell r="I622">
            <v>1.21</v>
          </cell>
          <cell r="J622" t="str">
            <v>NFW</v>
          </cell>
          <cell r="K622">
            <v>8.6900000000000013</v>
          </cell>
          <cell r="L622">
            <v>-80</v>
          </cell>
          <cell r="M622">
            <v>6</v>
          </cell>
          <cell r="N622" t="str">
            <v>G</v>
          </cell>
          <cell r="O622">
            <v>9</v>
          </cell>
          <cell r="P622">
            <v>3528593612</v>
          </cell>
          <cell r="Q622">
            <v>44777</v>
          </cell>
          <cell r="R622">
            <v>63</v>
          </cell>
        </row>
        <row r="623">
          <cell r="A623" t="str">
            <v>IPD0557-DXX-d01-A01</v>
          </cell>
          <cell r="B623" t="str">
            <v>NB22-410-1</v>
          </cell>
          <cell r="C623">
            <v>44771</v>
          </cell>
          <cell r="D623">
            <v>44776</v>
          </cell>
          <cell r="E623" t="str">
            <v>Allprep RNA/DNA FFPE</v>
          </cell>
          <cell r="F623" t="str">
            <v>Enhet for studierelatert diagnostikk, OUS</v>
          </cell>
          <cell r="G623">
            <v>48.4</v>
          </cell>
          <cell r="H623">
            <v>1.93</v>
          </cell>
          <cell r="I623">
            <v>2.37</v>
          </cell>
          <cell r="J623" t="str">
            <v>ATE</v>
          </cell>
          <cell r="K623">
            <v>80.400000000000006</v>
          </cell>
          <cell r="L623">
            <v>-20</v>
          </cell>
          <cell r="M623">
            <v>7</v>
          </cell>
          <cell r="N623" t="str">
            <v>D</v>
          </cell>
          <cell r="O623">
            <v>1</v>
          </cell>
          <cell r="P623">
            <v>3536838697</v>
          </cell>
          <cell r="Q623">
            <v>44777</v>
          </cell>
          <cell r="R623">
            <v>63</v>
          </cell>
        </row>
        <row r="624">
          <cell r="A624" t="str">
            <v>IPD0559-RXX-D01-AXX</v>
          </cell>
          <cell r="B624" t="str">
            <v>B22-10794-1</v>
          </cell>
          <cell r="C624" t="str">
            <v>-</v>
          </cell>
          <cell r="D624" t="str">
            <v>-</v>
          </cell>
          <cell r="E624" t="str">
            <v>E.Z.N.A FFPE RNA</v>
          </cell>
          <cell r="F624" t="str">
            <v>Haukeland</v>
          </cell>
          <cell r="G624">
            <v>30.2</v>
          </cell>
          <cell r="H624">
            <v>2.02</v>
          </cell>
          <cell r="I624">
            <v>0.2</v>
          </cell>
          <cell r="J624" t="str">
            <v>NFW</v>
          </cell>
          <cell r="K624">
            <v>9.5299999999999994</v>
          </cell>
          <cell r="L624">
            <v>-80</v>
          </cell>
          <cell r="M624">
            <v>6</v>
          </cell>
          <cell r="N624" t="str">
            <v>G</v>
          </cell>
          <cell r="O624">
            <v>6</v>
          </cell>
          <cell r="P624">
            <v>3538090119</v>
          </cell>
          <cell r="Q624">
            <v>44777</v>
          </cell>
          <cell r="R624">
            <v>63</v>
          </cell>
        </row>
        <row r="625">
          <cell r="A625" t="str">
            <v>IPD0559-DXX-D01-AXX</v>
          </cell>
          <cell r="B625" t="str">
            <v>B22-10794-1</v>
          </cell>
          <cell r="C625" t="str">
            <v>-</v>
          </cell>
          <cell r="D625" t="str">
            <v>-</v>
          </cell>
          <cell r="E625" t="str">
            <v>E.Z.N.A DNA Tissue kit</v>
          </cell>
          <cell r="F625" t="str">
            <v>Haukeland</v>
          </cell>
          <cell r="G625">
            <v>1.4</v>
          </cell>
          <cell r="H625">
            <v>1.98</v>
          </cell>
          <cell r="I625">
            <v>1.91</v>
          </cell>
          <cell r="J625" t="str">
            <v>Tris-HCl</v>
          </cell>
          <cell r="K625">
            <v>47</v>
          </cell>
          <cell r="L625">
            <v>-20</v>
          </cell>
          <cell r="M625">
            <v>7</v>
          </cell>
          <cell r="N625" t="str">
            <v>C</v>
          </cell>
          <cell r="O625">
            <v>8</v>
          </cell>
          <cell r="P625">
            <v>3538090120</v>
          </cell>
          <cell r="Q625">
            <v>44777</v>
          </cell>
          <cell r="R625">
            <v>63</v>
          </cell>
        </row>
        <row r="626">
          <cell r="A626" t="str">
            <v>IPD0559-DXX-N01-BXX</v>
          </cell>
          <cell r="B626" t="str">
            <v>-</v>
          </cell>
          <cell r="C626" t="str">
            <v>-</v>
          </cell>
          <cell r="D626" t="str">
            <v>-</v>
          </cell>
          <cell r="E626" t="str">
            <v>Maxwell Blood</v>
          </cell>
          <cell r="F626" t="str">
            <v>Haukeland</v>
          </cell>
          <cell r="G626">
            <v>39</v>
          </cell>
          <cell r="H626">
            <v>1.8</v>
          </cell>
          <cell r="I626">
            <v>2</v>
          </cell>
          <cell r="J626" t="str">
            <v>NFW</v>
          </cell>
          <cell r="K626">
            <v>96.15</v>
          </cell>
          <cell r="L626">
            <v>-20</v>
          </cell>
          <cell r="M626">
            <v>7</v>
          </cell>
          <cell r="N626" t="str">
            <v>C</v>
          </cell>
          <cell r="O626">
            <v>9</v>
          </cell>
          <cell r="P626">
            <v>3538090121</v>
          </cell>
          <cell r="Q626">
            <v>44777</v>
          </cell>
          <cell r="R626">
            <v>63</v>
          </cell>
        </row>
        <row r="627">
          <cell r="A627" t="str">
            <v>IPD0560-RXX-P01-B16</v>
          </cell>
          <cell r="B627" t="str">
            <v>D0141294</v>
          </cell>
          <cell r="C627" t="str">
            <v>-</v>
          </cell>
          <cell r="D627" t="str">
            <v>-</v>
          </cell>
          <cell r="E627" t="str">
            <v>Qiagen Paxgene kit</v>
          </cell>
          <cell r="F627" t="str">
            <v>Haukeland</v>
          </cell>
          <cell r="G627">
            <v>175</v>
          </cell>
          <cell r="H627">
            <v>1.99</v>
          </cell>
          <cell r="I627">
            <v>1.48</v>
          </cell>
          <cell r="J627" t="str">
            <v>NFW</v>
          </cell>
          <cell r="K627">
            <v>76.81</v>
          </cell>
          <cell r="L627">
            <v>-80</v>
          </cell>
          <cell r="M627">
            <v>6</v>
          </cell>
          <cell r="N627" t="str">
            <v>G</v>
          </cell>
          <cell r="O627">
            <v>7</v>
          </cell>
          <cell r="P627">
            <v>3538090122</v>
          </cell>
          <cell r="Q627">
            <v>44777</v>
          </cell>
          <cell r="R627">
            <v>63</v>
          </cell>
        </row>
        <row r="628">
          <cell r="A628" t="str">
            <v>IPD0560-DXX-P01-B16</v>
          </cell>
          <cell r="B628" t="str">
            <v>D0141294</v>
          </cell>
          <cell r="C628" t="str">
            <v>-</v>
          </cell>
          <cell r="D628" t="str">
            <v>-</v>
          </cell>
          <cell r="E628" t="str">
            <v>QIAamp DNA mini kit</v>
          </cell>
          <cell r="F628" t="str">
            <v>Haukeland</v>
          </cell>
          <cell r="G628">
            <v>112</v>
          </cell>
          <cell r="H628">
            <v>1.85</v>
          </cell>
          <cell r="I628">
            <v>1.69</v>
          </cell>
          <cell r="J628" t="str">
            <v>NFW</v>
          </cell>
          <cell r="K628">
            <v>28.66</v>
          </cell>
          <cell r="L628">
            <v>-20</v>
          </cell>
          <cell r="M628">
            <v>7</v>
          </cell>
          <cell r="N628" t="str">
            <v>C</v>
          </cell>
          <cell r="O628">
            <v>10</v>
          </cell>
          <cell r="P628">
            <v>3538080551</v>
          </cell>
          <cell r="Q628">
            <v>44777</v>
          </cell>
          <cell r="R628">
            <v>63</v>
          </cell>
        </row>
        <row r="629">
          <cell r="A629" t="str">
            <v>IPD0560-DXX-N01-B16</v>
          </cell>
          <cell r="B629" t="str">
            <v>-</v>
          </cell>
          <cell r="C629" t="str">
            <v>-</v>
          </cell>
          <cell r="D629" t="str">
            <v>-</v>
          </cell>
          <cell r="E629" t="str">
            <v>QIAamp DNA mini kit</v>
          </cell>
          <cell r="F629" t="str">
            <v>Haukeland</v>
          </cell>
          <cell r="G629">
            <v>57.1</v>
          </cell>
          <cell r="H629">
            <v>1.87</v>
          </cell>
          <cell r="I629">
            <v>1.5</v>
          </cell>
          <cell r="J629" t="str">
            <v>NFW</v>
          </cell>
          <cell r="K629">
            <v>27.37</v>
          </cell>
          <cell r="L629">
            <v>-20</v>
          </cell>
          <cell r="M629">
            <v>7</v>
          </cell>
          <cell r="N629" t="str">
            <v>C</v>
          </cell>
          <cell r="O629">
            <v>11</v>
          </cell>
          <cell r="P629">
            <v>3538090330</v>
          </cell>
          <cell r="Q629">
            <v>44777</v>
          </cell>
          <cell r="R629">
            <v>63</v>
          </cell>
        </row>
        <row r="630">
          <cell r="A630" t="str">
            <v>IPD0558-DXX-P01-A13</v>
          </cell>
          <cell r="B630" t="str">
            <v>H21-4694-10</v>
          </cell>
          <cell r="C630">
            <v>44771</v>
          </cell>
          <cell r="D630">
            <v>44776</v>
          </cell>
          <cell r="E630" t="str">
            <v>Allprep RNA/DNA FFPE</v>
          </cell>
          <cell r="F630" t="str">
            <v>Enhet for studierelatert diagnostikk, OUS</v>
          </cell>
          <cell r="G630">
            <v>53.4</v>
          </cell>
          <cell r="H630">
            <v>1.82</v>
          </cell>
          <cell r="I630">
            <v>1.49</v>
          </cell>
          <cell r="J630" t="str">
            <v>ATE</v>
          </cell>
          <cell r="K630">
            <v>50.69</v>
          </cell>
          <cell r="L630">
            <v>-20</v>
          </cell>
          <cell r="M630">
            <v>7</v>
          </cell>
          <cell r="N630" t="str">
            <v>D</v>
          </cell>
          <cell r="O630">
            <v>2</v>
          </cell>
          <cell r="P630">
            <v>3536838689</v>
          </cell>
          <cell r="Q630">
            <v>44784</v>
          </cell>
          <cell r="R630">
            <v>64</v>
          </cell>
        </row>
        <row r="631">
          <cell r="A631" t="str">
            <v>IPD0558-RXX-P01-A13</v>
          </cell>
          <cell r="B631" t="str">
            <v>H21-4694-10</v>
          </cell>
          <cell r="C631">
            <v>44771</v>
          </cell>
          <cell r="D631">
            <v>44775</v>
          </cell>
          <cell r="E631" t="str">
            <v>Allprep RNA/DNA FFPE</v>
          </cell>
          <cell r="F631" t="str">
            <v>Enhet for studierelatert diagnostikk, OUS</v>
          </cell>
          <cell r="G631">
            <v>67.400000000000006</v>
          </cell>
          <cell r="H631">
            <v>1.93</v>
          </cell>
          <cell r="I631">
            <v>1.81</v>
          </cell>
          <cell r="J631" t="str">
            <v>NFW</v>
          </cell>
          <cell r="K631">
            <v>77.72</v>
          </cell>
          <cell r="L631">
            <v>-80</v>
          </cell>
          <cell r="M631">
            <v>6</v>
          </cell>
          <cell r="N631" t="str">
            <v>G</v>
          </cell>
          <cell r="O631">
            <v>10</v>
          </cell>
          <cell r="P631">
            <v>3528593620</v>
          </cell>
          <cell r="Q631">
            <v>44784</v>
          </cell>
          <cell r="R631">
            <v>64</v>
          </cell>
        </row>
        <row r="632">
          <cell r="A632" t="str">
            <v>IPD0561-DXX-d01-A18</v>
          </cell>
          <cell r="B632" t="str">
            <v>BM22-00165-1</v>
          </cell>
          <cell r="C632">
            <v>44771</v>
          </cell>
          <cell r="D632">
            <v>44776</v>
          </cell>
          <cell r="E632" t="str">
            <v>Allprep RNA/DNA FFPE</v>
          </cell>
          <cell r="F632" t="str">
            <v>Enhet for studierelatert diagnostikk, OUS</v>
          </cell>
          <cell r="G632">
            <v>99.6</v>
          </cell>
          <cell r="H632">
            <v>1.88</v>
          </cell>
          <cell r="I632">
            <v>2.39</v>
          </cell>
          <cell r="J632" t="str">
            <v>ATE</v>
          </cell>
          <cell r="K632">
            <v>101.99</v>
          </cell>
          <cell r="L632">
            <v>-20</v>
          </cell>
          <cell r="M632">
            <v>7</v>
          </cell>
          <cell r="N632" t="str">
            <v>D</v>
          </cell>
          <cell r="O632">
            <v>3</v>
          </cell>
          <cell r="P632">
            <v>3536838681</v>
          </cell>
          <cell r="Q632">
            <v>44784</v>
          </cell>
          <cell r="R632">
            <v>64</v>
          </cell>
        </row>
        <row r="633">
          <cell r="A633" t="str">
            <v>IPD0561-RXX-d01-A18</v>
          </cell>
          <cell r="B633" t="str">
            <v>BM22-00165-1</v>
          </cell>
          <cell r="C633">
            <v>44771</v>
          </cell>
          <cell r="D633">
            <v>44775</v>
          </cell>
          <cell r="E633" t="str">
            <v>Allprep RNA/DNA FFPE</v>
          </cell>
          <cell r="F633" t="str">
            <v>Enhet for studierelatert diagnostikk, OUS</v>
          </cell>
          <cell r="G633">
            <v>77.599999999999994</v>
          </cell>
          <cell r="H633">
            <v>2</v>
          </cell>
          <cell r="I633">
            <v>1.77</v>
          </cell>
          <cell r="J633" t="str">
            <v>NFW</v>
          </cell>
          <cell r="K633">
            <v>142.44999999999999</v>
          </cell>
          <cell r="L633">
            <v>-80</v>
          </cell>
          <cell r="M633">
            <v>6</v>
          </cell>
          <cell r="N633" t="str">
            <v>G</v>
          </cell>
          <cell r="O633">
            <v>11</v>
          </cell>
          <cell r="P633">
            <v>3528593628</v>
          </cell>
          <cell r="Q633">
            <v>44784</v>
          </cell>
          <cell r="R633">
            <v>64</v>
          </cell>
        </row>
        <row r="634">
          <cell r="A634" t="str">
            <v>IPD0562-DXX-P01-A08</v>
          </cell>
          <cell r="B634" t="str">
            <v>NB22-539-1</v>
          </cell>
          <cell r="C634">
            <v>44771</v>
          </cell>
          <cell r="D634">
            <v>44776</v>
          </cell>
          <cell r="E634" t="str">
            <v>Allprep RNA/DNA FFPE</v>
          </cell>
          <cell r="F634" t="str">
            <v>Enhet for studierelatert diagnostikk, OUS</v>
          </cell>
          <cell r="G634">
            <v>45.6</v>
          </cell>
          <cell r="H634">
            <v>1.82</v>
          </cell>
          <cell r="I634">
            <v>2.1</v>
          </cell>
          <cell r="J634" t="str">
            <v>ATE</v>
          </cell>
          <cell r="K634">
            <v>23.5</v>
          </cell>
          <cell r="L634">
            <v>-20</v>
          </cell>
          <cell r="M634">
            <v>7</v>
          </cell>
          <cell r="N634" t="str">
            <v>D</v>
          </cell>
          <cell r="O634">
            <v>4</v>
          </cell>
          <cell r="P634">
            <v>3536838673</v>
          </cell>
          <cell r="Q634" t="str">
            <v>-</v>
          </cell>
          <cell r="R634" t="str">
            <v>-</v>
          </cell>
        </row>
        <row r="635">
          <cell r="A635" t="str">
            <v>IPD0562-RXX-P01-A08</v>
          </cell>
          <cell r="B635" t="str">
            <v>NB22-539-1</v>
          </cell>
          <cell r="C635">
            <v>44771</v>
          </cell>
          <cell r="D635">
            <v>44775</v>
          </cell>
          <cell r="E635" t="str">
            <v>Allprep RNA/DNA FFPE</v>
          </cell>
          <cell r="F635" t="str">
            <v>Enhet for studierelatert diagnostikk, OUS</v>
          </cell>
          <cell r="G635">
            <v>73.599999999999994</v>
          </cell>
          <cell r="H635">
            <v>1.97</v>
          </cell>
          <cell r="I635">
            <v>0.57999999999999996</v>
          </cell>
          <cell r="J635" t="str">
            <v>NFW</v>
          </cell>
          <cell r="K635">
            <v>15</v>
          </cell>
          <cell r="L635">
            <v>-80</v>
          </cell>
          <cell r="M635">
            <v>6</v>
          </cell>
          <cell r="N635" t="str">
            <v>G</v>
          </cell>
          <cell r="O635">
            <v>12</v>
          </cell>
          <cell r="P635">
            <v>3528593636</v>
          </cell>
          <cell r="Q635" t="str">
            <v>-</v>
          </cell>
          <cell r="R635" t="str">
            <v>-</v>
          </cell>
        </row>
        <row r="636">
          <cell r="A636" t="str">
            <v>IPD0563-RXX-P01-A08</v>
          </cell>
          <cell r="B636" t="str">
            <v>NB22-549-1</v>
          </cell>
          <cell r="C636">
            <v>44771</v>
          </cell>
          <cell r="D636">
            <v>44775</v>
          </cell>
          <cell r="E636" t="str">
            <v>Allprep RNA/DNA FFPE</v>
          </cell>
          <cell r="F636" t="str">
            <v>Enhet for studierelatert diagnostikk, OUS</v>
          </cell>
          <cell r="G636">
            <v>84.2</v>
          </cell>
          <cell r="H636">
            <v>1.95</v>
          </cell>
          <cell r="I636">
            <v>1.56</v>
          </cell>
          <cell r="J636" t="str">
            <v>NFW</v>
          </cell>
          <cell r="K636">
            <v>20.5</v>
          </cell>
          <cell r="L636">
            <v>-80</v>
          </cell>
          <cell r="M636">
            <v>6</v>
          </cell>
          <cell r="N636" t="str">
            <v>H</v>
          </cell>
          <cell r="O636">
            <v>1</v>
          </cell>
          <cell r="P636">
            <v>3528593644</v>
          </cell>
          <cell r="Q636" t="str">
            <v>-</v>
          </cell>
          <cell r="R636" t="str">
            <v>-</v>
          </cell>
        </row>
        <row r="637">
          <cell r="A637" t="str">
            <v>IPD0563-DXX-P01-A08</v>
          </cell>
          <cell r="B637" t="str">
            <v>NB22-549-1</v>
          </cell>
          <cell r="C637">
            <v>44771</v>
          </cell>
          <cell r="D637">
            <v>44776</v>
          </cell>
          <cell r="E637" t="str">
            <v>Allprep RNA/DNA FFPE</v>
          </cell>
          <cell r="F637" t="str">
            <v>Enhet for studierelatert diagnostikk, OUS</v>
          </cell>
          <cell r="G637">
            <v>56.9</v>
          </cell>
          <cell r="H637">
            <v>1.87</v>
          </cell>
          <cell r="I637">
            <v>2.2400000000000002</v>
          </cell>
          <cell r="J637" t="str">
            <v>ATE</v>
          </cell>
          <cell r="K637">
            <v>24.5</v>
          </cell>
          <cell r="L637">
            <v>-20</v>
          </cell>
          <cell r="M637">
            <v>7</v>
          </cell>
          <cell r="N637" t="str">
            <v>D</v>
          </cell>
          <cell r="O637">
            <v>5</v>
          </cell>
          <cell r="P637">
            <v>3536838665</v>
          </cell>
          <cell r="Q637" t="str">
            <v>-</v>
          </cell>
          <cell r="R637" t="str">
            <v>-</v>
          </cell>
        </row>
        <row r="638">
          <cell r="A638" t="str">
            <v>IPD0564-RXX-P01-A08</v>
          </cell>
          <cell r="B638" t="str">
            <v>NB22-532-1</v>
          </cell>
          <cell r="C638">
            <v>44778</v>
          </cell>
          <cell r="D638">
            <v>44782</v>
          </cell>
          <cell r="E638" t="str">
            <v>Allprep RNA/DNA FFPE</v>
          </cell>
          <cell r="F638" t="str">
            <v>Enhet for studierelatert diagnostikk, OUS</v>
          </cell>
          <cell r="G638">
            <v>216</v>
          </cell>
          <cell r="H638">
            <v>1.98</v>
          </cell>
          <cell r="I638">
            <v>0.77</v>
          </cell>
          <cell r="J638" t="str">
            <v>NFW</v>
          </cell>
          <cell r="K638">
            <v>16</v>
          </cell>
          <cell r="L638">
            <v>-80</v>
          </cell>
          <cell r="M638">
            <v>6</v>
          </cell>
          <cell r="N638" t="str">
            <v>H</v>
          </cell>
          <cell r="O638">
            <v>7</v>
          </cell>
          <cell r="P638">
            <v>3536838632</v>
          </cell>
          <cell r="Q638" t="str">
            <v>-</v>
          </cell>
          <cell r="R638" t="str">
            <v>-</v>
          </cell>
        </row>
        <row r="639">
          <cell r="A639" t="str">
            <v>IPD0564-DXX-P01-A08</v>
          </cell>
          <cell r="B639" t="str">
            <v>NB22-532-1</v>
          </cell>
          <cell r="C639">
            <v>44778</v>
          </cell>
          <cell r="D639">
            <v>44783</v>
          </cell>
          <cell r="E639" t="str">
            <v>Allprep RNA/DNA FFPE</v>
          </cell>
          <cell r="F639" t="str">
            <v>Enhet for studierelatert diagnostikk, OUS</v>
          </cell>
          <cell r="G639">
            <v>120</v>
          </cell>
          <cell r="H639">
            <v>1.86</v>
          </cell>
          <cell r="I639">
            <v>2.39</v>
          </cell>
          <cell r="J639" t="str">
            <v>ATE</v>
          </cell>
          <cell r="K639">
            <v>23.5</v>
          </cell>
          <cell r="L639">
            <v>-20</v>
          </cell>
          <cell r="M639">
            <v>7</v>
          </cell>
          <cell r="N639" t="str">
            <v>D</v>
          </cell>
          <cell r="O639">
            <v>12</v>
          </cell>
          <cell r="P639">
            <v>3536838672</v>
          </cell>
          <cell r="Q639" t="str">
            <v>-</v>
          </cell>
          <cell r="R639" t="str">
            <v>-</v>
          </cell>
        </row>
        <row r="640">
          <cell r="A640" t="str">
            <v>IPD0565-DXX-P01-A08</v>
          </cell>
          <cell r="B640" t="str">
            <v>NB22-524-2</v>
          </cell>
          <cell r="C640">
            <v>44778</v>
          </cell>
          <cell r="D640">
            <v>44783</v>
          </cell>
          <cell r="E640" t="str">
            <v>Allprep RNA/DNA FFPE</v>
          </cell>
          <cell r="F640" t="str">
            <v>Enhet for studierelatert diagnostikk, OUS</v>
          </cell>
          <cell r="G640">
            <v>119</v>
          </cell>
          <cell r="H640">
            <v>1.85</v>
          </cell>
          <cell r="I640">
            <v>2.4300000000000002</v>
          </cell>
          <cell r="J640" t="str">
            <v>ATE</v>
          </cell>
          <cell r="K640">
            <v>23.5</v>
          </cell>
          <cell r="L640">
            <v>-20</v>
          </cell>
          <cell r="M640">
            <v>7</v>
          </cell>
          <cell r="N640" t="str">
            <v>E</v>
          </cell>
          <cell r="O640">
            <v>1</v>
          </cell>
          <cell r="P640">
            <v>3536838680</v>
          </cell>
          <cell r="Q640" t="str">
            <v>-</v>
          </cell>
          <cell r="R640" t="str">
            <v>-</v>
          </cell>
        </row>
        <row r="641">
          <cell r="A641" t="str">
            <v>IPD0565-RXX-P01-A08</v>
          </cell>
          <cell r="B641" t="str">
            <v>NB22-524-2</v>
          </cell>
          <cell r="C641">
            <v>44778</v>
          </cell>
          <cell r="D641">
            <v>44782</v>
          </cell>
          <cell r="E641" t="str">
            <v>Allprep RNA/DNA FFPE</v>
          </cell>
          <cell r="F641" t="str">
            <v>Enhet for studierelatert diagnostikk, OUS</v>
          </cell>
          <cell r="G641">
            <v>125</v>
          </cell>
          <cell r="H641">
            <v>1.92</v>
          </cell>
          <cell r="I641">
            <v>1.34</v>
          </cell>
          <cell r="J641" t="str">
            <v>NFW</v>
          </cell>
          <cell r="K641">
            <v>14.7</v>
          </cell>
          <cell r="L641">
            <v>-80</v>
          </cell>
          <cell r="M641">
            <v>6</v>
          </cell>
          <cell r="N641" t="str">
            <v>H</v>
          </cell>
          <cell r="O641">
            <v>8</v>
          </cell>
          <cell r="P641">
            <v>3536838640</v>
          </cell>
          <cell r="Q641" t="str">
            <v>-</v>
          </cell>
          <cell r="R641" t="str">
            <v>-</v>
          </cell>
        </row>
        <row r="642">
          <cell r="A642" t="str">
            <v>IPD0566-DXX-P01-A08</v>
          </cell>
          <cell r="B642" t="str">
            <v>NB22-550-1</v>
          </cell>
          <cell r="C642">
            <v>44778</v>
          </cell>
          <cell r="D642">
            <v>44783</v>
          </cell>
          <cell r="E642" t="str">
            <v>Allprep RNA/DNA FFPE</v>
          </cell>
          <cell r="F642" t="str">
            <v>Enhet for studierelatert diagnostikk, OUS</v>
          </cell>
          <cell r="G642">
            <v>35.4</v>
          </cell>
          <cell r="H642">
            <v>1.88</v>
          </cell>
          <cell r="I642">
            <v>2.57</v>
          </cell>
          <cell r="J642" t="str">
            <v>ATE</v>
          </cell>
          <cell r="K642">
            <v>23</v>
          </cell>
          <cell r="L642">
            <v>-20</v>
          </cell>
          <cell r="M642">
            <v>7</v>
          </cell>
          <cell r="N642" t="str">
            <v>E</v>
          </cell>
          <cell r="O642">
            <v>2</v>
          </cell>
          <cell r="P642">
            <v>3536838688</v>
          </cell>
          <cell r="Q642" t="str">
            <v>-</v>
          </cell>
          <cell r="R642" t="str">
            <v>-</v>
          </cell>
        </row>
        <row r="643">
          <cell r="A643" t="str">
            <v>IPD0566-RXX-P01-A08</v>
          </cell>
          <cell r="B643" t="str">
            <v>NB22-550-1</v>
          </cell>
          <cell r="C643">
            <v>44778</v>
          </cell>
          <cell r="D643">
            <v>44782</v>
          </cell>
          <cell r="E643" t="str">
            <v>Allprep RNA/DNA FFPE</v>
          </cell>
          <cell r="F643" t="str">
            <v>Enhet for studierelatert diagnostikk, OUS</v>
          </cell>
          <cell r="G643">
            <v>144</v>
          </cell>
          <cell r="H643">
            <v>2</v>
          </cell>
          <cell r="I643">
            <v>1.83</v>
          </cell>
          <cell r="J643" t="str">
            <v>NFW</v>
          </cell>
          <cell r="K643">
            <v>16.5</v>
          </cell>
          <cell r="L643">
            <v>-80</v>
          </cell>
          <cell r="M643">
            <v>6</v>
          </cell>
          <cell r="N643" t="str">
            <v>H</v>
          </cell>
          <cell r="O643">
            <v>9</v>
          </cell>
          <cell r="P643">
            <v>3536838656</v>
          </cell>
          <cell r="Q643" t="str">
            <v>-</v>
          </cell>
          <cell r="R643" t="str">
            <v>-</v>
          </cell>
        </row>
        <row r="644">
          <cell r="A644" t="str">
            <v>IPD0567-DXX-P01-A18</v>
          </cell>
          <cell r="B644" t="str">
            <v>BM22-10013-2 (P22-14051-1B)</v>
          </cell>
          <cell r="C644">
            <v>44771</v>
          </cell>
          <cell r="D644">
            <v>44776</v>
          </cell>
          <cell r="E644" t="str">
            <v>Allprep RNA/DNA FFPE</v>
          </cell>
          <cell r="F644" t="str">
            <v>Enhet for studierelatert diagnostikk, OUS</v>
          </cell>
          <cell r="G644">
            <v>224</v>
          </cell>
          <cell r="H644">
            <v>1.89</v>
          </cell>
          <cell r="I644">
            <v>2.39</v>
          </cell>
          <cell r="J644" t="str">
            <v>ATE</v>
          </cell>
          <cell r="K644">
            <v>97.83</v>
          </cell>
          <cell r="L644">
            <v>-20</v>
          </cell>
          <cell r="M644">
            <v>7</v>
          </cell>
          <cell r="N644" t="str">
            <v>D</v>
          </cell>
          <cell r="O644">
            <v>6</v>
          </cell>
          <cell r="P644">
            <v>3536838649</v>
          </cell>
          <cell r="Q644">
            <v>44777</v>
          </cell>
          <cell r="R644">
            <v>63</v>
          </cell>
        </row>
        <row r="645">
          <cell r="A645" t="str">
            <v>IPD0567-RXX-P01-A18</v>
          </cell>
          <cell r="B645" t="str">
            <v>BM22-10013-2 (P22-14051-1B)</v>
          </cell>
          <cell r="C645">
            <v>44771</v>
          </cell>
          <cell r="D645">
            <v>44775</v>
          </cell>
          <cell r="E645" t="str">
            <v>Allprep RNA/DNA FFPE</v>
          </cell>
          <cell r="F645" t="str">
            <v>Enhet for studierelatert diagnostikk, OUS</v>
          </cell>
          <cell r="G645">
            <v>81.8</v>
          </cell>
          <cell r="H645">
            <v>2.0299999999999998</v>
          </cell>
          <cell r="I645">
            <v>1.98</v>
          </cell>
          <cell r="J645" t="str">
            <v>NFW</v>
          </cell>
          <cell r="K645">
            <v>212.31</v>
          </cell>
          <cell r="L645">
            <v>-80</v>
          </cell>
          <cell r="M645">
            <v>6</v>
          </cell>
          <cell r="N645" t="str">
            <v>H</v>
          </cell>
          <cell r="O645">
            <v>2</v>
          </cell>
          <cell r="P645">
            <v>3528593652</v>
          </cell>
          <cell r="Q645">
            <v>44777</v>
          </cell>
          <cell r="R645">
            <v>63</v>
          </cell>
        </row>
        <row r="646">
          <cell r="A646" t="str">
            <v>IPD0568-DXX-P01-A08</v>
          </cell>
          <cell r="B646" t="str">
            <v>NB22-572-1</v>
          </cell>
          <cell r="C646">
            <v>44771</v>
          </cell>
          <cell r="D646">
            <v>44776</v>
          </cell>
          <cell r="E646" t="str">
            <v>Allprep RNA/DNA FFPE</v>
          </cell>
          <cell r="F646" t="str">
            <v>Enhet for studierelatert diagnostikk, OUS</v>
          </cell>
          <cell r="G646">
            <v>53.7</v>
          </cell>
          <cell r="H646">
            <v>1.83</v>
          </cell>
          <cell r="I646">
            <v>1.64</v>
          </cell>
          <cell r="J646" t="str">
            <v>ATE</v>
          </cell>
          <cell r="K646">
            <v>22.71</v>
          </cell>
          <cell r="L646">
            <v>-20</v>
          </cell>
          <cell r="M646">
            <v>7</v>
          </cell>
          <cell r="N646" t="str">
            <v>D</v>
          </cell>
          <cell r="O646">
            <v>7</v>
          </cell>
          <cell r="P646">
            <v>3536838657</v>
          </cell>
          <cell r="Q646">
            <v>44784</v>
          </cell>
          <cell r="R646">
            <v>64</v>
          </cell>
        </row>
        <row r="647">
          <cell r="A647" t="str">
            <v>IPD0568-RXX-P01-A08</v>
          </cell>
          <cell r="B647" t="str">
            <v>NB22-572-1</v>
          </cell>
          <cell r="C647">
            <v>44771</v>
          </cell>
          <cell r="D647">
            <v>44775</v>
          </cell>
          <cell r="E647" t="str">
            <v>Allprep RNA/DNA FFPE</v>
          </cell>
          <cell r="F647" t="str">
            <v>Enhet for studierelatert diagnostikk, OUS</v>
          </cell>
          <cell r="G647">
            <v>82.2</v>
          </cell>
          <cell r="H647">
            <v>1.98</v>
          </cell>
          <cell r="I647">
            <v>1.4</v>
          </cell>
          <cell r="J647" t="str">
            <v>NFW</v>
          </cell>
          <cell r="K647">
            <v>13.04</v>
          </cell>
          <cell r="L647">
            <v>-80</v>
          </cell>
          <cell r="M647">
            <v>6</v>
          </cell>
          <cell r="N647" t="str">
            <v>H</v>
          </cell>
          <cell r="O647">
            <v>3</v>
          </cell>
          <cell r="P647">
            <v>3536838617</v>
          </cell>
          <cell r="Q647">
            <v>44784</v>
          </cell>
          <cell r="R647">
            <v>64</v>
          </cell>
        </row>
        <row r="648">
          <cell r="A648" t="str">
            <v>IPD0569-RXX-R01-A03</v>
          </cell>
          <cell r="B648" t="str">
            <v>BU21 11769-1</v>
          </cell>
          <cell r="C648" t="str">
            <v>-</v>
          </cell>
          <cell r="D648">
            <v>44722</v>
          </cell>
          <cell r="E648" t="str">
            <v>RecoverAll</v>
          </cell>
          <cell r="F648" t="str">
            <v>Mol. Pat. OUS</v>
          </cell>
          <cell r="G648">
            <v>49.1</v>
          </cell>
          <cell r="H648" t="str">
            <v>NA</v>
          </cell>
          <cell r="I648" t="str">
            <v>NA</v>
          </cell>
          <cell r="J648" t="str">
            <v>NFW</v>
          </cell>
          <cell r="K648"/>
          <cell r="L648" t="str">
            <v>-</v>
          </cell>
          <cell r="M648" t="str">
            <v>-</v>
          </cell>
          <cell r="N648" t="str">
            <v>-</v>
          </cell>
          <cell r="O648" t="str">
            <v>-</v>
          </cell>
          <cell r="P648" t="str">
            <v>-</v>
          </cell>
          <cell r="Q648">
            <v>44798</v>
          </cell>
          <cell r="R648">
            <v>66</v>
          </cell>
        </row>
        <row r="649">
          <cell r="A649" t="str">
            <v>IPD0569-DXX-R01-A03</v>
          </cell>
          <cell r="B649" t="str">
            <v>BU21 11769-1</v>
          </cell>
          <cell r="C649" t="str">
            <v>-</v>
          </cell>
          <cell r="D649">
            <v>44783</v>
          </cell>
          <cell r="E649" t="str">
            <v>RecoverAll</v>
          </cell>
          <cell r="F649" t="str">
            <v>Mol. Pat. OUS</v>
          </cell>
          <cell r="G649">
            <v>28.7</v>
          </cell>
          <cell r="H649">
            <v>1.94</v>
          </cell>
          <cell r="I649">
            <v>2.19</v>
          </cell>
          <cell r="J649" t="str">
            <v>Elution solution</v>
          </cell>
          <cell r="K649"/>
          <cell r="L649" t="str">
            <v>-</v>
          </cell>
          <cell r="M649" t="str">
            <v>-</v>
          </cell>
          <cell r="N649" t="str">
            <v>-</v>
          </cell>
          <cell r="O649" t="str">
            <v>-</v>
          </cell>
          <cell r="P649" t="str">
            <v>-</v>
          </cell>
          <cell r="Q649">
            <v>44798</v>
          </cell>
          <cell r="R649">
            <v>66</v>
          </cell>
        </row>
        <row r="650">
          <cell r="A650" t="str">
            <v>IPD0570-RXX-D01-A06</v>
          </cell>
          <cell r="B650" t="str">
            <v>NLSH BH12835-20</v>
          </cell>
          <cell r="C650">
            <v>44778</v>
          </cell>
          <cell r="D650">
            <v>44782</v>
          </cell>
          <cell r="E650" t="str">
            <v>Allprep RNA/DNA FFPE</v>
          </cell>
          <cell r="F650" t="str">
            <v>Enhet for studierelatert diagnostikk, OUS</v>
          </cell>
          <cell r="G650">
            <v>7.28</v>
          </cell>
          <cell r="H650">
            <v>1.63</v>
          </cell>
          <cell r="I650">
            <v>0.61</v>
          </cell>
          <cell r="J650" t="str">
            <v>NFW</v>
          </cell>
          <cell r="K650">
            <v>16.5</v>
          </cell>
          <cell r="L650">
            <v>-80</v>
          </cell>
          <cell r="M650">
            <v>6</v>
          </cell>
          <cell r="N650" t="str">
            <v>H</v>
          </cell>
          <cell r="O650">
            <v>10</v>
          </cell>
          <cell r="P650">
            <v>3536838648</v>
          </cell>
          <cell r="Q650" t="str">
            <v>-</v>
          </cell>
          <cell r="R650" t="str">
            <v>-</v>
          </cell>
        </row>
        <row r="651">
          <cell r="A651" t="str">
            <v>IPD0570-DXX-D01-A06</v>
          </cell>
          <cell r="B651" t="str">
            <v>NLSH BH12835-20</v>
          </cell>
          <cell r="C651">
            <v>44778</v>
          </cell>
          <cell r="D651">
            <v>44783</v>
          </cell>
          <cell r="E651" t="str">
            <v>Allprep RNA/DNA FFPE</v>
          </cell>
          <cell r="F651" t="str">
            <v>Enhet for studierelatert diagnostikk, OUS</v>
          </cell>
          <cell r="G651">
            <v>0.48</v>
          </cell>
          <cell r="H651">
            <v>1.76</v>
          </cell>
          <cell r="I651">
            <v>1.96</v>
          </cell>
          <cell r="J651" t="str">
            <v>ATE</v>
          </cell>
          <cell r="K651">
            <v>23</v>
          </cell>
          <cell r="L651">
            <v>-20</v>
          </cell>
          <cell r="M651">
            <v>7</v>
          </cell>
          <cell r="N651" t="str">
            <v>E</v>
          </cell>
          <cell r="O651">
            <v>3</v>
          </cell>
          <cell r="P651">
            <v>3536838696</v>
          </cell>
          <cell r="Q651" t="str">
            <v>-</v>
          </cell>
          <cell r="R651" t="str">
            <v>-</v>
          </cell>
        </row>
        <row r="652">
          <cell r="A652" t="str">
            <v>IPD0571-RXX-P01-A08</v>
          </cell>
          <cell r="B652" t="str">
            <v>NB22 00587-4</v>
          </cell>
          <cell r="C652">
            <v>44778</v>
          </cell>
          <cell r="D652">
            <v>44782</v>
          </cell>
          <cell r="E652" t="str">
            <v>Allprep RNA/DNA FFPE</v>
          </cell>
          <cell r="F652" t="str">
            <v>Enhet for studierelatert diagnostikk, OUS</v>
          </cell>
          <cell r="G652">
            <v>208</v>
          </cell>
          <cell r="H652">
            <v>2.04</v>
          </cell>
          <cell r="I652">
            <v>2.09</v>
          </cell>
          <cell r="J652" t="str">
            <v>NFW</v>
          </cell>
          <cell r="K652">
            <v>66.42</v>
          </cell>
          <cell r="L652">
            <v>-80</v>
          </cell>
          <cell r="M652">
            <v>6</v>
          </cell>
          <cell r="N652" t="str">
            <v>H</v>
          </cell>
          <cell r="O652">
            <v>11</v>
          </cell>
          <cell r="P652">
            <v>3536838664</v>
          </cell>
          <cell r="Q652">
            <v>44784</v>
          </cell>
          <cell r="R652">
            <v>64</v>
          </cell>
        </row>
        <row r="653">
          <cell r="A653" t="str">
            <v>IPD0571-DXX-P01-A08</v>
          </cell>
          <cell r="B653" t="str">
            <v>NB22 00587-4</v>
          </cell>
          <cell r="C653">
            <v>44778</v>
          </cell>
          <cell r="D653">
            <v>44783</v>
          </cell>
          <cell r="E653" t="str">
            <v>Allprep RNA/DNA FFPE</v>
          </cell>
          <cell r="F653" t="str">
            <v>Enhet for studierelatert diagnostikk, OUS</v>
          </cell>
          <cell r="G653">
            <v>132</v>
          </cell>
          <cell r="H653">
            <v>1.9</v>
          </cell>
          <cell r="I653">
            <v>2.39</v>
          </cell>
          <cell r="J653" t="str">
            <v>ATE</v>
          </cell>
          <cell r="K653">
            <v>73.86</v>
          </cell>
          <cell r="L653">
            <v>-20</v>
          </cell>
          <cell r="M653">
            <v>7</v>
          </cell>
          <cell r="N653" t="str">
            <v>E</v>
          </cell>
          <cell r="O653">
            <v>4</v>
          </cell>
          <cell r="P653">
            <v>3536838704</v>
          </cell>
          <cell r="Q653">
            <v>44784</v>
          </cell>
          <cell r="R653">
            <v>64</v>
          </cell>
        </row>
        <row r="654">
          <cell r="A654" t="str">
            <v>IPD0572-RXX-d01-A09</v>
          </cell>
          <cell r="B654" t="str">
            <v>AH22-15001</v>
          </cell>
          <cell r="C654">
            <v>44778</v>
          </cell>
          <cell r="D654">
            <v>44782</v>
          </cell>
          <cell r="E654" t="str">
            <v>Allprep RNA/DNA FFPE</v>
          </cell>
          <cell r="F654" t="str">
            <v>Enhet for studierelatert diagnostikk, OUS</v>
          </cell>
          <cell r="G654">
            <v>326</v>
          </cell>
          <cell r="H654">
            <v>2.02</v>
          </cell>
          <cell r="I654">
            <v>1.87</v>
          </cell>
          <cell r="J654" t="str">
            <v>NFW</v>
          </cell>
          <cell r="K654">
            <v>14.629999999999999</v>
          </cell>
          <cell r="L654">
            <v>-80</v>
          </cell>
          <cell r="M654">
            <v>6</v>
          </cell>
          <cell r="N654" t="str">
            <v>H</v>
          </cell>
          <cell r="O654">
            <v>12</v>
          </cell>
          <cell r="P654">
            <v>388608842</v>
          </cell>
          <cell r="Q654">
            <v>44784</v>
          </cell>
          <cell r="R654">
            <v>64</v>
          </cell>
        </row>
        <row r="655">
          <cell r="A655" t="str">
            <v>IPD0572-DXX-d01-A09</v>
          </cell>
          <cell r="B655" t="str">
            <v>AH22-15001</v>
          </cell>
          <cell r="C655">
            <v>44778</v>
          </cell>
          <cell r="D655">
            <v>44783</v>
          </cell>
          <cell r="E655" t="str">
            <v>Allprep RNA/DNA FFPE</v>
          </cell>
          <cell r="F655" t="str">
            <v>Enhet for studierelatert diagnostikk, OUS</v>
          </cell>
          <cell r="G655">
            <v>53.4</v>
          </cell>
          <cell r="H655">
            <v>1.87</v>
          </cell>
          <cell r="I655">
            <v>2.16</v>
          </cell>
          <cell r="J655" t="str">
            <v>ATE</v>
          </cell>
          <cell r="K655">
            <v>18.690000000000001</v>
          </cell>
          <cell r="L655">
            <v>-20</v>
          </cell>
          <cell r="M655">
            <v>7</v>
          </cell>
          <cell r="N655" t="str">
            <v>E</v>
          </cell>
          <cell r="O655">
            <v>5</v>
          </cell>
          <cell r="P655">
            <v>388608841</v>
          </cell>
          <cell r="Q655">
            <v>44784</v>
          </cell>
          <cell r="R655">
            <v>64</v>
          </cell>
        </row>
        <row r="656">
          <cell r="A656" t="str">
            <v>IPD0573-RXX-P01-A15</v>
          </cell>
          <cell r="B656" t="str">
            <v>SH13407/20 1B +1D</v>
          </cell>
          <cell r="C656" t="str">
            <v>-</v>
          </cell>
          <cell r="D656" t="str">
            <v>-</v>
          </cell>
          <cell r="E656" t="str">
            <v>Rneasy</v>
          </cell>
          <cell r="F656" t="str">
            <v>St. Olav, Trondheim</v>
          </cell>
          <cell r="G656">
            <v>85.2</v>
          </cell>
          <cell r="H656">
            <v>2.0699999999999998</v>
          </cell>
          <cell r="I656">
            <v>2.0499999999999998</v>
          </cell>
          <cell r="J656" t="str">
            <v>NFW</v>
          </cell>
          <cell r="K656">
            <v>17.09</v>
          </cell>
          <cell r="L656">
            <v>-80</v>
          </cell>
          <cell r="M656">
            <v>6</v>
          </cell>
          <cell r="N656" t="str">
            <v>H</v>
          </cell>
          <cell r="O656">
            <v>4</v>
          </cell>
          <cell r="P656">
            <v>3538086615</v>
          </cell>
          <cell r="Q656">
            <v>44784</v>
          </cell>
          <cell r="R656">
            <v>64</v>
          </cell>
        </row>
        <row r="657">
          <cell r="A657" t="str">
            <v>IPD0573-DXX-P01-A15</v>
          </cell>
          <cell r="B657" t="str">
            <v>SH13407/20 1B +1D</v>
          </cell>
          <cell r="C657" t="str">
            <v>-</v>
          </cell>
          <cell r="D657" t="str">
            <v>-</v>
          </cell>
          <cell r="E657" t="str">
            <v>QIAamp DNA FFPE</v>
          </cell>
          <cell r="F657" t="str">
            <v>St. Olav, Trondheim</v>
          </cell>
          <cell r="G657">
            <v>2.97</v>
          </cell>
          <cell r="H657">
            <v>1.96</v>
          </cell>
          <cell r="I657">
            <v>1.43</v>
          </cell>
          <cell r="J657" t="str">
            <v>ATE</v>
          </cell>
          <cell r="K657">
            <v>35</v>
          </cell>
          <cell r="L657">
            <v>-20</v>
          </cell>
          <cell r="M657">
            <v>7</v>
          </cell>
          <cell r="N657" t="str">
            <v>D</v>
          </cell>
          <cell r="O657">
            <v>8</v>
          </cell>
          <cell r="P657">
            <v>3538086623</v>
          </cell>
          <cell r="Q657">
            <v>44784</v>
          </cell>
          <cell r="R657">
            <v>64</v>
          </cell>
        </row>
        <row r="658">
          <cell r="A658" t="str">
            <v>IPD0574-RXX-P01-A12</v>
          </cell>
          <cell r="B658" t="str">
            <v>SH1437-22</v>
          </cell>
          <cell r="C658" t="str">
            <v>-</v>
          </cell>
          <cell r="D658" t="str">
            <v>-</v>
          </cell>
          <cell r="E658" t="str">
            <v>Rneasy</v>
          </cell>
          <cell r="F658" t="str">
            <v>St. Olav, Trondheim</v>
          </cell>
          <cell r="G658">
            <v>161</v>
          </cell>
          <cell r="H658">
            <v>2.04</v>
          </cell>
          <cell r="I658">
            <v>2.12</v>
          </cell>
          <cell r="J658" t="str">
            <v>NFW</v>
          </cell>
          <cell r="K658">
            <v>17.75</v>
          </cell>
          <cell r="L658">
            <v>-80</v>
          </cell>
          <cell r="M658">
            <v>6</v>
          </cell>
          <cell r="N658" t="str">
            <v>H</v>
          </cell>
          <cell r="O658">
            <v>5</v>
          </cell>
          <cell r="P658">
            <v>3538090218</v>
          </cell>
          <cell r="Q658">
            <v>44784</v>
          </cell>
          <cell r="R658">
            <v>64</v>
          </cell>
        </row>
        <row r="659">
          <cell r="A659" t="str">
            <v>IPD0574-DXX-P01-A12</v>
          </cell>
          <cell r="B659" t="str">
            <v>SH1437-22</v>
          </cell>
          <cell r="C659" t="str">
            <v>-</v>
          </cell>
          <cell r="D659" t="str">
            <v>-</v>
          </cell>
          <cell r="E659" t="str">
            <v>QIAamp DNA FFPE</v>
          </cell>
          <cell r="F659" t="str">
            <v>St. Olav, Trondheim</v>
          </cell>
          <cell r="G659">
            <v>10.9</v>
          </cell>
          <cell r="H659">
            <v>1.88</v>
          </cell>
          <cell r="I659">
            <v>1.81</v>
          </cell>
          <cell r="J659" t="str">
            <v>ATE</v>
          </cell>
          <cell r="K659">
            <v>86.24</v>
          </cell>
          <cell r="L659">
            <v>-20</v>
          </cell>
          <cell r="M659">
            <v>7</v>
          </cell>
          <cell r="N659" t="str">
            <v>D</v>
          </cell>
          <cell r="O659">
            <v>9</v>
          </cell>
          <cell r="P659">
            <v>3538090217</v>
          </cell>
          <cell r="Q659">
            <v>44784</v>
          </cell>
          <cell r="R659">
            <v>64</v>
          </cell>
        </row>
        <row r="660">
          <cell r="A660" t="str">
            <v>IPD0575-RXX-P01-A22</v>
          </cell>
          <cell r="B660" t="str">
            <v>BG18-01372</v>
          </cell>
          <cell r="C660">
            <v>44785</v>
          </cell>
          <cell r="D660">
            <v>44789</v>
          </cell>
          <cell r="E660" t="str">
            <v>Allprep RNA/DNA FFPE</v>
          </cell>
          <cell r="F660" t="str">
            <v>Enhet for studierelatert diagnostikk, OUS</v>
          </cell>
          <cell r="G660">
            <v>13.4</v>
          </cell>
          <cell r="H660">
            <v>1.57</v>
          </cell>
          <cell r="I660">
            <v>0.64</v>
          </cell>
          <cell r="J660" t="str">
            <v>NFW</v>
          </cell>
          <cell r="K660">
            <v>16</v>
          </cell>
          <cell r="L660">
            <v>-80</v>
          </cell>
          <cell r="M660">
            <v>7</v>
          </cell>
          <cell r="N660" t="str">
            <v>A</v>
          </cell>
          <cell r="O660">
            <v>2</v>
          </cell>
          <cell r="P660">
            <v>3536838616</v>
          </cell>
          <cell r="Q660">
            <v>44791</v>
          </cell>
          <cell r="R660">
            <v>65</v>
          </cell>
        </row>
        <row r="661">
          <cell r="A661" t="str">
            <v>IPD0575-DXX-P01-A22</v>
          </cell>
          <cell r="B661" t="str">
            <v>BG18-01372</v>
          </cell>
          <cell r="C661">
            <v>44785</v>
          </cell>
          <cell r="D661">
            <v>44790</v>
          </cell>
          <cell r="E661" t="str">
            <v>Allprep RNA/DNA FFPE</v>
          </cell>
          <cell r="F661" t="str">
            <v>Enhet for studierelatert diagnostikk, OUS</v>
          </cell>
          <cell r="G661">
            <v>0.94</v>
          </cell>
          <cell r="H661">
            <v>1.88</v>
          </cell>
          <cell r="I661">
            <v>-5.53</v>
          </cell>
          <cell r="J661" t="str">
            <v>ATE</v>
          </cell>
          <cell r="K661">
            <v>23</v>
          </cell>
          <cell r="L661">
            <v>-20</v>
          </cell>
          <cell r="M661">
            <v>7</v>
          </cell>
          <cell r="N661" t="str">
            <v>E</v>
          </cell>
          <cell r="O661">
            <v>8</v>
          </cell>
          <cell r="P661">
            <v>3536838639</v>
          </cell>
          <cell r="Q661">
            <v>44791</v>
          </cell>
          <cell r="R661">
            <v>65</v>
          </cell>
        </row>
        <row r="662">
          <cell r="A662" t="str">
            <v>IPD0576-RXX-d01-A09</v>
          </cell>
          <cell r="B662" t="str">
            <v>B21 34235 16</v>
          </cell>
          <cell r="C662" t="str">
            <v>-</v>
          </cell>
          <cell r="D662" t="str">
            <v>-</v>
          </cell>
          <cell r="E662" t="str">
            <v>E.Z.N.A FFPE RNA</v>
          </cell>
          <cell r="F662" t="str">
            <v>Haukeland</v>
          </cell>
          <cell r="G662">
            <v>139</v>
          </cell>
          <cell r="H662">
            <v>1.91</v>
          </cell>
          <cell r="I662">
            <v>1.25</v>
          </cell>
          <cell r="J662" t="str">
            <v>ddH2O</v>
          </cell>
          <cell r="K662">
            <v>20</v>
          </cell>
          <cell r="L662">
            <v>-80</v>
          </cell>
          <cell r="M662">
            <v>6</v>
          </cell>
          <cell r="N662" t="str">
            <v>H</v>
          </cell>
          <cell r="O662">
            <v>6</v>
          </cell>
          <cell r="P662">
            <v>3538090116</v>
          </cell>
          <cell r="Q662">
            <v>44791</v>
          </cell>
          <cell r="R662">
            <v>65</v>
          </cell>
        </row>
        <row r="663">
          <cell r="A663" t="str">
            <v>IPD0576-DXX-d01-A09</v>
          </cell>
          <cell r="B663" t="str">
            <v>B21 34235 16</v>
          </cell>
          <cell r="C663" t="str">
            <v>-</v>
          </cell>
          <cell r="D663" t="str">
            <v>-</v>
          </cell>
          <cell r="E663" t="str">
            <v>E.Z.N.A DNA Tissue kit</v>
          </cell>
          <cell r="F663" t="str">
            <v>Haukeland</v>
          </cell>
          <cell r="G663">
            <v>40</v>
          </cell>
          <cell r="H663">
            <v>1.9</v>
          </cell>
          <cell r="I663">
            <v>2.25</v>
          </cell>
          <cell r="J663" t="str">
            <v>EB EZNA</v>
          </cell>
          <cell r="K663">
            <v>60</v>
          </cell>
          <cell r="L663">
            <v>-20</v>
          </cell>
          <cell r="M663">
            <v>7</v>
          </cell>
          <cell r="N663" t="str">
            <v>D</v>
          </cell>
          <cell r="O663">
            <v>10</v>
          </cell>
          <cell r="P663">
            <v>3538090117</v>
          </cell>
          <cell r="Q663">
            <v>44791</v>
          </cell>
          <cell r="R663">
            <v>65</v>
          </cell>
        </row>
        <row r="664">
          <cell r="A664" t="str">
            <v>IPD0576-DXX-N01-B09</v>
          </cell>
          <cell r="B664" t="str">
            <v>-</v>
          </cell>
          <cell r="C664" t="str">
            <v>-</v>
          </cell>
          <cell r="D664" t="str">
            <v>-</v>
          </cell>
          <cell r="E664" t="str">
            <v>Maxwell Blood</v>
          </cell>
          <cell r="F664" t="str">
            <v>Haukeland</v>
          </cell>
          <cell r="G664">
            <v>11.9</v>
          </cell>
          <cell r="H664">
            <v>1.61</v>
          </cell>
          <cell r="I664">
            <v>1.01</v>
          </cell>
          <cell r="J664" t="str">
            <v>ddH2O</v>
          </cell>
          <cell r="K664">
            <v>60</v>
          </cell>
          <cell r="L664">
            <v>-20</v>
          </cell>
          <cell r="M664">
            <v>7</v>
          </cell>
          <cell r="N664" t="str">
            <v>D</v>
          </cell>
          <cell r="O664">
            <v>11</v>
          </cell>
          <cell r="P664">
            <v>3538090118</v>
          </cell>
          <cell r="Q664" t="str">
            <v>-</v>
          </cell>
          <cell r="R664" t="str">
            <v>-</v>
          </cell>
        </row>
        <row r="665">
          <cell r="A665" t="str">
            <v>IPD0577-RXX-p01-A08</v>
          </cell>
          <cell r="B665" t="str">
            <v>NB22-612-1</v>
          </cell>
          <cell r="C665">
            <v>44785</v>
          </cell>
          <cell r="D665">
            <v>44789</v>
          </cell>
          <cell r="E665" t="str">
            <v>Allprep RNA/DNA FFPE</v>
          </cell>
          <cell r="F665" t="str">
            <v>Enhet for studierelatert diagnostikk, OUS</v>
          </cell>
          <cell r="G665">
            <v>127</v>
          </cell>
          <cell r="H665">
            <v>2.04</v>
          </cell>
          <cell r="I665">
            <v>1.85</v>
          </cell>
          <cell r="J665" t="str">
            <v>NFW</v>
          </cell>
          <cell r="K665">
            <v>74.5</v>
          </cell>
          <cell r="L665">
            <v>-80</v>
          </cell>
          <cell r="M665">
            <v>7</v>
          </cell>
          <cell r="N665" t="str">
            <v>A</v>
          </cell>
          <cell r="O665">
            <v>3</v>
          </cell>
          <cell r="P665">
            <v>3536838615</v>
          </cell>
          <cell r="Q665" t="str">
            <v>-</v>
          </cell>
          <cell r="R665" t="str">
            <v>-</v>
          </cell>
        </row>
        <row r="666">
          <cell r="A666" t="str">
            <v>IPD0577-DXX-p01-A08</v>
          </cell>
          <cell r="B666" t="str">
            <v>NB22-612-1</v>
          </cell>
          <cell r="C666">
            <v>44785</v>
          </cell>
          <cell r="D666">
            <v>44790</v>
          </cell>
          <cell r="E666" t="str">
            <v>Allprep RNA/DNA FFPE</v>
          </cell>
          <cell r="F666" t="str">
            <v>Enhet for studierelatert diagnostikk, OUS</v>
          </cell>
          <cell r="G666">
            <v>103</v>
          </cell>
          <cell r="H666">
            <v>1.9</v>
          </cell>
          <cell r="I666">
            <v>2.37</v>
          </cell>
          <cell r="J666" t="str">
            <v>ATE</v>
          </cell>
          <cell r="K666">
            <v>53.5</v>
          </cell>
          <cell r="L666">
            <v>-20</v>
          </cell>
          <cell r="M666">
            <v>7</v>
          </cell>
          <cell r="N666" t="str">
            <v>E</v>
          </cell>
          <cell r="O666">
            <v>9</v>
          </cell>
          <cell r="P666">
            <v>3536838647</v>
          </cell>
          <cell r="Q666" t="str">
            <v>-</v>
          </cell>
          <cell r="R666" t="str">
            <v>-</v>
          </cell>
        </row>
        <row r="667">
          <cell r="A667" t="str">
            <v>IPD0578-RXX-D01-A11</v>
          </cell>
          <cell r="B667" t="str">
            <v>TH20-29482</v>
          </cell>
          <cell r="C667" t="str">
            <v>-</v>
          </cell>
          <cell r="D667" t="str">
            <v>-</v>
          </cell>
          <cell r="E667" t="str">
            <v>QIAamp DNA FFPE</v>
          </cell>
          <cell r="F667" t="str">
            <v>UNN</v>
          </cell>
          <cell r="G667">
            <v>172</v>
          </cell>
          <cell r="H667">
            <v>1.93</v>
          </cell>
          <cell r="I667">
            <v>1.57</v>
          </cell>
          <cell r="J667" t="str">
            <v>AVE</v>
          </cell>
          <cell r="K667">
            <v>12.8</v>
          </cell>
          <cell r="L667">
            <v>-80</v>
          </cell>
          <cell r="M667">
            <v>7</v>
          </cell>
          <cell r="N667" t="str">
            <v>A</v>
          </cell>
          <cell r="O667">
            <v>1</v>
          </cell>
          <cell r="P667">
            <v>3538090804</v>
          </cell>
          <cell r="Q667">
            <v>44784</v>
          </cell>
          <cell r="R667">
            <v>64</v>
          </cell>
        </row>
        <row r="668">
          <cell r="A668" t="str">
            <v>IPD0578-DXX-D01-A11</v>
          </cell>
          <cell r="B668" t="str">
            <v>TH20-29482</v>
          </cell>
          <cell r="C668" t="str">
            <v>-</v>
          </cell>
          <cell r="D668" t="str">
            <v>-</v>
          </cell>
          <cell r="E668" t="str">
            <v>High Pure RNA FFPE</v>
          </cell>
          <cell r="F668" t="str">
            <v>UNN</v>
          </cell>
          <cell r="G668">
            <v>46.4</v>
          </cell>
          <cell r="H668">
            <v>2.02</v>
          </cell>
          <cell r="I668">
            <v>2.0699999999999998</v>
          </cell>
          <cell r="J668" t="str">
            <v>ATE</v>
          </cell>
          <cell r="K668">
            <v>8.77</v>
          </cell>
          <cell r="L668">
            <v>-20</v>
          </cell>
          <cell r="M668">
            <v>7</v>
          </cell>
          <cell r="N668" t="str">
            <v>E</v>
          </cell>
          <cell r="O668">
            <v>6</v>
          </cell>
          <cell r="P668">
            <v>3538090803</v>
          </cell>
          <cell r="Q668">
            <v>44784</v>
          </cell>
          <cell r="R668">
            <v>64</v>
          </cell>
        </row>
        <row r="669">
          <cell r="A669" t="str">
            <v>IPD0578-DXX-N01-B11</v>
          </cell>
          <cell r="B669" t="str">
            <v>-</v>
          </cell>
          <cell r="C669" t="str">
            <v>-</v>
          </cell>
          <cell r="D669" t="str">
            <v>-</v>
          </cell>
          <cell r="E669" t="str">
            <v>EZ1 DSP DNA blood</v>
          </cell>
          <cell r="F669" t="str">
            <v>UNN</v>
          </cell>
          <cell r="G669">
            <v>91.7</v>
          </cell>
          <cell r="H669">
            <v>1.9</v>
          </cell>
          <cell r="I669">
            <v>1.61</v>
          </cell>
          <cell r="J669" t="str">
            <v>AVE</v>
          </cell>
          <cell r="K669">
            <v>100</v>
          </cell>
          <cell r="L669">
            <v>-20</v>
          </cell>
          <cell r="M669">
            <v>7</v>
          </cell>
          <cell r="N669" t="str">
            <v>E</v>
          </cell>
          <cell r="O669">
            <v>7</v>
          </cell>
          <cell r="P669">
            <v>3538090805</v>
          </cell>
          <cell r="Q669" t="str">
            <v>-</v>
          </cell>
          <cell r="R669" t="str">
            <v>-</v>
          </cell>
        </row>
        <row r="670">
          <cell r="A670" t="str">
            <v>IPD0579-RXX-p01-A05</v>
          </cell>
          <cell r="B670" t="str">
            <v>BM18-10757-2</v>
          </cell>
          <cell r="C670">
            <v>44792</v>
          </cell>
          <cell r="D670">
            <v>44796</v>
          </cell>
          <cell r="E670" t="str">
            <v>Allprep RNA/DNA FFPE</v>
          </cell>
          <cell r="F670" t="str">
            <v>Enhet for studierelatert diagnostikk, OUS</v>
          </cell>
          <cell r="G670">
            <v>150</v>
          </cell>
          <cell r="H670">
            <v>2</v>
          </cell>
          <cell r="I670">
            <v>1.9</v>
          </cell>
          <cell r="J670" t="str">
            <v>NFW</v>
          </cell>
          <cell r="K670">
            <v>59.2</v>
          </cell>
          <cell r="L670">
            <v>-80</v>
          </cell>
          <cell r="M670">
            <v>7</v>
          </cell>
          <cell r="N670" t="str">
            <v>A</v>
          </cell>
          <cell r="O670">
            <v>7</v>
          </cell>
          <cell r="P670">
            <v>3536838630</v>
          </cell>
          <cell r="Q670">
            <v>44798</v>
          </cell>
          <cell r="R670">
            <v>66</v>
          </cell>
        </row>
        <row r="671">
          <cell r="A671" t="str">
            <v>IPD0579-DXX-p01-A05</v>
          </cell>
          <cell r="B671" t="str">
            <v>BM18-10757-2</v>
          </cell>
          <cell r="C671">
            <v>44792</v>
          </cell>
          <cell r="D671">
            <v>44797</v>
          </cell>
          <cell r="E671" t="str">
            <v>Allprep RNA/DNA FFPE</v>
          </cell>
          <cell r="F671" t="str">
            <v>Enhet for studierelatert diagnostikk, OUS</v>
          </cell>
          <cell r="G671">
            <v>141</v>
          </cell>
          <cell r="H671">
            <v>1.87</v>
          </cell>
          <cell r="I671">
            <v>2.33</v>
          </cell>
          <cell r="J671" t="str">
            <v>ATE</v>
          </cell>
          <cell r="K671">
            <v>40.44</v>
          </cell>
          <cell r="L671">
            <v>-20</v>
          </cell>
          <cell r="M671">
            <v>7</v>
          </cell>
          <cell r="N671" t="str">
            <v>F</v>
          </cell>
          <cell r="O671">
            <v>1</v>
          </cell>
          <cell r="P671">
            <v>3536838695</v>
          </cell>
          <cell r="Q671">
            <v>44798</v>
          </cell>
          <cell r="R671">
            <v>66</v>
          </cell>
        </row>
        <row r="672">
          <cell r="A672" t="str">
            <v>IPD0580-DXX-D01-A29</v>
          </cell>
          <cell r="B672" t="str">
            <v>BM22-1989-4</v>
          </cell>
          <cell r="C672">
            <v>44785</v>
          </cell>
          <cell r="D672">
            <v>44790</v>
          </cell>
          <cell r="E672" t="str">
            <v>Allprep RNA/DNA FFPE</v>
          </cell>
          <cell r="F672" t="str">
            <v>Enhet for studierelatert diagnostikk, OUS</v>
          </cell>
          <cell r="G672">
            <v>111</v>
          </cell>
          <cell r="H672">
            <v>1.89</v>
          </cell>
          <cell r="I672">
            <v>2.46</v>
          </cell>
          <cell r="J672" t="str">
            <v>ATE</v>
          </cell>
          <cell r="K672">
            <v>47.5</v>
          </cell>
          <cell r="L672">
            <v>-20</v>
          </cell>
          <cell r="M672">
            <v>7</v>
          </cell>
          <cell r="N672" t="str">
            <v>E</v>
          </cell>
          <cell r="O672">
            <v>10</v>
          </cell>
          <cell r="P672">
            <v>3536838655</v>
          </cell>
          <cell r="Q672">
            <v>44791</v>
          </cell>
          <cell r="R672">
            <v>65</v>
          </cell>
        </row>
        <row r="673">
          <cell r="A673" t="str">
            <v>IPD0580-RXX-D01-A29</v>
          </cell>
          <cell r="B673" t="str">
            <v>BM22-1989-4</v>
          </cell>
          <cell r="C673">
            <v>44785</v>
          </cell>
          <cell r="D673">
            <v>44789</v>
          </cell>
          <cell r="E673" t="str">
            <v>Allprep RNA/DNA FFPE</v>
          </cell>
          <cell r="F673" t="str">
            <v>Enhet for studierelatert diagnostikk, OUS</v>
          </cell>
          <cell r="G673">
            <v>120</v>
          </cell>
          <cell r="H673">
            <v>2.0299999999999998</v>
          </cell>
          <cell r="I673">
            <v>1.81</v>
          </cell>
          <cell r="J673" t="str">
            <v>NFW</v>
          </cell>
          <cell r="K673">
            <v>114.5</v>
          </cell>
          <cell r="L673">
            <v>-80</v>
          </cell>
          <cell r="M673">
            <v>7</v>
          </cell>
          <cell r="N673" t="str">
            <v>A</v>
          </cell>
          <cell r="O673">
            <v>4</v>
          </cell>
          <cell r="P673">
            <v>3536838623</v>
          </cell>
          <cell r="Q673">
            <v>44791</v>
          </cell>
          <cell r="R673">
            <v>65</v>
          </cell>
        </row>
        <row r="674">
          <cell r="A674" t="str">
            <v>IPD0581-DXX-R01-A29</v>
          </cell>
          <cell r="B674" t="str">
            <v>BM20-9020-17</v>
          </cell>
          <cell r="C674">
            <v>44785</v>
          </cell>
          <cell r="D674">
            <v>44790</v>
          </cell>
          <cell r="E674" t="str">
            <v>Allprep RNA/DNA FFPE</v>
          </cell>
          <cell r="F674" t="str">
            <v>Enhet for studierelatert diagnostikk, OUS</v>
          </cell>
          <cell r="G674">
            <v>89.4</v>
          </cell>
          <cell r="H674">
            <v>1.89</v>
          </cell>
          <cell r="I674">
            <v>2.27</v>
          </cell>
          <cell r="J674" t="str">
            <v>ATE</v>
          </cell>
          <cell r="K674">
            <v>116.9</v>
          </cell>
          <cell r="L674">
            <v>-20</v>
          </cell>
          <cell r="M674">
            <v>7</v>
          </cell>
          <cell r="N674" t="str">
            <v>E</v>
          </cell>
          <cell r="O674">
            <v>11</v>
          </cell>
          <cell r="P674">
            <v>3536838663</v>
          </cell>
          <cell r="Q674">
            <v>44791</v>
          </cell>
          <cell r="R674">
            <v>65</v>
          </cell>
        </row>
        <row r="675">
          <cell r="A675" t="str">
            <v>IPD0581-RXX-R01-A29</v>
          </cell>
          <cell r="B675" t="str">
            <v>BM20-9020-17</v>
          </cell>
          <cell r="C675">
            <v>44785</v>
          </cell>
          <cell r="D675">
            <v>44789</v>
          </cell>
          <cell r="E675" t="str">
            <v>Allprep RNA/DNA FFPE</v>
          </cell>
          <cell r="F675" t="str">
            <v>Enhet for studierelatert diagnostikk, OUS</v>
          </cell>
          <cell r="G675">
            <v>137</v>
          </cell>
          <cell r="H675">
            <v>2.0299999999999998</v>
          </cell>
          <cell r="I675">
            <v>2.0299999999999998</v>
          </cell>
          <cell r="J675" t="str">
            <v>NFW</v>
          </cell>
          <cell r="K675">
            <v>114.5</v>
          </cell>
          <cell r="L675">
            <v>-80</v>
          </cell>
          <cell r="M675">
            <v>7</v>
          </cell>
          <cell r="N675" t="str">
            <v>A</v>
          </cell>
          <cell r="O675">
            <v>5</v>
          </cell>
          <cell r="P675">
            <v>3536838631</v>
          </cell>
          <cell r="Q675">
            <v>44791</v>
          </cell>
          <cell r="R675">
            <v>65</v>
          </cell>
        </row>
        <row r="676">
          <cell r="A676" t="str">
            <v>IPD0582-DXX-P01-A29</v>
          </cell>
          <cell r="B676" t="str">
            <v>BM20-10367-10</v>
          </cell>
          <cell r="C676">
            <v>44792</v>
          </cell>
          <cell r="D676">
            <v>44797</v>
          </cell>
          <cell r="E676" t="str">
            <v>Allprep RNA/DNA FFPE</v>
          </cell>
          <cell r="F676" t="str">
            <v>Enhet for studierelatert diagnostikk, OUS</v>
          </cell>
          <cell r="G676">
            <v>153</v>
          </cell>
          <cell r="H676">
            <v>1.89</v>
          </cell>
          <cell r="I676">
            <v>2.42</v>
          </cell>
          <cell r="J676" t="str">
            <v>ATE</v>
          </cell>
          <cell r="K676">
            <v>21.52</v>
          </cell>
          <cell r="L676">
            <v>-20</v>
          </cell>
          <cell r="M676">
            <v>7</v>
          </cell>
          <cell r="N676" t="str">
            <v>F</v>
          </cell>
          <cell r="O676">
            <v>2</v>
          </cell>
          <cell r="P676">
            <v>3536838703</v>
          </cell>
          <cell r="Q676">
            <v>44798</v>
          </cell>
          <cell r="R676">
            <v>66</v>
          </cell>
        </row>
        <row r="677">
          <cell r="A677" t="str">
            <v>IPD0582-RXX-P01-A29</v>
          </cell>
          <cell r="B677" t="str">
            <v>BM20-10367-10</v>
          </cell>
          <cell r="C677">
            <v>44792</v>
          </cell>
          <cell r="D677">
            <v>44796</v>
          </cell>
          <cell r="E677" t="str">
            <v>Allprep RNA/DNA FFPE</v>
          </cell>
          <cell r="F677" t="str">
            <v>Enhet for studierelatert diagnostikk, OUS</v>
          </cell>
          <cell r="G677">
            <v>151</v>
          </cell>
          <cell r="H677">
            <v>2.02</v>
          </cell>
          <cell r="I677">
            <v>1.88</v>
          </cell>
          <cell r="J677" t="str">
            <v>NFW</v>
          </cell>
          <cell r="K677">
            <v>44.21</v>
          </cell>
          <cell r="L677">
            <v>-80</v>
          </cell>
          <cell r="M677">
            <v>7</v>
          </cell>
          <cell r="N677" t="str">
            <v>A</v>
          </cell>
          <cell r="O677">
            <v>8</v>
          </cell>
          <cell r="P677">
            <v>3536838638</v>
          </cell>
          <cell r="Q677">
            <v>44798</v>
          </cell>
          <cell r="R677">
            <v>66</v>
          </cell>
        </row>
        <row r="678">
          <cell r="A678" t="str">
            <v>IPD0583-DXX-P01-A29</v>
          </cell>
          <cell r="B678" t="str">
            <v>B15 8100-9</v>
          </cell>
          <cell r="C678">
            <v>44799</v>
          </cell>
          <cell r="D678">
            <v>44804</v>
          </cell>
          <cell r="E678" t="str">
            <v>Allprep RNA/DNA FFPE</v>
          </cell>
          <cell r="F678" t="str">
            <v>Enhet for studierelatert diagnostikk, OUS</v>
          </cell>
          <cell r="G678">
            <v>61.6</v>
          </cell>
          <cell r="H678">
            <v>1.88</v>
          </cell>
          <cell r="I678">
            <v>2.33</v>
          </cell>
          <cell r="J678" t="str">
            <v>ATE</v>
          </cell>
          <cell r="K678">
            <v>52.5</v>
          </cell>
          <cell r="L678">
            <v>-20</v>
          </cell>
          <cell r="M678">
            <v>7</v>
          </cell>
          <cell r="N678" t="str">
            <v>F</v>
          </cell>
          <cell r="O678">
            <v>9</v>
          </cell>
          <cell r="P678">
            <v>3536838809</v>
          </cell>
          <cell r="Q678" t="str">
            <v>-</v>
          </cell>
          <cell r="R678"/>
        </row>
        <row r="679">
          <cell r="A679" t="str">
            <v>IPD0583-RXX-P01-A29</v>
          </cell>
          <cell r="B679" t="str">
            <v>B15 8100-9</v>
          </cell>
          <cell r="C679">
            <v>44799</v>
          </cell>
          <cell r="D679">
            <v>44803</v>
          </cell>
          <cell r="E679" t="str">
            <v>Allprep RNA/DNA FFPE</v>
          </cell>
          <cell r="F679" t="str">
            <v>Enhet for studierelatert diagnostikk, OUS</v>
          </cell>
          <cell r="G679">
            <v>318</v>
          </cell>
          <cell r="H679">
            <v>1.97</v>
          </cell>
          <cell r="I679">
            <v>1.95</v>
          </cell>
          <cell r="J679" t="str">
            <v>NFW</v>
          </cell>
          <cell r="K679">
            <v>45.719999999999992</v>
          </cell>
          <cell r="L679">
            <v>-80</v>
          </cell>
          <cell r="M679">
            <v>7</v>
          </cell>
          <cell r="N679" t="str">
            <v>B</v>
          </cell>
          <cell r="O679">
            <v>2</v>
          </cell>
          <cell r="P679">
            <v>378480094</v>
          </cell>
          <cell r="Q679">
            <v>44805</v>
          </cell>
          <cell r="R679">
            <v>67</v>
          </cell>
        </row>
        <row r="680">
          <cell r="A680" t="str">
            <v>IPD0584-DXX-r01-A18</v>
          </cell>
          <cell r="B680" t="str">
            <v>BM1610772-1</v>
          </cell>
          <cell r="C680">
            <v>44792</v>
          </cell>
          <cell r="D680">
            <v>44797</v>
          </cell>
          <cell r="E680" t="str">
            <v>Allprep RNA/DNA FFPE</v>
          </cell>
          <cell r="F680" t="str">
            <v>Enhet for studierelatert diagnostikk, OUS</v>
          </cell>
          <cell r="G680">
            <v>12.4</v>
          </cell>
          <cell r="H680">
            <v>1.76</v>
          </cell>
          <cell r="I680">
            <v>1.5</v>
          </cell>
          <cell r="J680" t="str">
            <v>ATE</v>
          </cell>
          <cell r="K680">
            <v>10.4</v>
          </cell>
          <cell r="L680">
            <v>-20</v>
          </cell>
          <cell r="M680">
            <v>7</v>
          </cell>
          <cell r="N680" t="str">
            <v>F</v>
          </cell>
          <cell r="O680">
            <v>3</v>
          </cell>
          <cell r="P680">
            <v>3536838614</v>
          </cell>
          <cell r="Q680">
            <v>44798</v>
          </cell>
          <cell r="R680">
            <v>66</v>
          </cell>
        </row>
        <row r="681">
          <cell r="A681" t="str">
            <v>IPD0584-RXX-r01-A18</v>
          </cell>
          <cell r="B681" t="str">
            <v>BM1610772-1</v>
          </cell>
          <cell r="C681">
            <v>44792</v>
          </cell>
          <cell r="D681">
            <v>44796</v>
          </cell>
          <cell r="E681" t="str">
            <v>Allprep RNA/DNA FFPE</v>
          </cell>
          <cell r="F681" t="str">
            <v>Enhet for studierelatert diagnostikk, OUS</v>
          </cell>
          <cell r="G681">
            <v>69.400000000000006</v>
          </cell>
          <cell r="H681">
            <v>1.98</v>
          </cell>
          <cell r="I681">
            <v>1.64</v>
          </cell>
          <cell r="J681" t="str">
            <v>NFW</v>
          </cell>
          <cell r="K681">
            <v>13.27</v>
          </cell>
          <cell r="L681">
            <v>-80</v>
          </cell>
          <cell r="M681">
            <v>7</v>
          </cell>
          <cell r="N681" t="str">
            <v>A</v>
          </cell>
          <cell r="O681">
            <v>9</v>
          </cell>
          <cell r="P681">
            <v>3536838646</v>
          </cell>
          <cell r="Q681">
            <v>44798</v>
          </cell>
          <cell r="R681">
            <v>66</v>
          </cell>
        </row>
        <row r="682">
          <cell r="A682" t="str">
            <v>IPD0585-DXX-D01-A13</v>
          </cell>
          <cell r="B682" t="str">
            <v>BM20-18030-2</v>
          </cell>
          <cell r="C682">
            <v>44792</v>
          </cell>
          <cell r="D682">
            <v>44797</v>
          </cell>
          <cell r="E682" t="str">
            <v>Allprep RNA/DNA FFPE</v>
          </cell>
          <cell r="F682" t="str">
            <v>Enhet for studierelatert diagnostikk, OUS</v>
          </cell>
          <cell r="G682">
            <v>28.8</v>
          </cell>
          <cell r="H682">
            <v>1.76</v>
          </cell>
          <cell r="I682">
            <v>0.98</v>
          </cell>
          <cell r="J682" t="str">
            <v>ATE</v>
          </cell>
          <cell r="K682">
            <v>18.29</v>
          </cell>
          <cell r="L682">
            <v>-20</v>
          </cell>
          <cell r="M682">
            <v>7</v>
          </cell>
          <cell r="N682" t="str">
            <v>F</v>
          </cell>
          <cell r="O682">
            <v>4</v>
          </cell>
          <cell r="P682">
            <v>3536838622</v>
          </cell>
          <cell r="Q682">
            <v>44798</v>
          </cell>
          <cell r="R682">
            <v>66</v>
          </cell>
        </row>
        <row r="683">
          <cell r="A683" t="str">
            <v>IPD0585-RXX-D01-A13</v>
          </cell>
          <cell r="B683" t="str">
            <v>BM20-18030-2</v>
          </cell>
          <cell r="C683">
            <v>44792</v>
          </cell>
          <cell r="D683">
            <v>44796</v>
          </cell>
          <cell r="E683" t="str">
            <v>Allprep RNA/DNA FFPE</v>
          </cell>
          <cell r="F683" t="str">
            <v>Enhet for studierelatert diagnostikk, OUS</v>
          </cell>
          <cell r="G683">
            <v>100</v>
          </cell>
          <cell r="H683">
            <v>1.99</v>
          </cell>
          <cell r="I683">
            <v>1.42</v>
          </cell>
          <cell r="J683" t="str">
            <v>NFW</v>
          </cell>
          <cell r="K683">
            <v>13.8</v>
          </cell>
          <cell r="L683">
            <v>-80</v>
          </cell>
          <cell r="M683">
            <v>7</v>
          </cell>
          <cell r="N683" t="str">
            <v>A</v>
          </cell>
          <cell r="O683">
            <v>10</v>
          </cell>
          <cell r="P683">
            <v>3536838654</v>
          </cell>
          <cell r="Q683">
            <v>44798</v>
          </cell>
          <cell r="R683">
            <v>66</v>
          </cell>
        </row>
        <row r="684">
          <cell r="A684" t="str">
            <v>IPD0586-DXX-d01-A07</v>
          </cell>
          <cell r="B684" t="str">
            <v>SH21-48036</v>
          </cell>
          <cell r="C684" t="str">
            <v>-</v>
          </cell>
          <cell r="D684" t="str">
            <v>-</v>
          </cell>
          <cell r="E684" t="str">
            <v>QIAmp DNA FFPE Tissue Kit</v>
          </cell>
          <cell r="F684" t="str">
            <v>St. Olav, Trondheim</v>
          </cell>
          <cell r="G684">
            <v>62</v>
          </cell>
          <cell r="H684">
            <v>1.91</v>
          </cell>
          <cell r="I684">
            <v>2.35</v>
          </cell>
          <cell r="J684" t="str">
            <v>ATE</v>
          </cell>
          <cell r="K684">
            <v>50</v>
          </cell>
          <cell r="L684">
            <v>-20</v>
          </cell>
          <cell r="M684">
            <v>7</v>
          </cell>
          <cell r="N684" t="str">
            <v>E</v>
          </cell>
          <cell r="O684">
            <v>12</v>
          </cell>
          <cell r="P684">
            <v>3538090222</v>
          </cell>
          <cell r="Q684">
            <v>44791</v>
          </cell>
          <cell r="R684">
            <v>65</v>
          </cell>
        </row>
        <row r="685">
          <cell r="A685" t="str">
            <v>IPD0586-RXX-d01-A07</v>
          </cell>
          <cell r="B685" t="str">
            <v>SH21-48036</v>
          </cell>
          <cell r="C685" t="str">
            <v>-</v>
          </cell>
          <cell r="D685" t="str">
            <v>-</v>
          </cell>
          <cell r="E685" t="str">
            <v>Rneasy</v>
          </cell>
          <cell r="F685" t="str">
            <v>St. Olav, Trondheim</v>
          </cell>
          <cell r="G685">
            <v>106</v>
          </cell>
          <cell r="H685">
            <v>2.0099999999999998</v>
          </cell>
          <cell r="I685">
            <v>2.0299999999999998</v>
          </cell>
          <cell r="J685" t="str">
            <v>RFW</v>
          </cell>
          <cell r="K685">
            <v>20</v>
          </cell>
          <cell r="L685">
            <v>-80</v>
          </cell>
          <cell r="M685">
            <v>7</v>
          </cell>
          <cell r="N685" t="str">
            <v>A</v>
          </cell>
          <cell r="O685">
            <v>6</v>
          </cell>
          <cell r="P685">
            <v>3538090223</v>
          </cell>
          <cell r="Q685">
            <v>44791</v>
          </cell>
          <cell r="R685">
            <v>65</v>
          </cell>
        </row>
        <row r="686">
          <cell r="A686" t="str">
            <v>IPD0587-DXX-p01-A10</v>
          </cell>
          <cell r="B686" t="str">
            <v>BU22 7839-1</v>
          </cell>
          <cell r="C686">
            <v>44799</v>
          </cell>
          <cell r="D686">
            <v>44804</v>
          </cell>
          <cell r="E686" t="str">
            <v>Allprep RNA/DNA FFPE</v>
          </cell>
          <cell r="F686" t="str">
            <v>Enhet for studierelatert diagnostikk, OUS</v>
          </cell>
          <cell r="G686">
            <v>20.2</v>
          </cell>
          <cell r="H686">
            <v>1.84</v>
          </cell>
          <cell r="I686">
            <v>2.16</v>
          </cell>
          <cell r="J686" t="str">
            <v>ATE</v>
          </cell>
          <cell r="K686">
            <v>21.5</v>
          </cell>
          <cell r="L686">
            <v>-20</v>
          </cell>
          <cell r="M686">
            <v>7</v>
          </cell>
          <cell r="N686" t="str">
            <v>F</v>
          </cell>
          <cell r="O686">
            <v>10</v>
          </cell>
          <cell r="P686">
            <v>3528616425</v>
          </cell>
          <cell r="Q686" t="str">
            <v>-</v>
          </cell>
          <cell r="R686"/>
        </row>
        <row r="687">
          <cell r="A687" t="str">
            <v>IPD0587-RXX-p01-A10</v>
          </cell>
          <cell r="B687" t="str">
            <v>BU22 7839-1</v>
          </cell>
          <cell r="C687">
            <v>44799</v>
          </cell>
          <cell r="D687">
            <v>44803</v>
          </cell>
          <cell r="E687" t="str">
            <v>Allprep RNA/DNA FFPE</v>
          </cell>
          <cell r="F687" t="str">
            <v>Enhet for studierelatert diagnostikk, OUS</v>
          </cell>
          <cell r="G687">
            <v>57.2</v>
          </cell>
          <cell r="H687">
            <v>1.9</v>
          </cell>
          <cell r="I687">
            <v>1.25</v>
          </cell>
          <cell r="J687" t="str">
            <v>NFW</v>
          </cell>
          <cell r="K687">
            <v>10.299999999999999</v>
          </cell>
          <cell r="L687">
            <v>-80</v>
          </cell>
          <cell r="M687">
            <v>7</v>
          </cell>
          <cell r="N687" t="str">
            <v>B</v>
          </cell>
          <cell r="O687">
            <v>3</v>
          </cell>
          <cell r="P687">
            <v>378480083</v>
          </cell>
          <cell r="Q687">
            <v>44805</v>
          </cell>
          <cell r="R687">
            <v>67</v>
          </cell>
        </row>
        <row r="688">
          <cell r="A688" t="str">
            <v>IPD0588</v>
          </cell>
          <cell r="B688"/>
          <cell r="C688" t="str">
            <v>-</v>
          </cell>
          <cell r="D688"/>
          <cell r="E688"/>
          <cell r="F688"/>
          <cell r="G688" t="str">
            <v>-</v>
          </cell>
          <cell r="H688"/>
          <cell r="I688"/>
          <cell r="J688"/>
          <cell r="K688"/>
          <cell r="L688"/>
          <cell r="M688"/>
          <cell r="N688"/>
          <cell r="O688"/>
          <cell r="P688"/>
          <cell r="Q688" t="str">
            <v>-</v>
          </cell>
          <cell r="R688"/>
        </row>
        <row r="689">
          <cell r="A689" t="str">
            <v>IPD0588</v>
          </cell>
          <cell r="B689"/>
          <cell r="C689" t="str">
            <v>-</v>
          </cell>
          <cell r="D689"/>
          <cell r="E689"/>
          <cell r="F689"/>
          <cell r="G689" t="str">
            <v>-</v>
          </cell>
          <cell r="H689"/>
          <cell r="I689"/>
          <cell r="J689"/>
          <cell r="K689"/>
          <cell r="L689"/>
          <cell r="M689"/>
          <cell r="N689"/>
          <cell r="O689"/>
          <cell r="P689"/>
          <cell r="Q689" t="str">
            <v>-</v>
          </cell>
          <cell r="R689"/>
        </row>
        <row r="690">
          <cell r="A690" t="str">
            <v>IPD0589-RXX-p01-A04</v>
          </cell>
          <cell r="B690" t="str">
            <v>BM22 1341-17</v>
          </cell>
          <cell r="C690">
            <v>44799</v>
          </cell>
          <cell r="D690">
            <v>44803</v>
          </cell>
          <cell r="E690" t="str">
            <v>Allprep RNA/DNA FFPE</v>
          </cell>
          <cell r="F690" t="str">
            <v>Enhet for studierelatert diagnostikk, OUS</v>
          </cell>
          <cell r="G690">
            <v>244</v>
          </cell>
          <cell r="H690">
            <v>2.02</v>
          </cell>
          <cell r="I690">
            <v>1.99</v>
          </cell>
          <cell r="J690" t="str">
            <v>NFW</v>
          </cell>
          <cell r="K690">
            <v>14.110000000000001</v>
          </cell>
          <cell r="L690">
            <v>-80</v>
          </cell>
          <cell r="M690">
            <v>7</v>
          </cell>
          <cell r="N690" t="str">
            <v>B</v>
          </cell>
          <cell r="O690">
            <v>4</v>
          </cell>
          <cell r="P690">
            <v>378480070</v>
          </cell>
          <cell r="Q690">
            <v>44805</v>
          </cell>
          <cell r="R690">
            <v>67</v>
          </cell>
        </row>
        <row r="691">
          <cell r="A691" t="str">
            <v>IPD0589-DXX-p01-A04</v>
          </cell>
          <cell r="B691" t="str">
            <v>BM22 1341-17</v>
          </cell>
          <cell r="C691">
            <v>44799</v>
          </cell>
          <cell r="D691">
            <v>44804</v>
          </cell>
          <cell r="E691" t="str">
            <v>Allprep RNA/DNA FFPE</v>
          </cell>
          <cell r="F691" t="str">
            <v>Enhet for studierelatert diagnostikk, OUS</v>
          </cell>
          <cell r="G691">
            <v>84</v>
          </cell>
          <cell r="H691">
            <v>1.86</v>
          </cell>
          <cell r="I691">
            <v>2.31</v>
          </cell>
          <cell r="J691" t="str">
            <v>ATE</v>
          </cell>
          <cell r="K691">
            <v>20.21</v>
          </cell>
          <cell r="L691">
            <v>-20</v>
          </cell>
          <cell r="M691">
            <v>7</v>
          </cell>
          <cell r="N691" t="str">
            <v>F</v>
          </cell>
          <cell r="O691">
            <v>11</v>
          </cell>
          <cell r="P691">
            <v>3528616441</v>
          </cell>
          <cell r="Q691">
            <v>44805</v>
          </cell>
          <cell r="R691">
            <v>67</v>
          </cell>
        </row>
        <row r="692">
          <cell r="A692" t="str">
            <v>IPD0590-RXX-P01-A15</v>
          </cell>
          <cell r="B692" t="str">
            <v>BU20-10060-3</v>
          </cell>
          <cell r="C692">
            <v>44820</v>
          </cell>
          <cell r="D692">
            <v>44824</v>
          </cell>
          <cell r="E692" t="str">
            <v>Allprep RNA/DNA FFPE</v>
          </cell>
          <cell r="F692" t="str">
            <v>Enhet for studierelatert diagnostikk, OUS</v>
          </cell>
          <cell r="G692">
            <v>131</v>
          </cell>
          <cell r="H692">
            <v>1.95</v>
          </cell>
          <cell r="I692">
            <v>1.61</v>
          </cell>
          <cell r="J692" t="str">
            <v>NFW</v>
          </cell>
          <cell r="K692">
            <v>13.08</v>
          </cell>
          <cell r="L692">
            <v>-80</v>
          </cell>
          <cell r="M692">
            <v>7</v>
          </cell>
          <cell r="N692" t="str">
            <v>D</v>
          </cell>
          <cell r="O692">
            <v>6</v>
          </cell>
          <cell r="P692">
            <v>3536838620</v>
          </cell>
          <cell r="Q692">
            <v>44826</v>
          </cell>
          <cell r="R692">
            <v>70</v>
          </cell>
        </row>
        <row r="693">
          <cell r="A693" t="str">
            <v>IPD0590-DXX-P01-A15</v>
          </cell>
          <cell r="B693" t="str">
            <v>BU20-10060-3</v>
          </cell>
          <cell r="C693">
            <v>44820</v>
          </cell>
          <cell r="D693">
            <v>44825</v>
          </cell>
          <cell r="E693" t="str">
            <v>Allprep RNA/DNA FFPE</v>
          </cell>
          <cell r="F693" t="str">
            <v>Enhet for studierelatert diagnostikk, OUS</v>
          </cell>
          <cell r="G693">
            <v>54.8</v>
          </cell>
          <cell r="H693">
            <v>1.85</v>
          </cell>
          <cell r="I693">
            <v>2.23</v>
          </cell>
          <cell r="J693" t="str">
            <v>ATE</v>
          </cell>
          <cell r="K693">
            <v>19.759999999999998</v>
          </cell>
          <cell r="L693">
            <v>-20</v>
          </cell>
          <cell r="M693">
            <v>7</v>
          </cell>
          <cell r="N693" t="str">
            <v>H</v>
          </cell>
          <cell r="O693">
            <v>12</v>
          </cell>
          <cell r="P693">
            <v>3536838668</v>
          </cell>
          <cell r="Q693">
            <v>44826</v>
          </cell>
          <cell r="R693">
            <v>70</v>
          </cell>
        </row>
        <row r="694">
          <cell r="A694" t="str">
            <v>IPD0591-RXX-d01-A06</v>
          </cell>
          <cell r="B694" t="str">
            <v>BU21 8527-2</v>
          </cell>
          <cell r="C694">
            <v>44799</v>
          </cell>
          <cell r="D694">
            <v>44803</v>
          </cell>
          <cell r="E694" t="str">
            <v>Allprep RNA/DNA FFPE</v>
          </cell>
          <cell r="F694" t="str">
            <v>Enhet for studierelatert diagnostikk, OUS</v>
          </cell>
          <cell r="G694">
            <v>11.3</v>
          </cell>
          <cell r="H694">
            <v>1.72</v>
          </cell>
          <cell r="I694">
            <v>0.76</v>
          </cell>
          <cell r="J694" t="str">
            <v>NFW</v>
          </cell>
          <cell r="K694">
            <v>4.3800000000000008</v>
          </cell>
          <cell r="L694">
            <v>-80</v>
          </cell>
          <cell r="M694">
            <v>7</v>
          </cell>
          <cell r="N694" t="str">
            <v>B</v>
          </cell>
          <cell r="O694">
            <v>5</v>
          </cell>
          <cell r="P694">
            <v>378480080</v>
          </cell>
          <cell r="Q694">
            <v>44805</v>
          </cell>
          <cell r="R694">
            <v>67</v>
          </cell>
        </row>
        <row r="695">
          <cell r="A695" t="str">
            <v>IPD0591-DXX-d01-A06</v>
          </cell>
          <cell r="B695" t="str">
            <v>BU21 8527-2</v>
          </cell>
          <cell r="C695">
            <v>44799</v>
          </cell>
          <cell r="D695">
            <v>44804</v>
          </cell>
          <cell r="E695" t="str">
            <v>Allprep RNA/DNA FFPE</v>
          </cell>
          <cell r="F695" t="str">
            <v>Enhet for studierelatert diagnostikk, OUS</v>
          </cell>
          <cell r="G695">
            <v>2.92</v>
          </cell>
          <cell r="H695">
            <v>1.71</v>
          </cell>
          <cell r="I695">
            <v>1.43</v>
          </cell>
          <cell r="J695" t="str">
            <v>ATE</v>
          </cell>
          <cell r="K695">
            <v>0.39999999999999858</v>
          </cell>
          <cell r="L695">
            <v>-20</v>
          </cell>
          <cell r="M695">
            <v>7</v>
          </cell>
          <cell r="N695" t="str">
            <v>F</v>
          </cell>
          <cell r="O695">
            <v>12</v>
          </cell>
          <cell r="P695">
            <v>3528616408</v>
          </cell>
          <cell r="Q695">
            <v>44805</v>
          </cell>
          <cell r="R695">
            <v>67</v>
          </cell>
        </row>
        <row r="696">
          <cell r="A696" t="str">
            <v>IPD0592-RXX-P01-A15</v>
          </cell>
          <cell r="B696" t="str">
            <v>BU21 11803 3 og 4</v>
          </cell>
          <cell r="C696">
            <v>44799</v>
          </cell>
          <cell r="D696">
            <v>44803</v>
          </cell>
          <cell r="E696" t="str">
            <v>Allprep RNA/DNA FFPE</v>
          </cell>
          <cell r="F696" t="str">
            <v>Enhet for studierelatert diagnostikk, OUS</v>
          </cell>
          <cell r="G696">
            <v>69.2</v>
          </cell>
          <cell r="H696">
            <v>1.87</v>
          </cell>
          <cell r="I696">
            <v>1.07</v>
          </cell>
          <cell r="J696" t="str">
            <v>NFW</v>
          </cell>
          <cell r="K696">
            <v>11.27</v>
          </cell>
          <cell r="L696">
            <v>-80</v>
          </cell>
          <cell r="M696">
            <v>7</v>
          </cell>
          <cell r="N696" t="str">
            <v>B</v>
          </cell>
          <cell r="O696">
            <v>6</v>
          </cell>
          <cell r="P696">
            <v>378480074</v>
          </cell>
          <cell r="Q696">
            <v>44805</v>
          </cell>
          <cell r="R696">
            <v>67</v>
          </cell>
        </row>
        <row r="697">
          <cell r="A697" t="str">
            <v>IPD0592-DXX-P01-A15</v>
          </cell>
          <cell r="B697" t="str">
            <v>BU21 11803 3 og 4</v>
          </cell>
          <cell r="C697">
            <v>44799</v>
          </cell>
          <cell r="D697">
            <v>44804</v>
          </cell>
          <cell r="E697" t="str">
            <v>Allprep RNA/DNA FFPE</v>
          </cell>
          <cell r="F697" t="str">
            <v>Enhet for studierelatert diagnostikk, OUS</v>
          </cell>
          <cell r="G697">
            <v>9.3800000000000008</v>
          </cell>
          <cell r="H697">
            <v>1.78</v>
          </cell>
          <cell r="I697">
            <v>1.57</v>
          </cell>
          <cell r="J697" t="str">
            <v>ATE</v>
          </cell>
          <cell r="K697">
            <v>6.51</v>
          </cell>
          <cell r="L697">
            <v>-20</v>
          </cell>
          <cell r="M697">
            <v>7</v>
          </cell>
          <cell r="N697" t="str">
            <v>G</v>
          </cell>
          <cell r="O697">
            <v>1</v>
          </cell>
          <cell r="P697">
            <v>3528616416</v>
          </cell>
          <cell r="Q697">
            <v>44805</v>
          </cell>
          <cell r="R697">
            <v>67</v>
          </cell>
        </row>
        <row r="698">
          <cell r="A698" t="str">
            <v>IPD0593-RXX-p01-A15</v>
          </cell>
          <cell r="B698" t="str">
            <v>SH22 31208</v>
          </cell>
          <cell r="C698" t="str">
            <v>-</v>
          </cell>
          <cell r="D698" t="str">
            <v>-</v>
          </cell>
          <cell r="E698" t="str">
            <v>Rneasy FFPE</v>
          </cell>
          <cell r="F698" t="str">
            <v>St. Olav, Trondheim</v>
          </cell>
          <cell r="G698">
            <v>32.200000000000003</v>
          </cell>
          <cell r="H698">
            <v>2.02</v>
          </cell>
          <cell r="I698">
            <v>2.13</v>
          </cell>
          <cell r="J698" t="str">
            <v>RFW</v>
          </cell>
          <cell r="K698">
            <v>24.77</v>
          </cell>
          <cell r="L698">
            <v>-80</v>
          </cell>
          <cell r="M698">
            <v>7</v>
          </cell>
          <cell r="N698" t="str">
            <v>A</v>
          </cell>
          <cell r="O698">
            <v>11</v>
          </cell>
          <cell r="P698">
            <v>3538086622</v>
          </cell>
          <cell r="Q698">
            <v>44798</v>
          </cell>
          <cell r="R698">
            <v>66</v>
          </cell>
        </row>
        <row r="699">
          <cell r="A699" t="str">
            <v>IPD0593-DXX-p01-A15</v>
          </cell>
          <cell r="B699" t="str">
            <v>SH22 31208</v>
          </cell>
          <cell r="C699" t="str">
            <v>-</v>
          </cell>
          <cell r="D699" t="str">
            <v>-</v>
          </cell>
          <cell r="E699" t="str">
            <v>QIAamp DNA FFPE</v>
          </cell>
          <cell r="F699" t="str">
            <v>St. Olav, Trondheim</v>
          </cell>
          <cell r="G699">
            <v>2.4</v>
          </cell>
          <cell r="H699">
            <v>2.12</v>
          </cell>
          <cell r="I699">
            <v>1.19</v>
          </cell>
          <cell r="J699" t="str">
            <v>ATE</v>
          </cell>
          <cell r="K699">
            <v>140</v>
          </cell>
          <cell r="L699">
            <v>-20</v>
          </cell>
          <cell r="M699"/>
          <cell r="N699"/>
          <cell r="O699"/>
          <cell r="P699">
            <v>3538086630</v>
          </cell>
          <cell r="Q699">
            <v>44798</v>
          </cell>
          <cell r="R699">
            <v>66</v>
          </cell>
        </row>
        <row r="700">
          <cell r="A700" t="str">
            <v>IPD0594-RXX-P01-A08</v>
          </cell>
          <cell r="B700" t="str">
            <v>NB21 63-2</v>
          </cell>
          <cell r="C700">
            <v>44799</v>
          </cell>
          <cell r="D700">
            <v>44803</v>
          </cell>
          <cell r="E700" t="str">
            <v>Allprep RNA/DNA FFPE</v>
          </cell>
          <cell r="F700" t="str">
            <v>Enhet for studierelatert diagnostikk, OUS</v>
          </cell>
          <cell r="G700">
            <v>324</v>
          </cell>
          <cell r="H700">
            <v>2.02</v>
          </cell>
          <cell r="I700">
            <v>2.09</v>
          </cell>
          <cell r="J700" t="str">
            <v>NFW</v>
          </cell>
          <cell r="K700">
            <v>59.13</v>
          </cell>
          <cell r="L700">
            <v>-80</v>
          </cell>
          <cell r="M700">
            <v>7</v>
          </cell>
          <cell r="N700" t="str">
            <v>B</v>
          </cell>
          <cell r="O700">
            <v>7</v>
          </cell>
          <cell r="P700">
            <v>378480096</v>
          </cell>
          <cell r="Q700">
            <v>44805</v>
          </cell>
          <cell r="R700">
            <v>67</v>
          </cell>
        </row>
        <row r="701">
          <cell r="A701" t="str">
            <v>IPD0594-DXX-P01-A08</v>
          </cell>
          <cell r="B701" t="str">
            <v>NB21 63-2</v>
          </cell>
          <cell r="C701">
            <v>44799</v>
          </cell>
          <cell r="D701">
            <v>44804</v>
          </cell>
          <cell r="E701" t="str">
            <v>Allprep RNA/DNA FFPE</v>
          </cell>
          <cell r="F701" t="str">
            <v>Enhet for studierelatert diagnostikk, OUS</v>
          </cell>
          <cell r="G701">
            <v>94</v>
          </cell>
          <cell r="H701">
            <v>1.89</v>
          </cell>
          <cell r="I701">
            <v>2.35</v>
          </cell>
          <cell r="J701" t="str">
            <v>ATE</v>
          </cell>
          <cell r="K701">
            <v>49.9</v>
          </cell>
          <cell r="L701">
            <v>-20</v>
          </cell>
          <cell r="M701">
            <v>7</v>
          </cell>
          <cell r="N701" t="str">
            <v>G</v>
          </cell>
          <cell r="O701">
            <v>2</v>
          </cell>
          <cell r="P701">
            <v>3528616440</v>
          </cell>
          <cell r="Q701">
            <v>44805</v>
          </cell>
          <cell r="R701">
            <v>67</v>
          </cell>
        </row>
        <row r="702">
          <cell r="A702" t="str">
            <v>IPD0595-RXX-d01-A13</v>
          </cell>
          <cell r="B702" t="str">
            <v>P21 18033-1A</v>
          </cell>
          <cell r="C702">
            <v>44799</v>
          </cell>
          <cell r="D702">
            <v>44803</v>
          </cell>
          <cell r="E702" t="str">
            <v>Allprep RNA/DNA FFPE</v>
          </cell>
          <cell r="F702" t="str">
            <v>Enhet for studierelatert diagnostikk, OUS</v>
          </cell>
          <cell r="G702">
            <v>4.8</v>
          </cell>
          <cell r="H702">
            <v>1.62</v>
          </cell>
          <cell r="I702">
            <v>0.26</v>
          </cell>
          <cell r="J702" t="str">
            <v>NFW</v>
          </cell>
          <cell r="K702">
            <v>2</v>
          </cell>
          <cell r="L702">
            <v>-80</v>
          </cell>
          <cell r="M702">
            <v>7</v>
          </cell>
          <cell r="N702" t="str">
            <v>B</v>
          </cell>
          <cell r="O702">
            <v>8</v>
          </cell>
          <cell r="P702">
            <v>378480072</v>
          </cell>
          <cell r="Q702">
            <v>44805</v>
          </cell>
          <cell r="R702">
            <v>67</v>
          </cell>
        </row>
        <row r="703">
          <cell r="A703" t="str">
            <v>IPD0595-DXX-d01-A13</v>
          </cell>
          <cell r="B703" t="str">
            <v>P21 18033-1A</v>
          </cell>
          <cell r="C703">
            <v>44799</v>
          </cell>
          <cell r="D703">
            <v>44804</v>
          </cell>
          <cell r="E703" t="str">
            <v>Allprep RNA/DNA FFPE</v>
          </cell>
          <cell r="F703" t="str">
            <v>Enhet for studierelatert diagnostikk, OUS</v>
          </cell>
          <cell r="G703">
            <v>0.874</v>
          </cell>
          <cell r="H703">
            <v>1.65</v>
          </cell>
          <cell r="I703">
            <v>0.65</v>
          </cell>
          <cell r="J703" t="str">
            <v>ATE</v>
          </cell>
          <cell r="K703">
            <v>2</v>
          </cell>
          <cell r="L703">
            <v>-20</v>
          </cell>
          <cell r="M703">
            <v>7</v>
          </cell>
          <cell r="N703" t="str">
            <v>G</v>
          </cell>
          <cell r="O703">
            <v>3</v>
          </cell>
          <cell r="P703">
            <v>3528616417</v>
          </cell>
          <cell r="Q703">
            <v>44805</v>
          </cell>
          <cell r="R703">
            <v>67</v>
          </cell>
        </row>
        <row r="704">
          <cell r="A704" t="str">
            <v>IPD0596-RXX-p01-C15</v>
          </cell>
          <cell r="B704" t="str">
            <v>TC22 3143</v>
          </cell>
          <cell r="C704" t="str">
            <v>-</v>
          </cell>
          <cell r="D704" t="str">
            <v>-</v>
          </cell>
          <cell r="E704" t="str">
            <v>High Pure RNA FFPE</v>
          </cell>
          <cell r="F704" t="str">
            <v>UNN</v>
          </cell>
          <cell r="G704">
            <v>338</v>
          </cell>
          <cell r="H704">
            <v>2.02</v>
          </cell>
          <cell r="I704">
            <v>1.81</v>
          </cell>
          <cell r="J704" t="str">
            <v>RNA elu. B</v>
          </cell>
          <cell r="K704">
            <v>20</v>
          </cell>
          <cell r="L704">
            <v>-80</v>
          </cell>
          <cell r="M704">
            <v>7</v>
          </cell>
          <cell r="N704" t="str">
            <v>A</v>
          </cell>
          <cell r="O704">
            <v>12</v>
          </cell>
          <cell r="P704">
            <v>3538090808</v>
          </cell>
          <cell r="Q704">
            <v>44812</v>
          </cell>
          <cell r="R704">
            <v>68</v>
          </cell>
        </row>
        <row r="705">
          <cell r="A705" t="str">
            <v>IPD0596-DXX-p01-C15</v>
          </cell>
          <cell r="B705" t="str">
            <v>TC22 3143</v>
          </cell>
          <cell r="C705" t="str">
            <v>-</v>
          </cell>
          <cell r="D705" t="str">
            <v>-</v>
          </cell>
          <cell r="E705" t="str">
            <v>EZ1 1&amp;2 DNA FFPE</v>
          </cell>
          <cell r="F705" t="str">
            <v>UNN</v>
          </cell>
          <cell r="G705">
            <v>83.5</v>
          </cell>
          <cell r="H705">
            <v>1.82</v>
          </cell>
          <cell r="I705">
            <v>1.59</v>
          </cell>
          <cell r="J705" t="str">
            <v>AVE</v>
          </cell>
          <cell r="K705">
            <v>20</v>
          </cell>
          <cell r="L705">
            <v>-20</v>
          </cell>
          <cell r="M705">
            <v>7</v>
          </cell>
          <cell r="N705" t="str">
            <v>F</v>
          </cell>
          <cell r="O705">
            <v>6</v>
          </cell>
          <cell r="P705">
            <v>3538090807</v>
          </cell>
          <cell r="Q705">
            <v>44812</v>
          </cell>
          <cell r="R705">
            <v>68</v>
          </cell>
        </row>
        <row r="706">
          <cell r="A706" t="str">
            <v>IPD0596-DXX-N01-B15</v>
          </cell>
          <cell r="B706"/>
          <cell r="C706" t="str">
            <v>-</v>
          </cell>
          <cell r="D706" t="str">
            <v>-</v>
          </cell>
          <cell r="E706" t="str">
            <v>EZ1 DSP DNA blood</v>
          </cell>
          <cell r="F706" t="str">
            <v>UNN</v>
          </cell>
          <cell r="G706">
            <v>35</v>
          </cell>
          <cell r="H706">
            <v>2.06</v>
          </cell>
          <cell r="I706">
            <v>1.1599999999999999</v>
          </cell>
          <cell r="J706" t="str">
            <v>AVE</v>
          </cell>
          <cell r="K706">
            <v>100</v>
          </cell>
          <cell r="L706">
            <v>-20</v>
          </cell>
          <cell r="M706">
            <v>7</v>
          </cell>
          <cell r="N706" t="str">
            <v>F</v>
          </cell>
          <cell r="O706">
            <v>7</v>
          </cell>
          <cell r="P706">
            <v>3538090806</v>
          </cell>
          <cell r="Q706" t="str">
            <v>-</v>
          </cell>
          <cell r="R706" t="str">
            <v>-</v>
          </cell>
        </row>
        <row r="707">
          <cell r="A707" t="str">
            <v>IPD0597-RXX-D01-A06</v>
          </cell>
          <cell r="B707" t="str">
            <v>TH16 30979</v>
          </cell>
          <cell r="C707" t="str">
            <v>-</v>
          </cell>
          <cell r="D707" t="str">
            <v>-</v>
          </cell>
          <cell r="E707" t="str">
            <v>High Pure RNA FFPE</v>
          </cell>
          <cell r="F707" t="str">
            <v>UNN</v>
          </cell>
          <cell r="G707">
            <v>61</v>
          </cell>
          <cell r="H707">
            <v>1.97</v>
          </cell>
          <cell r="I707">
            <v>0.78</v>
          </cell>
          <cell r="J707" t="str">
            <v>RNA elu. B</v>
          </cell>
          <cell r="K707">
            <v>16.53</v>
          </cell>
          <cell r="L707">
            <v>-80</v>
          </cell>
          <cell r="M707">
            <v>7</v>
          </cell>
          <cell r="N707" t="str">
            <v>B</v>
          </cell>
          <cell r="O707">
            <v>1</v>
          </cell>
          <cell r="P707">
            <v>3538090809</v>
          </cell>
          <cell r="Q707">
            <v>44805</v>
          </cell>
          <cell r="R707">
            <v>67</v>
          </cell>
        </row>
        <row r="708">
          <cell r="A708" t="str">
            <v>IPD0597-DXX-D01-A06</v>
          </cell>
          <cell r="B708" t="str">
            <v>TH16 30979</v>
          </cell>
          <cell r="C708" t="str">
            <v>-</v>
          </cell>
          <cell r="D708" t="str">
            <v>-</v>
          </cell>
          <cell r="E708" t="str">
            <v>EZ1 1&amp;2 DNA FFPE</v>
          </cell>
          <cell r="F708" t="str">
            <v>UNN</v>
          </cell>
          <cell r="G708">
            <v>21.6</v>
          </cell>
          <cell r="H708">
            <v>1.82</v>
          </cell>
          <cell r="I708">
            <v>1.32</v>
          </cell>
          <cell r="J708" t="str">
            <v>AVE</v>
          </cell>
          <cell r="K708">
            <v>17.059999999999999</v>
          </cell>
          <cell r="L708">
            <v>-20</v>
          </cell>
          <cell r="M708">
            <v>7</v>
          </cell>
          <cell r="N708" t="str">
            <v>F</v>
          </cell>
          <cell r="O708">
            <v>8</v>
          </cell>
          <cell r="P708">
            <v>3538090787</v>
          </cell>
          <cell r="Q708">
            <v>44805</v>
          </cell>
          <cell r="R708">
            <v>67</v>
          </cell>
        </row>
        <row r="709">
          <cell r="A709" t="str">
            <v>IPD0598-RXX-r01-A06</v>
          </cell>
          <cell r="B709" t="str">
            <v>BU22-10232-12</v>
          </cell>
          <cell r="C709">
            <v>44806</v>
          </cell>
          <cell r="D709"/>
          <cell r="E709" t="str">
            <v>Allprep RNA/DNA FFPE</v>
          </cell>
          <cell r="F709" t="str">
            <v>Enhet for studierelatert diagnostikk, OUS</v>
          </cell>
          <cell r="G709">
            <v>74</v>
          </cell>
          <cell r="H709">
            <v>1.93</v>
          </cell>
          <cell r="I709">
            <v>1.33</v>
          </cell>
          <cell r="J709" t="str">
            <v>NFW</v>
          </cell>
          <cell r="K709">
            <v>29</v>
          </cell>
          <cell r="L709">
            <v>-80</v>
          </cell>
          <cell r="M709">
            <v>7</v>
          </cell>
          <cell r="N709" t="str">
            <v>B</v>
          </cell>
          <cell r="O709">
            <v>9</v>
          </cell>
          <cell r="P709">
            <v>3536838873</v>
          </cell>
          <cell r="Q709">
            <v>44812</v>
          </cell>
          <cell r="R709">
            <v>68</v>
          </cell>
        </row>
        <row r="710">
          <cell r="A710" t="str">
            <v>IPD0598-DXX-r01-A06</v>
          </cell>
          <cell r="B710" t="str">
            <v>BU22-10232-12</v>
          </cell>
          <cell r="C710">
            <v>44806</v>
          </cell>
          <cell r="D710"/>
          <cell r="E710" t="str">
            <v>Allprep RNA/DNA FFPE</v>
          </cell>
          <cell r="F710" t="str">
            <v>Enhet for studierelatert diagnostikk, OUS</v>
          </cell>
          <cell r="G710">
            <v>40.4</v>
          </cell>
          <cell r="H710">
            <v>1.86</v>
          </cell>
          <cell r="I710">
            <v>2.4300000000000002</v>
          </cell>
          <cell r="J710" t="str">
            <v>ATE</v>
          </cell>
          <cell r="K710">
            <v>28</v>
          </cell>
          <cell r="L710">
            <v>-20</v>
          </cell>
          <cell r="M710">
            <v>7</v>
          </cell>
          <cell r="N710" t="str">
            <v>G</v>
          </cell>
          <cell r="O710">
            <v>3</v>
          </cell>
          <cell r="P710">
            <v>3536838832</v>
          </cell>
          <cell r="Q710">
            <v>44812</v>
          </cell>
          <cell r="R710">
            <v>68</v>
          </cell>
        </row>
        <row r="711">
          <cell r="A711" t="str">
            <v>IPD0599-RXX-P01-A23</v>
          </cell>
          <cell r="B711"/>
          <cell r="C711" t="str">
            <v>-</v>
          </cell>
          <cell r="D711"/>
          <cell r="E711"/>
          <cell r="F711"/>
          <cell r="G711" t="str">
            <v>-</v>
          </cell>
          <cell r="H711"/>
          <cell r="I711"/>
          <cell r="J711"/>
          <cell r="K711"/>
          <cell r="L711"/>
          <cell r="M711"/>
          <cell r="N711"/>
          <cell r="O711"/>
          <cell r="P711"/>
          <cell r="Q711" t="str">
            <v>-</v>
          </cell>
          <cell r="R711"/>
        </row>
        <row r="712">
          <cell r="A712" t="str">
            <v>IPD0599-DXX-P01-A23</v>
          </cell>
          <cell r="B712" t="str">
            <v>BM20-14695  1-3</v>
          </cell>
          <cell r="C712" t="str">
            <v>-</v>
          </cell>
          <cell r="D712"/>
          <cell r="E712"/>
          <cell r="F712" t="str">
            <v>Mol. Pat. OUS</v>
          </cell>
          <cell r="G712">
            <v>126</v>
          </cell>
          <cell r="H712">
            <v>1.9</v>
          </cell>
          <cell r="I712">
            <v>1.9</v>
          </cell>
          <cell r="J712" t="str">
            <v>ATE</v>
          </cell>
          <cell r="K712"/>
          <cell r="L712"/>
          <cell r="M712"/>
          <cell r="N712"/>
          <cell r="O712"/>
          <cell r="P712"/>
          <cell r="Q712">
            <v>44812</v>
          </cell>
          <cell r="R712">
            <v>68</v>
          </cell>
        </row>
        <row r="713">
          <cell r="A713" t="str">
            <v>IPD0600-RXX-R01-A03</v>
          </cell>
          <cell r="B713" t="str">
            <v>21KAH-02370 01-02</v>
          </cell>
          <cell r="C713">
            <v>44806</v>
          </cell>
          <cell r="D713"/>
          <cell r="E713" t="str">
            <v>Allprep RNA/DNA FFPE</v>
          </cell>
          <cell r="F713" t="str">
            <v>Enhet for studierelatert diagnostikk, OUS</v>
          </cell>
          <cell r="G713">
            <v>57.4</v>
          </cell>
          <cell r="H713">
            <v>1.99</v>
          </cell>
          <cell r="I713">
            <v>1.59</v>
          </cell>
          <cell r="J713" t="str">
            <v>NFW</v>
          </cell>
          <cell r="K713">
            <v>30</v>
          </cell>
          <cell r="L713">
            <v>-80</v>
          </cell>
          <cell r="M713">
            <v>7</v>
          </cell>
          <cell r="N713" t="str">
            <v>B</v>
          </cell>
          <cell r="O713">
            <v>10</v>
          </cell>
          <cell r="P713">
            <v>388608593</v>
          </cell>
          <cell r="Q713">
            <v>44812</v>
          </cell>
          <cell r="R713">
            <v>68</v>
          </cell>
        </row>
        <row r="714">
          <cell r="A714" t="str">
            <v>IPD0600-DXX-R01-A03</v>
          </cell>
          <cell r="B714" t="str">
            <v>21KAH-02370 01-02</v>
          </cell>
          <cell r="C714">
            <v>44806</v>
          </cell>
          <cell r="D714"/>
          <cell r="E714" t="str">
            <v>Allprep RNA/DNA FFPE</v>
          </cell>
          <cell r="F714" t="str">
            <v>Enhet for studierelatert diagnostikk, OUS</v>
          </cell>
          <cell r="G714">
            <v>5.62</v>
          </cell>
          <cell r="H714">
            <v>1.67</v>
          </cell>
          <cell r="I714">
            <v>0.93</v>
          </cell>
          <cell r="J714" t="str">
            <v>ATE</v>
          </cell>
          <cell r="K714">
            <v>26.5</v>
          </cell>
          <cell r="L714">
            <v>-20</v>
          </cell>
          <cell r="M714">
            <v>7</v>
          </cell>
          <cell r="N714" t="str">
            <v>G</v>
          </cell>
          <cell r="O714">
            <v>4</v>
          </cell>
          <cell r="P714">
            <v>388608585</v>
          </cell>
          <cell r="Q714">
            <v>44812</v>
          </cell>
          <cell r="R714">
            <v>68</v>
          </cell>
        </row>
        <row r="715">
          <cell r="A715" t="str">
            <v>IPD0601-RXX-R01-A23</v>
          </cell>
          <cell r="B715" t="str">
            <v>BM21-00821-28</v>
          </cell>
          <cell r="C715">
            <v>44806</v>
          </cell>
          <cell r="D715"/>
          <cell r="E715" t="str">
            <v>Allprep RNA/DNA FFPE</v>
          </cell>
          <cell r="F715" t="str">
            <v>Enhet for studierelatert diagnostikk, OUS</v>
          </cell>
          <cell r="G715">
            <v>10.7</v>
          </cell>
          <cell r="H715">
            <v>1.7</v>
          </cell>
          <cell r="I715">
            <v>0.74</v>
          </cell>
          <cell r="J715" t="str">
            <v>NFW</v>
          </cell>
          <cell r="K715">
            <v>17</v>
          </cell>
          <cell r="L715">
            <v>-80</v>
          </cell>
          <cell r="M715">
            <v>7</v>
          </cell>
          <cell r="N715" t="str">
            <v>B</v>
          </cell>
          <cell r="O715">
            <v>11</v>
          </cell>
          <cell r="P715">
            <v>3536838881</v>
          </cell>
          <cell r="Q715">
            <v>44812</v>
          </cell>
          <cell r="R715">
            <v>68</v>
          </cell>
        </row>
        <row r="716">
          <cell r="A716" t="str">
            <v>IPD0601-DXX-R01-A23</v>
          </cell>
          <cell r="B716" t="str">
            <v>BM21-00821-28</v>
          </cell>
          <cell r="C716">
            <v>44806</v>
          </cell>
          <cell r="D716"/>
          <cell r="E716" t="str">
            <v>Allprep RNA/DNA FFPE</v>
          </cell>
          <cell r="F716" t="str">
            <v>Enhet for studierelatert diagnostikk, OUS</v>
          </cell>
          <cell r="G716">
            <v>5.0999999999999996</v>
          </cell>
          <cell r="H716">
            <v>1.78</v>
          </cell>
          <cell r="I716">
            <v>1.92</v>
          </cell>
          <cell r="J716" t="str">
            <v>ATE</v>
          </cell>
          <cell r="K716">
            <v>28</v>
          </cell>
          <cell r="L716">
            <v>-20</v>
          </cell>
          <cell r="M716">
            <v>7</v>
          </cell>
          <cell r="N716" t="str">
            <v>G</v>
          </cell>
          <cell r="O716">
            <v>5</v>
          </cell>
          <cell r="P716">
            <v>3536838824</v>
          </cell>
          <cell r="Q716">
            <v>44812</v>
          </cell>
          <cell r="R716">
            <v>68</v>
          </cell>
        </row>
        <row r="717">
          <cell r="A717" t="str">
            <v>IPD0602-RXX-p01-A12</v>
          </cell>
          <cell r="B717" t="str">
            <v>BG22-07814-1</v>
          </cell>
          <cell r="C717">
            <v>44813</v>
          </cell>
          <cell r="D717">
            <v>44817</v>
          </cell>
          <cell r="E717" t="str">
            <v>Allprep RNA/DNA FFPE</v>
          </cell>
          <cell r="F717" t="str">
            <v>Enhet for studierelatert diagnostikk, OUS</v>
          </cell>
          <cell r="G717">
            <v>130</v>
          </cell>
          <cell r="H717">
            <v>1.96</v>
          </cell>
          <cell r="I717">
            <v>1.53</v>
          </cell>
          <cell r="J717" t="str">
            <v>NFW</v>
          </cell>
          <cell r="K717">
            <v>64</v>
          </cell>
          <cell r="L717">
            <v>-80</v>
          </cell>
          <cell r="M717">
            <v>7</v>
          </cell>
          <cell r="N717" t="str">
            <v>C</v>
          </cell>
          <cell r="O717">
            <v>7</v>
          </cell>
          <cell r="P717">
            <v>3536838629</v>
          </cell>
          <cell r="Q717">
            <v>44819</v>
          </cell>
          <cell r="R717">
            <v>69</v>
          </cell>
        </row>
        <row r="718">
          <cell r="A718" t="str">
            <v>IPD0602-DXX-p01-A12</v>
          </cell>
          <cell r="B718" t="str">
            <v>BG22-07814-1</v>
          </cell>
          <cell r="C718">
            <v>44813</v>
          </cell>
          <cell r="D718">
            <v>44818</v>
          </cell>
          <cell r="E718" t="str">
            <v>Allprep RNA/DNA FFPE</v>
          </cell>
          <cell r="F718" t="str">
            <v>Enhet for studierelatert diagnostikk, OUS</v>
          </cell>
          <cell r="G718">
            <v>77</v>
          </cell>
          <cell r="H718">
            <v>1.87</v>
          </cell>
          <cell r="I718">
            <v>2.29</v>
          </cell>
          <cell r="J718" t="str">
            <v>ATE</v>
          </cell>
          <cell r="K718">
            <v>43</v>
          </cell>
          <cell r="L718">
            <v>-20</v>
          </cell>
          <cell r="M718">
            <v>7</v>
          </cell>
          <cell r="N718" t="str">
            <v>H</v>
          </cell>
          <cell r="O718">
            <v>5</v>
          </cell>
          <cell r="P718">
            <v>3536838661</v>
          </cell>
          <cell r="Q718">
            <v>44819</v>
          </cell>
          <cell r="R718">
            <v>69</v>
          </cell>
        </row>
        <row r="719">
          <cell r="A719" t="str">
            <v>IPD0587-DXX-R02-A10</v>
          </cell>
          <cell r="B719" t="str">
            <v>BU20-2707-1</v>
          </cell>
          <cell r="C719" t="str">
            <v>-</v>
          </cell>
          <cell r="D719" t="str">
            <v>-</v>
          </cell>
          <cell r="E719"/>
          <cell r="F719" t="str">
            <v>Mol. Pat. OUS</v>
          </cell>
          <cell r="G719">
            <v>50</v>
          </cell>
          <cell r="H719">
            <v>2</v>
          </cell>
          <cell r="I719">
            <v>1.8</v>
          </cell>
          <cell r="J719" t="str">
            <v>ATE</v>
          </cell>
          <cell r="K719"/>
          <cell r="L719"/>
          <cell r="M719"/>
          <cell r="N719"/>
          <cell r="O719"/>
          <cell r="P719"/>
          <cell r="Q719">
            <v>44805</v>
          </cell>
          <cell r="R719">
            <v>67</v>
          </cell>
        </row>
        <row r="720">
          <cell r="A720" t="str">
            <v>IPD0583-DXX-R02-A29</v>
          </cell>
          <cell r="B720" t="str">
            <v>NHH21-25927 01-01</v>
          </cell>
          <cell r="C720" t="str">
            <v>-</v>
          </cell>
          <cell r="D720" t="str">
            <v>-</v>
          </cell>
          <cell r="E720"/>
          <cell r="F720" t="str">
            <v>Mol. Pat. OUS</v>
          </cell>
          <cell r="G720">
            <v>118</v>
          </cell>
          <cell r="H720">
            <v>2</v>
          </cell>
          <cell r="I720">
            <v>2</v>
          </cell>
          <cell r="J720" t="str">
            <v>ATE</v>
          </cell>
          <cell r="K720"/>
          <cell r="L720"/>
          <cell r="M720"/>
          <cell r="N720"/>
          <cell r="O720"/>
          <cell r="P720"/>
          <cell r="Q720">
            <v>44805</v>
          </cell>
          <cell r="R720">
            <v>67</v>
          </cell>
        </row>
        <row r="721">
          <cell r="A721" t="str">
            <v>IPD0603-RXX-P01-A08</v>
          </cell>
          <cell r="B721" t="str">
            <v>NB22-660-1</v>
          </cell>
          <cell r="C721">
            <v>44806</v>
          </cell>
          <cell r="D721"/>
          <cell r="E721" t="str">
            <v>Allprep RNA/DNA FFPE</v>
          </cell>
          <cell r="F721" t="str">
            <v>Enhet for studierelatert diagnostikk, OUS</v>
          </cell>
          <cell r="G721">
            <v>21.4</v>
          </cell>
          <cell r="H721">
            <v>1.82</v>
          </cell>
          <cell r="I721">
            <v>0.94</v>
          </cell>
          <cell r="J721" t="str">
            <v>NFW</v>
          </cell>
          <cell r="K721">
            <v>12.3</v>
          </cell>
          <cell r="L721">
            <v>-80</v>
          </cell>
          <cell r="M721">
            <v>7</v>
          </cell>
          <cell r="N721" t="str">
            <v>B</v>
          </cell>
          <cell r="O721">
            <v>12</v>
          </cell>
          <cell r="P721">
            <v>3536838889</v>
          </cell>
          <cell r="Q721" t="str">
            <v>-</v>
          </cell>
          <cell r="R721" t="str">
            <v>-</v>
          </cell>
        </row>
        <row r="722">
          <cell r="A722" t="str">
            <v>IPD0603-DXX-P01-A08</v>
          </cell>
          <cell r="B722" t="str">
            <v>NB22-660-1</v>
          </cell>
          <cell r="C722">
            <v>44806</v>
          </cell>
          <cell r="D722"/>
          <cell r="E722" t="str">
            <v>Allprep RNA/DNA FFPE</v>
          </cell>
          <cell r="F722" t="str">
            <v>Enhet for studierelatert diagnostikk, OUS</v>
          </cell>
          <cell r="G722">
            <v>10.8</v>
          </cell>
          <cell r="H722">
            <v>1.8</v>
          </cell>
          <cell r="I722">
            <v>1.42</v>
          </cell>
          <cell r="J722" t="str">
            <v>ATE</v>
          </cell>
          <cell r="K722" t="str">
            <v>Tomt</v>
          </cell>
          <cell r="L722">
            <v>-20</v>
          </cell>
          <cell r="M722">
            <v>7</v>
          </cell>
          <cell r="N722" t="str">
            <v>G</v>
          </cell>
          <cell r="O722">
            <v>6</v>
          </cell>
          <cell r="P722">
            <v>3536838816</v>
          </cell>
          <cell r="Q722" t="str">
            <v>-</v>
          </cell>
          <cell r="R722" t="str">
            <v>-</v>
          </cell>
        </row>
        <row r="723">
          <cell r="A723" t="str">
            <v>IPD0604-RXX-P01-A08</v>
          </cell>
          <cell r="B723" t="str">
            <v>NB22-636-3</v>
          </cell>
          <cell r="C723">
            <v>44813</v>
          </cell>
          <cell r="D723">
            <v>44817</v>
          </cell>
          <cell r="E723" t="str">
            <v>Allprep RNA/DNA FFPE</v>
          </cell>
          <cell r="F723" t="str">
            <v>Enhet for studierelatert diagnostikk, OUS</v>
          </cell>
          <cell r="G723">
            <v>132</v>
          </cell>
          <cell r="H723">
            <v>2.02</v>
          </cell>
          <cell r="I723">
            <v>1.92</v>
          </cell>
          <cell r="J723" t="str">
            <v>NFW</v>
          </cell>
          <cell r="K723">
            <v>85</v>
          </cell>
          <cell r="L723">
            <v>-80</v>
          </cell>
          <cell r="M723">
            <v>7</v>
          </cell>
          <cell r="N723" t="str">
            <v>C</v>
          </cell>
          <cell r="O723">
            <v>5</v>
          </cell>
          <cell r="P723">
            <v>3536838613</v>
          </cell>
          <cell r="Q723" t="str">
            <v>-</v>
          </cell>
          <cell r="R723" t="str">
            <v>-</v>
          </cell>
        </row>
        <row r="724">
          <cell r="A724" t="str">
            <v>IPD0604-DXX-P01-A08</v>
          </cell>
          <cell r="B724" t="str">
            <v>NB22-636-3</v>
          </cell>
          <cell r="C724">
            <v>44813</v>
          </cell>
          <cell r="D724">
            <v>44818</v>
          </cell>
          <cell r="E724" t="str">
            <v>Allprep RNA/DNA FFPE</v>
          </cell>
          <cell r="F724" t="str">
            <v>Enhet for studierelatert diagnostikk, OUS</v>
          </cell>
          <cell r="G724">
            <v>96.2</v>
          </cell>
          <cell r="H724">
            <v>1.89</v>
          </cell>
          <cell r="I724">
            <v>2.4</v>
          </cell>
          <cell r="J724" t="str">
            <v>ATE</v>
          </cell>
          <cell r="K724">
            <v>155</v>
          </cell>
          <cell r="L724">
            <v>-20</v>
          </cell>
          <cell r="M724">
            <v>7</v>
          </cell>
          <cell r="N724" t="str">
            <v>H</v>
          </cell>
          <cell r="O724">
            <v>3</v>
          </cell>
          <cell r="P724">
            <v>3536838645</v>
          </cell>
          <cell r="Q724" t="str">
            <v>-</v>
          </cell>
          <cell r="R724" t="str">
            <v>-</v>
          </cell>
        </row>
        <row r="725">
          <cell r="A725" t="str">
            <v>IPD0605-RXX-P01-A08</v>
          </cell>
          <cell r="B725" t="str">
            <v>NB22-628-2</v>
          </cell>
          <cell r="C725">
            <v>44806</v>
          </cell>
          <cell r="D725"/>
          <cell r="E725" t="str">
            <v>Allprep RNA/DNA FFPE</v>
          </cell>
          <cell r="F725" t="str">
            <v>Enhet for studierelatert diagnostikk, OUS</v>
          </cell>
          <cell r="G725">
            <v>166</v>
          </cell>
          <cell r="H725">
            <v>2.02</v>
          </cell>
          <cell r="I725">
            <v>1.92</v>
          </cell>
          <cell r="J725" t="str">
            <v>NFW</v>
          </cell>
          <cell r="K725">
            <v>38</v>
          </cell>
          <cell r="L725">
            <v>-80</v>
          </cell>
          <cell r="M725">
            <v>7</v>
          </cell>
          <cell r="N725" t="str">
            <v>C</v>
          </cell>
          <cell r="O725">
            <v>1</v>
          </cell>
          <cell r="P725">
            <v>3536838808</v>
          </cell>
          <cell r="Q725" t="str">
            <v>-</v>
          </cell>
          <cell r="R725" t="str">
            <v>-</v>
          </cell>
        </row>
        <row r="726">
          <cell r="A726" t="str">
            <v>IPD0605-DXX-P01-A08</v>
          </cell>
          <cell r="B726" t="str">
            <v>NB22-628-2</v>
          </cell>
          <cell r="C726">
            <v>44806</v>
          </cell>
          <cell r="D726"/>
          <cell r="E726" t="str">
            <v>Allprep RNA/DNA FFPE</v>
          </cell>
          <cell r="F726" t="str">
            <v>Enhet for studierelatert diagnostikk, OUS</v>
          </cell>
          <cell r="G726">
            <v>115</v>
          </cell>
          <cell r="H726">
            <v>1.89</v>
          </cell>
          <cell r="I726">
            <v>2.2599999999999998</v>
          </cell>
          <cell r="J726" t="str">
            <v>ATE</v>
          </cell>
          <cell r="K726">
            <v>27</v>
          </cell>
          <cell r="L726">
            <v>-20</v>
          </cell>
          <cell r="M726">
            <v>7</v>
          </cell>
          <cell r="N726" t="str">
            <v>G</v>
          </cell>
          <cell r="O726">
            <v>9</v>
          </cell>
          <cell r="P726">
            <v>3536838897</v>
          </cell>
          <cell r="Q726" t="str">
            <v>-</v>
          </cell>
          <cell r="R726" t="str">
            <v>-</v>
          </cell>
        </row>
        <row r="727">
          <cell r="A727" t="str">
            <v>IPD0606-RXX-p01-A21</v>
          </cell>
          <cell r="B727" t="str">
            <v>TH22-17343</v>
          </cell>
          <cell r="C727" t="str">
            <v>-</v>
          </cell>
          <cell r="D727" t="str">
            <v>-</v>
          </cell>
          <cell r="E727" t="str">
            <v>High Pure RNA FFPE</v>
          </cell>
          <cell r="F727" t="str">
            <v>UNN</v>
          </cell>
          <cell r="G727">
            <v>43</v>
          </cell>
          <cell r="H727">
            <v>2.0299999999999998</v>
          </cell>
          <cell r="I727">
            <v>0.62</v>
          </cell>
          <cell r="J727"/>
          <cell r="K727">
            <v>20</v>
          </cell>
          <cell r="L727">
            <v>-80</v>
          </cell>
          <cell r="M727">
            <v>7</v>
          </cell>
          <cell r="N727" t="str">
            <v>C</v>
          </cell>
          <cell r="O727">
            <v>4</v>
          </cell>
          <cell r="P727">
            <v>3538090810</v>
          </cell>
          <cell r="Q727">
            <v>44812</v>
          </cell>
          <cell r="R727">
            <v>68</v>
          </cell>
        </row>
        <row r="728">
          <cell r="A728" t="str">
            <v>IPD0606-DXX-p01-A21</v>
          </cell>
          <cell r="B728" t="str">
            <v>TH22-17343</v>
          </cell>
          <cell r="C728" t="str">
            <v>-</v>
          </cell>
          <cell r="D728" t="str">
            <v>-</v>
          </cell>
          <cell r="E728" t="str">
            <v>EZ1 1&amp;2 DNA FFPE</v>
          </cell>
          <cell r="F728" t="str">
            <v>UNN</v>
          </cell>
          <cell r="G728">
            <v>13.8</v>
          </cell>
          <cell r="H728">
            <v>1.96</v>
          </cell>
          <cell r="I728">
            <v>1.1499999999999999</v>
          </cell>
          <cell r="J728" t="str">
            <v>Buffer AVE</v>
          </cell>
          <cell r="K728">
            <v>50</v>
          </cell>
          <cell r="L728">
            <v>-20</v>
          </cell>
          <cell r="M728">
            <v>7</v>
          </cell>
          <cell r="N728" t="str">
            <v>G</v>
          </cell>
          <cell r="O728">
            <v>7</v>
          </cell>
          <cell r="P728">
            <v>3538090788</v>
          </cell>
          <cell r="Q728">
            <v>44812</v>
          </cell>
          <cell r="R728">
            <v>68</v>
          </cell>
        </row>
        <row r="729">
          <cell r="A729" t="str">
            <v>IPD0606-DXX-N01-B21</v>
          </cell>
          <cell r="B729" t="str">
            <v>-</v>
          </cell>
          <cell r="C729" t="str">
            <v>-</v>
          </cell>
          <cell r="D729" t="str">
            <v>-</v>
          </cell>
          <cell r="E729" t="str">
            <v>EZ1 DSP DNA blood</v>
          </cell>
          <cell r="F729" t="str">
            <v>UNN</v>
          </cell>
          <cell r="G729">
            <v>48.4</v>
          </cell>
          <cell r="H729">
            <v>2</v>
          </cell>
          <cell r="I729">
            <v>0.42</v>
          </cell>
          <cell r="J729" t="str">
            <v>Buffer AVE</v>
          </cell>
          <cell r="K729">
            <v>100</v>
          </cell>
          <cell r="L729">
            <v>-20</v>
          </cell>
          <cell r="M729">
            <v>7</v>
          </cell>
          <cell r="N729" t="str">
            <v>G</v>
          </cell>
          <cell r="O729">
            <v>8</v>
          </cell>
          <cell r="P729">
            <v>3538090796</v>
          </cell>
          <cell r="Q729" t="str">
            <v>-</v>
          </cell>
          <cell r="R729" t="str">
            <v>-</v>
          </cell>
        </row>
        <row r="730">
          <cell r="A730" t="str">
            <v>IPD0608-RXX-P01-A10</v>
          </cell>
          <cell r="B730" t="str">
            <v>22KAH-6676 01-01</v>
          </cell>
          <cell r="C730">
            <v>44806</v>
          </cell>
          <cell r="D730"/>
          <cell r="E730" t="str">
            <v>Allprep RNA/DNA FFPE</v>
          </cell>
          <cell r="F730" t="str">
            <v>Enhet for studierelatert diagnostikk, OUS</v>
          </cell>
          <cell r="G730">
            <v>102</v>
          </cell>
          <cell r="H730">
            <v>2.0299999999999998</v>
          </cell>
          <cell r="I730">
            <v>1.22</v>
          </cell>
          <cell r="J730" t="str">
            <v>NFW</v>
          </cell>
          <cell r="K730">
            <v>25</v>
          </cell>
          <cell r="L730">
            <v>-80</v>
          </cell>
          <cell r="M730">
            <v>7</v>
          </cell>
          <cell r="N730" t="str">
            <v>C</v>
          </cell>
          <cell r="O730">
            <v>2</v>
          </cell>
          <cell r="P730">
            <v>388608579</v>
          </cell>
          <cell r="Q730" t="str">
            <v>-</v>
          </cell>
          <cell r="R730" t="str">
            <v>-</v>
          </cell>
        </row>
        <row r="731">
          <cell r="A731" t="str">
            <v>IPD0608-DXX-P01-A10</v>
          </cell>
          <cell r="B731" t="str">
            <v>22KAH-6676 01-01</v>
          </cell>
          <cell r="C731">
            <v>44806</v>
          </cell>
          <cell r="D731"/>
          <cell r="E731" t="str">
            <v>Allprep RNA/DNA FFPE</v>
          </cell>
          <cell r="F731" t="str">
            <v>Enhet for studierelatert diagnostikk, OUS</v>
          </cell>
          <cell r="G731">
            <v>0.61</v>
          </cell>
          <cell r="H731">
            <v>1.76</v>
          </cell>
          <cell r="I731">
            <v>0.6</v>
          </cell>
          <cell r="J731" t="str">
            <v>ATE</v>
          </cell>
          <cell r="K731">
            <v>27</v>
          </cell>
          <cell r="L731">
            <v>-20</v>
          </cell>
          <cell r="M731">
            <v>7</v>
          </cell>
          <cell r="N731" t="str">
            <v>G</v>
          </cell>
          <cell r="O731">
            <v>10</v>
          </cell>
          <cell r="P731">
            <v>388608578</v>
          </cell>
          <cell r="Q731">
            <v>44812</v>
          </cell>
          <cell r="R731">
            <v>68</v>
          </cell>
        </row>
        <row r="732">
          <cell r="A732" t="str">
            <v>IPD0609-RXX-d01-A15</v>
          </cell>
          <cell r="B732" t="str">
            <v>BU22-15067-1</v>
          </cell>
          <cell r="C732">
            <v>44827</v>
          </cell>
          <cell r="D732">
            <v>44831</v>
          </cell>
          <cell r="E732" t="str">
            <v>Allprep RNA/DNA FFPE</v>
          </cell>
          <cell r="F732" t="str">
            <v>Enhet for studierelatert diagnostikk, OUS</v>
          </cell>
          <cell r="G732">
            <v>181</v>
          </cell>
          <cell r="H732">
            <v>2.0099999999999998</v>
          </cell>
          <cell r="I732">
            <v>1.57</v>
          </cell>
          <cell r="J732" t="str">
            <v>NFW</v>
          </cell>
          <cell r="K732">
            <v>12.559999999999999</v>
          </cell>
          <cell r="L732">
            <v>-20</v>
          </cell>
          <cell r="M732">
            <v>7</v>
          </cell>
          <cell r="N732" t="str">
            <v>E</v>
          </cell>
          <cell r="O732">
            <v>3</v>
          </cell>
          <cell r="P732">
            <v>3536838675</v>
          </cell>
          <cell r="Q732">
            <v>44833</v>
          </cell>
          <cell r="R732"/>
        </row>
        <row r="733">
          <cell r="A733" t="str">
            <v>IPD0609-DXX-d01-A15</v>
          </cell>
          <cell r="B733" t="str">
            <v>BU22-15067-1</v>
          </cell>
          <cell r="C733">
            <v>44827</v>
          </cell>
          <cell r="D733" t="str">
            <v>28.09.20222</v>
          </cell>
          <cell r="E733" t="str">
            <v>Allprep RNA/DNA FFPE</v>
          </cell>
          <cell r="F733" t="str">
            <v>Enhet for studierelatert diagnostikk, OUS</v>
          </cell>
          <cell r="G733">
            <v>14.4</v>
          </cell>
          <cell r="H733">
            <v>1.9</v>
          </cell>
          <cell r="I733">
            <v>2.62</v>
          </cell>
          <cell r="J733" t="str">
            <v>ATE</v>
          </cell>
          <cell r="K733">
            <v>67.5</v>
          </cell>
          <cell r="L733">
            <v>-20</v>
          </cell>
          <cell r="M733">
            <v>8</v>
          </cell>
          <cell r="N733" t="str">
            <v>A</v>
          </cell>
          <cell r="O733">
            <v>10</v>
          </cell>
          <cell r="P733">
            <v>3536838659</v>
          </cell>
          <cell r="Q733" t="str">
            <v>-</v>
          </cell>
          <cell r="R733"/>
        </row>
        <row r="734">
          <cell r="A734" t="str">
            <v>IPD0610-RXX-r01-A28</v>
          </cell>
          <cell r="B734" t="str">
            <v>BM17-11099 1and2</v>
          </cell>
          <cell r="C734">
            <v>44813</v>
          </cell>
          <cell r="D734">
            <v>44817</v>
          </cell>
          <cell r="E734" t="str">
            <v>Allprep RNA/DNA FFPE</v>
          </cell>
          <cell r="F734" t="str">
            <v>Enhet for studierelatert diagnostikk, OUS</v>
          </cell>
          <cell r="G734">
            <v>71</v>
          </cell>
          <cell r="H734">
            <v>1.97</v>
          </cell>
          <cell r="I734">
            <v>0.92</v>
          </cell>
          <cell r="J734" t="str">
            <v>NFW</v>
          </cell>
          <cell r="K734">
            <v>13</v>
          </cell>
          <cell r="L734">
            <v>-80</v>
          </cell>
          <cell r="M734">
            <v>7</v>
          </cell>
          <cell r="N734" t="str">
            <v>C</v>
          </cell>
          <cell r="O734">
            <v>11</v>
          </cell>
          <cell r="P734">
            <v>3536838694</v>
          </cell>
          <cell r="Q734">
            <v>44819</v>
          </cell>
          <cell r="R734">
            <v>69</v>
          </cell>
        </row>
        <row r="735">
          <cell r="A735" t="str">
            <v>IPD0610-DXX-r01-A28</v>
          </cell>
          <cell r="B735" t="str">
            <v>BM17-11099 1and2</v>
          </cell>
          <cell r="C735">
            <v>44813</v>
          </cell>
          <cell r="D735">
            <v>44818</v>
          </cell>
          <cell r="E735" t="str">
            <v>Allprep RNA/DNA FFPE</v>
          </cell>
          <cell r="F735" t="str">
            <v>Enhet for studierelatert diagnostikk, OUS</v>
          </cell>
          <cell r="G735">
            <v>16.3</v>
          </cell>
          <cell r="H735">
            <v>1.84</v>
          </cell>
          <cell r="I735">
            <v>1.68</v>
          </cell>
          <cell r="J735" t="str">
            <v>ATE</v>
          </cell>
          <cell r="K735">
            <v>13</v>
          </cell>
          <cell r="L735">
            <v>-20</v>
          </cell>
          <cell r="M735">
            <v>7</v>
          </cell>
          <cell r="N735" t="str">
            <v>H</v>
          </cell>
          <cell r="O735">
            <v>6</v>
          </cell>
          <cell r="P735">
            <v>3536838612</v>
          </cell>
          <cell r="Q735">
            <v>44819</v>
          </cell>
          <cell r="R735">
            <v>69</v>
          </cell>
        </row>
        <row r="736">
          <cell r="A736" t="str">
            <v>IPD0611-RXX-P01-A08</v>
          </cell>
          <cell r="B736" t="str">
            <v>NB22 00634/B22 31160 4</v>
          </cell>
          <cell r="C736">
            <v>44813</v>
          </cell>
          <cell r="D736">
            <v>44817</v>
          </cell>
          <cell r="E736" t="str">
            <v>Allprep RNA/DNA FFPE</v>
          </cell>
          <cell r="F736" t="str">
            <v>Enhet for studierelatert diagnostikk, OUS</v>
          </cell>
          <cell r="G736">
            <v>146</v>
          </cell>
          <cell r="H736">
            <v>2.0099999999999998</v>
          </cell>
          <cell r="I736">
            <v>1.76</v>
          </cell>
          <cell r="J736" t="str">
            <v>NFW</v>
          </cell>
          <cell r="K736">
            <v>75</v>
          </cell>
          <cell r="L736">
            <v>-80</v>
          </cell>
          <cell r="M736">
            <v>7</v>
          </cell>
          <cell r="N736" t="str">
            <v>C</v>
          </cell>
          <cell r="O736">
            <v>6</v>
          </cell>
          <cell r="P736">
            <v>3536838621</v>
          </cell>
          <cell r="Q736" t="str">
            <v>-</v>
          </cell>
          <cell r="R736" t="str">
            <v>-</v>
          </cell>
        </row>
        <row r="737">
          <cell r="A737" t="str">
            <v>IPD0611-DXX-P01-A08</v>
          </cell>
          <cell r="B737" t="str">
            <v>NB22 00634/B22 31160 4</v>
          </cell>
          <cell r="C737">
            <v>44813</v>
          </cell>
          <cell r="D737">
            <v>44818</v>
          </cell>
          <cell r="E737" t="str">
            <v>Allprep RNA/DNA FFPE</v>
          </cell>
          <cell r="F737" t="str">
            <v>Enhet for studierelatert diagnostikk, OUS</v>
          </cell>
          <cell r="G737">
            <v>83</v>
          </cell>
          <cell r="H737">
            <v>1.89</v>
          </cell>
          <cell r="I737">
            <v>2.2599999999999998</v>
          </cell>
          <cell r="J737" t="str">
            <v>ATE</v>
          </cell>
          <cell r="K737">
            <v>50</v>
          </cell>
          <cell r="L737">
            <v>-20</v>
          </cell>
          <cell r="M737">
            <v>7</v>
          </cell>
          <cell r="N737" t="str">
            <v>H</v>
          </cell>
          <cell r="O737">
            <v>4</v>
          </cell>
          <cell r="P737">
            <v>3536838653</v>
          </cell>
          <cell r="Q737" t="str">
            <v>-</v>
          </cell>
          <cell r="R737" t="str">
            <v>-</v>
          </cell>
        </row>
        <row r="738">
          <cell r="A738" t="str">
            <v>IPD0612-RXX-r01-A18</v>
          </cell>
          <cell r="B738" t="str">
            <v>BM21-12489-19</v>
          </cell>
          <cell r="C738">
            <v>44813</v>
          </cell>
          <cell r="D738">
            <v>44817</v>
          </cell>
          <cell r="E738" t="str">
            <v>Allprep RNA/DNA FFPE</v>
          </cell>
          <cell r="F738" t="str">
            <v>Enhet for studierelatert diagnostikk, OUS</v>
          </cell>
          <cell r="G738">
            <v>154</v>
          </cell>
          <cell r="H738">
            <v>2.0299999999999998</v>
          </cell>
          <cell r="I738">
            <v>1.59</v>
          </cell>
          <cell r="J738" t="str">
            <v>NFW</v>
          </cell>
          <cell r="K738">
            <v>29</v>
          </cell>
          <cell r="L738">
            <v>-80</v>
          </cell>
          <cell r="M738">
            <v>7</v>
          </cell>
          <cell r="N738" t="str">
            <v>C</v>
          </cell>
          <cell r="O738">
            <v>10</v>
          </cell>
          <cell r="P738">
            <v>3536838686</v>
          </cell>
          <cell r="Q738">
            <v>44819</v>
          </cell>
          <cell r="R738">
            <v>69</v>
          </cell>
        </row>
        <row r="739">
          <cell r="A739" t="str">
            <v>IPD0612-DXX-r01-A18</v>
          </cell>
          <cell r="B739" t="str">
            <v>BM21-12489-19</v>
          </cell>
          <cell r="C739">
            <v>44813</v>
          </cell>
          <cell r="D739">
            <v>44818</v>
          </cell>
          <cell r="E739" t="str">
            <v>Allprep RNA/DNA FFPE</v>
          </cell>
          <cell r="F739" t="str">
            <v>Enhet for studierelatert diagnostikk, OUS</v>
          </cell>
          <cell r="G739">
            <v>87.2</v>
          </cell>
          <cell r="H739">
            <v>1.89</v>
          </cell>
          <cell r="I739">
            <v>2.27</v>
          </cell>
          <cell r="J739" t="str">
            <v>ATE</v>
          </cell>
          <cell r="K739">
            <v>25</v>
          </cell>
          <cell r="L739">
            <v>-20</v>
          </cell>
          <cell r="M739">
            <v>7</v>
          </cell>
          <cell r="N739" t="str">
            <v>H</v>
          </cell>
          <cell r="O739">
            <v>7</v>
          </cell>
          <cell r="P739">
            <v>3536838701</v>
          </cell>
          <cell r="Q739">
            <v>44819</v>
          </cell>
          <cell r="R739">
            <v>69</v>
          </cell>
        </row>
        <row r="740">
          <cell r="A740" t="str">
            <v>IPD0608-RXX-P11-A10</v>
          </cell>
          <cell r="B740" t="str">
            <v>22KAH-6676 01-01</v>
          </cell>
          <cell r="C740" t="str">
            <v>-</v>
          </cell>
          <cell r="D740"/>
          <cell r="E740"/>
          <cell r="F740"/>
          <cell r="G740">
            <v>18.2</v>
          </cell>
          <cell r="H740">
            <v>1.88</v>
          </cell>
          <cell r="I740">
            <v>1.54</v>
          </cell>
          <cell r="J740" t="str">
            <v>NFW</v>
          </cell>
          <cell r="K740">
            <v>12.5</v>
          </cell>
          <cell r="L740">
            <v>-80</v>
          </cell>
          <cell r="M740">
            <v>7</v>
          </cell>
          <cell r="N740" t="str">
            <v>C</v>
          </cell>
          <cell r="O740">
            <v>3</v>
          </cell>
          <cell r="P740">
            <v>3536838840</v>
          </cell>
          <cell r="Q740">
            <v>44812</v>
          </cell>
          <cell r="R740">
            <v>68</v>
          </cell>
        </row>
        <row r="741">
          <cell r="A741" t="str">
            <v>IPD0613-RXX-R01-A04</v>
          </cell>
          <cell r="B741" t="str">
            <v>BM21-18744_2and3</v>
          </cell>
          <cell r="C741">
            <v>44820</v>
          </cell>
          <cell r="D741">
            <v>44824</v>
          </cell>
          <cell r="E741" t="str">
            <v>Allprep RNA/DNA FFPE</v>
          </cell>
          <cell r="F741" t="str">
            <v>Enhet for studierelatert diagnostikk, OUS</v>
          </cell>
          <cell r="G741">
            <v>6.14</v>
          </cell>
          <cell r="H741">
            <v>1.56</v>
          </cell>
          <cell r="I741">
            <v>0.51</v>
          </cell>
          <cell r="J741" t="str">
            <v>NFW</v>
          </cell>
          <cell r="K741">
            <v>2.5</v>
          </cell>
          <cell r="L741">
            <v>-80</v>
          </cell>
          <cell r="M741">
            <v>7</v>
          </cell>
          <cell r="N741" t="str">
            <v>D</v>
          </cell>
          <cell r="O741">
            <v>7</v>
          </cell>
          <cell r="P741">
            <v>3536838628</v>
          </cell>
          <cell r="Q741">
            <v>44826</v>
          </cell>
          <cell r="R741">
            <v>70</v>
          </cell>
        </row>
        <row r="742">
          <cell r="A742" t="str">
            <v>IPD0613-DXX-R01-A04</v>
          </cell>
          <cell r="B742" t="str">
            <v>BM21-18744_2and3</v>
          </cell>
          <cell r="C742">
            <v>44820</v>
          </cell>
          <cell r="D742">
            <v>44825</v>
          </cell>
          <cell r="E742" t="str">
            <v>Allprep RNA/DNA FFPE</v>
          </cell>
          <cell r="F742" t="str">
            <v>Enhet for studierelatert diagnostikk, OUS</v>
          </cell>
          <cell r="G742">
            <v>2.02</v>
          </cell>
          <cell r="H742">
            <v>1.76</v>
          </cell>
          <cell r="I742">
            <v>1.61</v>
          </cell>
          <cell r="J742" t="str">
            <v>ATE</v>
          </cell>
          <cell r="K742" t="str">
            <v>Tomt</v>
          </cell>
          <cell r="L742">
            <v>-20</v>
          </cell>
          <cell r="M742">
            <v>8</v>
          </cell>
          <cell r="N742" t="str">
            <v>A</v>
          </cell>
          <cell r="O742">
            <v>1</v>
          </cell>
          <cell r="P742">
            <v>3536838676</v>
          </cell>
          <cell r="Q742">
            <v>44826</v>
          </cell>
          <cell r="R742">
            <v>70</v>
          </cell>
        </row>
        <row r="743">
          <cell r="A743" t="str">
            <v>IPD0614-RXX-P01-A08</v>
          </cell>
          <cell r="B743" t="str">
            <v>NB22-663-2</v>
          </cell>
          <cell r="C743">
            <v>44813</v>
          </cell>
          <cell r="D743">
            <v>44817</v>
          </cell>
          <cell r="E743" t="str">
            <v>Allprep RNA/DNA FFPE</v>
          </cell>
          <cell r="F743" t="str">
            <v>Enhet for studierelatert diagnostikk, OUS</v>
          </cell>
          <cell r="G743">
            <v>20.6</v>
          </cell>
          <cell r="H743">
            <v>1.79</v>
          </cell>
          <cell r="I743">
            <v>0.61</v>
          </cell>
          <cell r="J743" t="str">
            <v>NFW</v>
          </cell>
          <cell r="K743">
            <v>14</v>
          </cell>
          <cell r="L743">
            <v>-80</v>
          </cell>
          <cell r="M743">
            <v>7</v>
          </cell>
          <cell r="N743" t="str">
            <v>C</v>
          </cell>
          <cell r="O743">
            <v>12</v>
          </cell>
          <cell r="P743">
            <v>3536838670</v>
          </cell>
          <cell r="Q743" t="str">
            <v>-</v>
          </cell>
          <cell r="R743" t="str">
            <v>-</v>
          </cell>
        </row>
        <row r="744">
          <cell r="A744" t="str">
            <v>IPD0614-DXX-P01-A08</v>
          </cell>
          <cell r="B744" t="str">
            <v>NB22-663-2</v>
          </cell>
          <cell r="C744">
            <v>44813</v>
          </cell>
          <cell r="D744">
            <v>44818</v>
          </cell>
          <cell r="E744" t="str">
            <v>Allprep RNA/DNA FFPE</v>
          </cell>
          <cell r="F744" t="str">
            <v>Enhet for studierelatert diagnostikk, OUS</v>
          </cell>
          <cell r="G744">
            <v>33.200000000000003</v>
          </cell>
          <cell r="H744">
            <v>1.85</v>
          </cell>
          <cell r="I744">
            <v>1.96</v>
          </cell>
          <cell r="J744" t="str">
            <v>ATE</v>
          </cell>
          <cell r="K744">
            <v>23</v>
          </cell>
          <cell r="L744">
            <v>-20</v>
          </cell>
          <cell r="M744">
            <v>7</v>
          </cell>
          <cell r="N744" t="str">
            <v>H</v>
          </cell>
          <cell r="O744">
            <v>8</v>
          </cell>
          <cell r="P744">
            <v>3536838677</v>
          </cell>
          <cell r="Q744" t="str">
            <v>-</v>
          </cell>
          <cell r="R744" t="str">
            <v>-</v>
          </cell>
        </row>
        <row r="745">
          <cell r="A745" t="str">
            <v>IPD0615-RXX-P01-A13</v>
          </cell>
          <cell r="B745" t="str">
            <v>H22-674- 01</v>
          </cell>
          <cell r="C745">
            <v>44813</v>
          </cell>
          <cell r="D745">
            <v>44817</v>
          </cell>
          <cell r="E745" t="str">
            <v>Allprep RNA/DNA FFPE</v>
          </cell>
          <cell r="F745" t="str">
            <v>Enhet for studierelatert diagnostikk, OUS</v>
          </cell>
          <cell r="G745" t="str">
            <v>Too low</v>
          </cell>
          <cell r="H745">
            <v>1.53</v>
          </cell>
          <cell r="I745">
            <v>0.46</v>
          </cell>
          <cell r="J745" t="str">
            <v>NFW</v>
          </cell>
          <cell r="K745">
            <v>16</v>
          </cell>
          <cell r="L745">
            <v>-80</v>
          </cell>
          <cell r="M745">
            <v>7</v>
          </cell>
          <cell r="N745" t="str">
            <v>C</v>
          </cell>
          <cell r="O745">
            <v>8</v>
          </cell>
          <cell r="P745">
            <v>3536838637</v>
          </cell>
          <cell r="Q745" t="str">
            <v>-</v>
          </cell>
          <cell r="R745" t="str">
            <v>-</v>
          </cell>
        </row>
        <row r="746">
          <cell r="A746" t="str">
            <v>IPD0615-DXX-P01-A13</v>
          </cell>
          <cell r="B746" t="str">
            <v>H22-674- 01</v>
          </cell>
          <cell r="C746">
            <v>44813</v>
          </cell>
          <cell r="D746">
            <v>44818</v>
          </cell>
          <cell r="E746" t="str">
            <v>Allprep RNA/DNA FFPE</v>
          </cell>
          <cell r="F746" t="str">
            <v>Enhet for studierelatert diagnostikk, OUS</v>
          </cell>
          <cell r="G746">
            <v>0.27400000000000002</v>
          </cell>
          <cell r="H746">
            <v>1.55</v>
          </cell>
          <cell r="I746">
            <v>0.6</v>
          </cell>
          <cell r="J746" t="str">
            <v>ATE</v>
          </cell>
          <cell r="K746" t="str">
            <v>TOMT</v>
          </cell>
          <cell r="L746">
            <v>-20</v>
          </cell>
          <cell r="M746">
            <v>7</v>
          </cell>
          <cell r="N746" t="str">
            <v>H</v>
          </cell>
          <cell r="O746">
            <v>10</v>
          </cell>
          <cell r="P746">
            <v>3536838669</v>
          </cell>
          <cell r="Q746">
            <v>44819</v>
          </cell>
          <cell r="R746">
            <v>69</v>
          </cell>
        </row>
        <row r="747">
          <cell r="A747" t="str">
            <v>IPD0616-RXX-p01-A06</v>
          </cell>
          <cell r="B747" t="str">
            <v>P22-12831-1G</v>
          </cell>
          <cell r="C747">
            <v>44820</v>
          </cell>
          <cell r="D747">
            <v>44824</v>
          </cell>
          <cell r="E747" t="str">
            <v>Allprep RNA/DNA FFPE</v>
          </cell>
          <cell r="F747" t="str">
            <v>Enhet for studierelatert diagnostikk, OUS</v>
          </cell>
          <cell r="G747">
            <v>244</v>
          </cell>
          <cell r="H747">
            <v>2.0099999999999998</v>
          </cell>
          <cell r="I747">
            <v>2</v>
          </cell>
          <cell r="J747" t="str">
            <v>NFW</v>
          </cell>
          <cell r="K747">
            <v>30.01</v>
          </cell>
          <cell r="L747">
            <v>-80</v>
          </cell>
          <cell r="M747">
            <v>7</v>
          </cell>
          <cell r="N747" t="str">
            <v>D</v>
          </cell>
          <cell r="O747">
            <v>8</v>
          </cell>
          <cell r="P747">
            <v>3536838636</v>
          </cell>
          <cell r="Q747">
            <v>44826</v>
          </cell>
          <cell r="R747">
            <v>70</v>
          </cell>
        </row>
        <row r="748">
          <cell r="A748" t="str">
            <v>IPD0616-DXX-p01-A06</v>
          </cell>
          <cell r="B748" t="str">
            <v>P22-12831-1G</v>
          </cell>
          <cell r="C748">
            <v>44820</v>
          </cell>
          <cell r="D748">
            <v>44825</v>
          </cell>
          <cell r="E748" t="str">
            <v>Allprep RNA/DNA FFPE</v>
          </cell>
          <cell r="F748" t="str">
            <v>Enhet for studierelatert diagnostikk, OUS</v>
          </cell>
          <cell r="G748">
            <v>114</v>
          </cell>
          <cell r="H748">
            <v>1.86</v>
          </cell>
          <cell r="I748">
            <v>2.27</v>
          </cell>
          <cell r="J748" t="str">
            <v>ATE</v>
          </cell>
          <cell r="K748">
            <v>21.68</v>
          </cell>
          <cell r="L748">
            <v>-20</v>
          </cell>
          <cell r="M748">
            <v>8</v>
          </cell>
          <cell r="N748" t="str">
            <v>A</v>
          </cell>
          <cell r="O748">
            <v>2</v>
          </cell>
          <cell r="P748">
            <v>3536838684</v>
          </cell>
          <cell r="Q748">
            <v>44826</v>
          </cell>
          <cell r="R748">
            <v>70</v>
          </cell>
        </row>
        <row r="749">
          <cell r="A749" t="str">
            <v>IPD0599-RXX-P02-A23</v>
          </cell>
          <cell r="B749" t="str">
            <v>BM20-14695-1and7</v>
          </cell>
          <cell r="C749">
            <v>44813</v>
          </cell>
          <cell r="D749">
            <v>44817</v>
          </cell>
          <cell r="E749" t="str">
            <v>Allprep RNA/DNA FFPE</v>
          </cell>
          <cell r="F749" t="str">
            <v>Enhet for studierelatert diagnostikk, OUS</v>
          </cell>
          <cell r="G749">
            <v>14.2</v>
          </cell>
          <cell r="H749">
            <v>1.88</v>
          </cell>
          <cell r="I749">
            <v>0.59</v>
          </cell>
          <cell r="J749" t="str">
            <v>NFW</v>
          </cell>
          <cell r="K749">
            <v>7.5</v>
          </cell>
          <cell r="L749">
            <v>-80</v>
          </cell>
          <cell r="M749">
            <v>7</v>
          </cell>
          <cell r="N749" t="str">
            <v>C</v>
          </cell>
          <cell r="O749">
            <v>9</v>
          </cell>
          <cell r="P749">
            <v>3536838678</v>
          </cell>
          <cell r="Q749">
            <v>44819</v>
          </cell>
          <cell r="R749">
            <v>69</v>
          </cell>
        </row>
        <row r="750">
          <cell r="A750" t="str">
            <v>IPD0599-DXX-P02-A23</v>
          </cell>
          <cell r="B750" t="str">
            <v>BM20-14695-1and7</v>
          </cell>
          <cell r="C750">
            <v>44813</v>
          </cell>
          <cell r="D750">
            <v>44818</v>
          </cell>
          <cell r="E750" t="str">
            <v>Allprep RNA/DNA FFPE</v>
          </cell>
          <cell r="F750" t="str">
            <v>Enhet for studierelatert diagnostikk, OUS</v>
          </cell>
          <cell r="G750">
            <v>1.47</v>
          </cell>
          <cell r="H750">
            <v>1.69</v>
          </cell>
          <cell r="I750">
            <v>0.93</v>
          </cell>
          <cell r="J750" t="str">
            <v>ATE</v>
          </cell>
          <cell r="K750">
            <v>22</v>
          </cell>
          <cell r="L750">
            <v>-20</v>
          </cell>
          <cell r="M750">
            <v>7</v>
          </cell>
          <cell r="N750" t="str">
            <v>H</v>
          </cell>
          <cell r="O750">
            <v>9</v>
          </cell>
          <cell r="P750">
            <v>3536838693</v>
          </cell>
          <cell r="Q750" t="str">
            <v>-</v>
          </cell>
          <cell r="R750" t="str">
            <v>-</v>
          </cell>
        </row>
        <row r="751">
          <cell r="A751" t="str">
            <v>IPD0617-RXX-P01-A08</v>
          </cell>
          <cell r="B751" t="str">
            <v>NB19-509-2</v>
          </cell>
          <cell r="C751">
            <v>44820</v>
          </cell>
          <cell r="D751">
            <v>44824</v>
          </cell>
          <cell r="E751" t="str">
            <v>Allprep RNA/DNA FFPE</v>
          </cell>
          <cell r="F751" t="str">
            <v>Enhet for studierelatert diagnostikk, OUS</v>
          </cell>
          <cell r="G751">
            <v>302</v>
          </cell>
          <cell r="H751">
            <v>2.02</v>
          </cell>
          <cell r="I751">
            <v>1.3</v>
          </cell>
          <cell r="J751" t="str">
            <v>NFW</v>
          </cell>
          <cell r="K751">
            <v>50.34</v>
          </cell>
          <cell r="L751">
            <v>-80</v>
          </cell>
          <cell r="M751">
            <v>7</v>
          </cell>
          <cell r="N751" t="str">
            <v>D</v>
          </cell>
          <cell r="O751">
            <v>9</v>
          </cell>
          <cell r="P751">
            <v>3536838644</v>
          </cell>
          <cell r="Q751" t="str">
            <v>-</v>
          </cell>
          <cell r="R751"/>
        </row>
        <row r="752">
          <cell r="A752" t="str">
            <v>IPD0617-DXX-P01-A08</v>
          </cell>
          <cell r="B752" t="str">
            <v>NB19-509-2</v>
          </cell>
          <cell r="C752">
            <v>44820</v>
          </cell>
          <cell r="D752">
            <v>44825</v>
          </cell>
          <cell r="E752" t="str">
            <v>Allprep RNA/DNA FFPE</v>
          </cell>
          <cell r="F752" t="str">
            <v>Enhet for studierelatert diagnostikk, OUS</v>
          </cell>
          <cell r="G752">
            <v>134</v>
          </cell>
          <cell r="H752">
            <v>1.89</v>
          </cell>
          <cell r="I752">
            <v>2.33</v>
          </cell>
          <cell r="J752" t="str">
            <v>ATE</v>
          </cell>
          <cell r="K752">
            <v>56.88</v>
          </cell>
          <cell r="L752">
            <v>-20</v>
          </cell>
          <cell r="M752">
            <v>8</v>
          </cell>
          <cell r="N752" t="str">
            <v>A</v>
          </cell>
          <cell r="O752">
            <v>3</v>
          </cell>
          <cell r="P752">
            <v>3536838692</v>
          </cell>
          <cell r="Q752">
            <v>44826</v>
          </cell>
          <cell r="R752">
            <v>70</v>
          </cell>
        </row>
        <row r="753">
          <cell r="A753" t="str">
            <v>IPD0618-DXX-P01-A19</v>
          </cell>
          <cell r="B753" t="str">
            <v>SH20-13817-1N</v>
          </cell>
          <cell r="C753" t="str">
            <v>-</v>
          </cell>
          <cell r="D753" t="str">
            <v>-</v>
          </cell>
          <cell r="E753" t="str">
            <v>QIAmp DNA FFPE Tissue Kit</v>
          </cell>
          <cell r="F753" t="str">
            <v>St. Olav, Trondheim</v>
          </cell>
          <cell r="G753">
            <v>27.6</v>
          </cell>
          <cell r="H753">
            <v>1.93</v>
          </cell>
          <cell r="I753">
            <v>2.02</v>
          </cell>
          <cell r="J753" t="str">
            <v>ATE</v>
          </cell>
          <cell r="K753">
            <v>44.57</v>
          </cell>
          <cell r="L753">
            <v>-20</v>
          </cell>
          <cell r="M753">
            <v>7</v>
          </cell>
          <cell r="N753" t="str">
            <v>G</v>
          </cell>
          <cell r="O753">
            <v>11</v>
          </cell>
          <cell r="P753">
            <v>3538090019</v>
          </cell>
          <cell r="Q753">
            <v>44819</v>
          </cell>
          <cell r="R753">
            <v>69</v>
          </cell>
        </row>
        <row r="754">
          <cell r="A754" t="str">
            <v>IPD0618-RXX-P01-A19</v>
          </cell>
          <cell r="B754" t="str">
            <v>SH20-13817-1N</v>
          </cell>
          <cell r="C754" t="str">
            <v>-</v>
          </cell>
          <cell r="D754" t="str">
            <v>-</v>
          </cell>
          <cell r="E754" t="str">
            <v>Rneasy</v>
          </cell>
          <cell r="F754" t="str">
            <v>St. Olav, Trondheim</v>
          </cell>
          <cell r="G754">
            <v>65.599999999999994</v>
          </cell>
          <cell r="H754">
            <v>1.99</v>
          </cell>
          <cell r="I754">
            <v>2.13</v>
          </cell>
          <cell r="J754" t="str">
            <v>RFW</v>
          </cell>
          <cell r="K754">
            <v>18.170000000000002</v>
          </cell>
          <cell r="L754">
            <v>-80</v>
          </cell>
          <cell r="M754">
            <v>7</v>
          </cell>
          <cell r="N754" t="str">
            <v>D</v>
          </cell>
          <cell r="O754">
            <v>1</v>
          </cell>
          <cell r="P754">
            <v>3538090226</v>
          </cell>
          <cell r="Q754">
            <v>44819</v>
          </cell>
          <cell r="R754">
            <v>69</v>
          </cell>
        </row>
        <row r="755">
          <cell r="A755" t="str">
            <v>IPD0619-DXX-P01-A18</v>
          </cell>
          <cell r="B755" t="str">
            <v>SH15-22151-1AF</v>
          </cell>
          <cell r="C755" t="str">
            <v>-</v>
          </cell>
          <cell r="D755" t="str">
            <v>-</v>
          </cell>
          <cell r="E755" t="str">
            <v>QIAmp DNA FFPE Tissue Kit</v>
          </cell>
          <cell r="F755" t="str">
            <v>St. Olav, Trondheim</v>
          </cell>
          <cell r="G755">
            <v>6.8</v>
          </cell>
          <cell r="H755">
            <v>1.99</v>
          </cell>
          <cell r="I755">
            <v>1.41</v>
          </cell>
          <cell r="J755" t="str">
            <v>ATE</v>
          </cell>
          <cell r="K755">
            <v>77.94</v>
          </cell>
          <cell r="L755">
            <v>-20</v>
          </cell>
          <cell r="M755">
            <v>7</v>
          </cell>
          <cell r="N755" t="str">
            <v>G</v>
          </cell>
          <cell r="O755">
            <v>12</v>
          </cell>
          <cell r="P755">
            <v>3538090231</v>
          </cell>
          <cell r="Q755">
            <v>44819</v>
          </cell>
          <cell r="R755">
            <v>69</v>
          </cell>
        </row>
        <row r="756">
          <cell r="A756" t="str">
            <v>IPD0619-RXX-P01-A18</v>
          </cell>
          <cell r="B756" t="str">
            <v>SH15-22151-1AF</v>
          </cell>
          <cell r="C756" t="str">
            <v>-</v>
          </cell>
          <cell r="D756" t="str">
            <v>-</v>
          </cell>
          <cell r="E756" t="str">
            <v>Rneasy</v>
          </cell>
          <cell r="F756" t="str">
            <v>St. Olav, Trondheim</v>
          </cell>
          <cell r="G756">
            <v>65.2</v>
          </cell>
          <cell r="H756">
            <v>1.96</v>
          </cell>
          <cell r="I756">
            <v>2.12</v>
          </cell>
          <cell r="J756" t="str">
            <v>RFW</v>
          </cell>
          <cell r="K756">
            <v>18.16</v>
          </cell>
          <cell r="L756">
            <v>-80</v>
          </cell>
          <cell r="M756">
            <v>7</v>
          </cell>
          <cell r="N756" t="str">
            <v>D</v>
          </cell>
          <cell r="O756">
            <v>2</v>
          </cell>
          <cell r="P756">
            <v>3538090232</v>
          </cell>
          <cell r="Q756">
            <v>44819</v>
          </cell>
          <cell r="R756">
            <v>69</v>
          </cell>
        </row>
        <row r="757">
          <cell r="A757" t="str">
            <v>IPD0620-DXX-D01-A29</v>
          </cell>
          <cell r="B757" t="str">
            <v>SH12-10035-1Y</v>
          </cell>
          <cell r="C757" t="str">
            <v>-</v>
          </cell>
          <cell r="D757" t="str">
            <v>-</v>
          </cell>
          <cell r="E757" t="str">
            <v>QIAmp DNA FFPE Tissue Kit</v>
          </cell>
          <cell r="F757" t="str">
            <v>St. Olav, Trondheim</v>
          </cell>
          <cell r="G757">
            <v>6.8</v>
          </cell>
          <cell r="H757">
            <v>1.95</v>
          </cell>
          <cell r="I757">
            <v>0.92</v>
          </cell>
          <cell r="J757" t="str">
            <v>ATE</v>
          </cell>
          <cell r="K757">
            <v>77.94</v>
          </cell>
          <cell r="L757">
            <v>-20</v>
          </cell>
          <cell r="M757">
            <v>7</v>
          </cell>
          <cell r="N757" t="str">
            <v>H</v>
          </cell>
          <cell r="O757">
            <v>1</v>
          </cell>
          <cell r="P757">
            <v>3538090234</v>
          </cell>
          <cell r="Q757">
            <v>44826</v>
          </cell>
          <cell r="R757">
            <v>70</v>
          </cell>
        </row>
        <row r="758">
          <cell r="A758" t="str">
            <v>IPD0620-RXX-D01-A29</v>
          </cell>
          <cell r="B758" t="str">
            <v>SH12-10035-1Y</v>
          </cell>
          <cell r="C758" t="str">
            <v>-</v>
          </cell>
          <cell r="D758" t="str">
            <v>-</v>
          </cell>
          <cell r="E758" t="str">
            <v>Rneasy</v>
          </cell>
          <cell r="F758" t="str">
            <v>St. Olav, Trondheim</v>
          </cell>
          <cell r="G758">
            <v>204</v>
          </cell>
          <cell r="H758">
            <v>2.0499999999999998</v>
          </cell>
          <cell r="I758">
            <v>2.2599999999999998</v>
          </cell>
          <cell r="J758" t="str">
            <v>RFW</v>
          </cell>
          <cell r="K758">
            <v>20</v>
          </cell>
          <cell r="L758">
            <v>-80</v>
          </cell>
          <cell r="M758">
            <v>7</v>
          </cell>
          <cell r="N758" t="str">
            <v>D</v>
          </cell>
          <cell r="O758">
            <v>3</v>
          </cell>
          <cell r="P758">
            <v>3538090235</v>
          </cell>
          <cell r="Q758" t="str">
            <v>-</v>
          </cell>
          <cell r="R758" t="str">
            <v>-</v>
          </cell>
        </row>
        <row r="759">
          <cell r="A759" t="str">
            <v>IPD0621-DXX-R01-A12</v>
          </cell>
          <cell r="B759" t="str">
            <v>SH18-92077-1F</v>
          </cell>
          <cell r="C759" t="str">
            <v>-</v>
          </cell>
          <cell r="D759" t="str">
            <v>-</v>
          </cell>
          <cell r="E759" t="str">
            <v>QIAmp DNA FFPE Tissue Kit</v>
          </cell>
          <cell r="F759" t="str">
            <v>St. Olav, Trondheim</v>
          </cell>
          <cell r="G759">
            <v>11.9</v>
          </cell>
          <cell r="H759">
            <v>1.98</v>
          </cell>
          <cell r="I759">
            <v>0.86</v>
          </cell>
          <cell r="J759" t="str">
            <v>ATE</v>
          </cell>
          <cell r="K759">
            <v>87.39</v>
          </cell>
          <cell r="L759">
            <v>-20</v>
          </cell>
          <cell r="M759">
            <v>7</v>
          </cell>
          <cell r="N759" t="str">
            <v>H</v>
          </cell>
          <cell r="O759">
            <v>2</v>
          </cell>
          <cell r="P759">
            <v>3538092953</v>
          </cell>
          <cell r="Q759">
            <v>44819</v>
          </cell>
          <cell r="R759">
            <v>69</v>
          </cell>
        </row>
        <row r="760">
          <cell r="A760" t="str">
            <v>IPD0621-RXX-R01-A12</v>
          </cell>
          <cell r="B760" t="str">
            <v>SH18-92077-1F</v>
          </cell>
          <cell r="C760" t="str">
            <v>-</v>
          </cell>
          <cell r="D760" t="str">
            <v>-</v>
          </cell>
          <cell r="E760" t="str">
            <v>Rneasy</v>
          </cell>
          <cell r="F760" t="str">
            <v>St. Olav, Trondheim</v>
          </cell>
          <cell r="G760">
            <v>228</v>
          </cell>
          <cell r="H760">
            <v>2.0299999999999998</v>
          </cell>
          <cell r="I760">
            <v>1.89</v>
          </cell>
          <cell r="J760" t="str">
            <v>NFW</v>
          </cell>
          <cell r="K760">
            <v>19.47</v>
          </cell>
          <cell r="L760">
            <v>-80</v>
          </cell>
          <cell r="M760">
            <v>7</v>
          </cell>
          <cell r="N760" t="str">
            <v>D</v>
          </cell>
          <cell r="O760">
            <v>4</v>
          </cell>
          <cell r="P760">
            <v>3538092954</v>
          </cell>
          <cell r="Q760">
            <v>44819</v>
          </cell>
          <cell r="R760">
            <v>69</v>
          </cell>
        </row>
        <row r="761">
          <cell r="A761" t="str">
            <v>IPD0614-RXX-P02-A08</v>
          </cell>
          <cell r="B761" t="str">
            <v>NB22-663-2</v>
          </cell>
          <cell r="C761">
            <v>44813</v>
          </cell>
          <cell r="D761">
            <v>44817</v>
          </cell>
          <cell r="E761" t="str">
            <v>Allprep RNA/DNA FFPE</v>
          </cell>
          <cell r="F761" t="str">
            <v>Enhet for studierelatert diagnostikk, OUS</v>
          </cell>
          <cell r="G761" t="str">
            <v>Too low</v>
          </cell>
          <cell r="H761">
            <v>1.56</v>
          </cell>
          <cell r="I761">
            <v>0.33</v>
          </cell>
          <cell r="J761" t="str">
            <v>NFW</v>
          </cell>
          <cell r="K761">
            <v>17</v>
          </cell>
          <cell r="L761">
            <v>-80</v>
          </cell>
          <cell r="M761">
            <v>7</v>
          </cell>
          <cell r="N761" t="str">
            <v>D</v>
          </cell>
          <cell r="O761">
            <v>5</v>
          </cell>
          <cell r="P761">
            <v>3536838702</v>
          </cell>
          <cell r="Q761" t="str">
            <v>-</v>
          </cell>
          <cell r="R761" t="str">
            <v>-</v>
          </cell>
        </row>
        <row r="762">
          <cell r="A762" t="str">
            <v>IPD0614-DXX-P02-A08</v>
          </cell>
          <cell r="B762" t="str">
            <v>NB22-663-2</v>
          </cell>
          <cell r="C762">
            <v>44813</v>
          </cell>
          <cell r="D762">
            <v>44818</v>
          </cell>
          <cell r="E762" t="str">
            <v>Allprep RNA/DNA FFPE</v>
          </cell>
          <cell r="F762" t="str">
            <v>Enhet for studierelatert diagnostikk, OUS</v>
          </cell>
          <cell r="G762">
            <v>0.23400000000000001</v>
          </cell>
          <cell r="H762">
            <v>1.49</v>
          </cell>
          <cell r="I762">
            <v>0.59</v>
          </cell>
          <cell r="J762" t="str">
            <v>ATE</v>
          </cell>
          <cell r="K762">
            <v>21</v>
          </cell>
          <cell r="L762">
            <v>-20</v>
          </cell>
          <cell r="M762">
            <v>7</v>
          </cell>
          <cell r="N762" t="str">
            <v>H</v>
          </cell>
          <cell r="O762">
            <v>11</v>
          </cell>
          <cell r="P762">
            <v>3536838685</v>
          </cell>
          <cell r="Q762" t="str">
            <v>-</v>
          </cell>
          <cell r="R762" t="str">
            <v>-</v>
          </cell>
        </row>
        <row r="763">
          <cell r="A763" t="str">
            <v>IPD0622-DXX-D01-A15</v>
          </cell>
          <cell r="B763" t="str">
            <v>BM21-16773-2</v>
          </cell>
          <cell r="C763">
            <v>44820</v>
          </cell>
          <cell r="D763">
            <v>44825</v>
          </cell>
          <cell r="E763" t="str">
            <v>Allprep RNA/DNA FFPE</v>
          </cell>
          <cell r="F763" t="str">
            <v>Enhet for studierelatert diagnostikk, OUS</v>
          </cell>
          <cell r="G763">
            <v>166</v>
          </cell>
          <cell r="H763">
            <v>1.91</v>
          </cell>
          <cell r="I763">
            <v>2.41</v>
          </cell>
          <cell r="J763" t="str">
            <v>ATE</v>
          </cell>
          <cell r="K763">
            <v>59.6</v>
          </cell>
          <cell r="L763">
            <v>-20</v>
          </cell>
          <cell r="M763">
            <v>8</v>
          </cell>
          <cell r="N763" t="str">
            <v>A</v>
          </cell>
          <cell r="O763">
            <v>4</v>
          </cell>
          <cell r="P763">
            <v>3536838700</v>
          </cell>
          <cell r="Q763">
            <v>44826</v>
          </cell>
          <cell r="R763">
            <v>70</v>
          </cell>
        </row>
        <row r="764">
          <cell r="A764" t="str">
            <v>IPD0622-RXX-D01-A15</v>
          </cell>
          <cell r="B764" t="str">
            <v>BM21-16773-2</v>
          </cell>
          <cell r="C764">
            <v>44820</v>
          </cell>
          <cell r="D764">
            <v>44824</v>
          </cell>
          <cell r="E764" t="str">
            <v>Allprep RNA/DNA FFPE</v>
          </cell>
          <cell r="F764" t="str">
            <v>Enhet for studierelatert diagnostikk, OUS</v>
          </cell>
          <cell r="G764">
            <v>250</v>
          </cell>
          <cell r="H764">
            <v>2.0299999999999998</v>
          </cell>
          <cell r="I764">
            <v>1.9</v>
          </cell>
          <cell r="J764" t="str">
            <v>NFW</v>
          </cell>
          <cell r="K764">
            <v>67.52</v>
          </cell>
          <cell r="L764">
            <v>-80</v>
          </cell>
          <cell r="M764">
            <v>7</v>
          </cell>
          <cell r="N764" t="str">
            <v>D</v>
          </cell>
          <cell r="O764">
            <v>10</v>
          </cell>
          <cell r="P764">
            <v>3536838652</v>
          </cell>
          <cell r="Q764">
            <v>44826</v>
          </cell>
          <cell r="R764">
            <v>70</v>
          </cell>
        </row>
        <row r="765">
          <cell r="A765" t="str">
            <v>IPD0623-DXX-p01-A08</v>
          </cell>
          <cell r="B765" t="str">
            <v>NB22-00691-1</v>
          </cell>
          <cell r="C765">
            <v>44820</v>
          </cell>
          <cell r="D765">
            <v>44825</v>
          </cell>
          <cell r="E765" t="str">
            <v>Allprep RNA/DNA FFPE</v>
          </cell>
          <cell r="F765" t="str">
            <v>Enhet for studierelatert diagnostikk, OUS</v>
          </cell>
          <cell r="G765">
            <v>56.8</v>
          </cell>
          <cell r="H765">
            <v>1.87</v>
          </cell>
          <cell r="I765">
            <v>1.95</v>
          </cell>
          <cell r="J765" t="str">
            <v>ATE</v>
          </cell>
          <cell r="K765">
            <v>19.86</v>
          </cell>
          <cell r="L765">
            <v>-20</v>
          </cell>
          <cell r="M765">
            <v>8</v>
          </cell>
          <cell r="N765" t="str">
            <v>A</v>
          </cell>
          <cell r="O765">
            <v>5</v>
          </cell>
          <cell r="P765">
            <v>3536838611</v>
          </cell>
          <cell r="Q765">
            <v>44826</v>
          </cell>
          <cell r="R765">
            <v>70</v>
          </cell>
        </row>
        <row r="766">
          <cell r="A766" t="str">
            <v>IPD0623-RXX-p01-A08</v>
          </cell>
          <cell r="B766" t="str">
            <v>NB22-00691-1</v>
          </cell>
          <cell r="C766">
            <v>44820</v>
          </cell>
          <cell r="D766">
            <v>44824</v>
          </cell>
          <cell r="E766" t="str">
            <v>Allprep RNA/DNA FFPE</v>
          </cell>
          <cell r="F766" t="str">
            <v>Enhet for studierelatert diagnostikk, OUS</v>
          </cell>
          <cell r="G766">
            <v>68.8</v>
          </cell>
          <cell r="H766">
            <v>2.0299999999999998</v>
          </cell>
          <cell r="I766">
            <v>0.42</v>
          </cell>
          <cell r="J766" t="str">
            <v>NFW</v>
          </cell>
          <cell r="K766">
            <v>8.23</v>
          </cell>
          <cell r="L766">
            <v>-80</v>
          </cell>
          <cell r="M766">
            <v>7</v>
          </cell>
          <cell r="N766" t="str">
            <v>D</v>
          </cell>
          <cell r="O766">
            <v>11</v>
          </cell>
          <cell r="P766">
            <v>3536838660</v>
          </cell>
          <cell r="Q766" t="str">
            <v>-</v>
          </cell>
          <cell r="R766" t="str">
            <v>-</v>
          </cell>
        </row>
        <row r="767">
          <cell r="A767" t="str">
            <v>IPD0624-RXX-P01-A18</v>
          </cell>
          <cell r="B767" t="str">
            <v>TH12-8020-9</v>
          </cell>
          <cell r="C767" t="str">
            <v>-</v>
          </cell>
          <cell r="D767" t="str">
            <v>-</v>
          </cell>
          <cell r="E767" t="str">
            <v>High Pure RNA FFPE</v>
          </cell>
          <cell r="F767" t="str">
            <v>UNN</v>
          </cell>
          <cell r="G767">
            <v>304</v>
          </cell>
          <cell r="H767">
            <v>2</v>
          </cell>
          <cell r="I767">
            <v>1.76</v>
          </cell>
          <cell r="J767" t="str">
            <v>RNA elu. B</v>
          </cell>
          <cell r="K767">
            <v>42.11</v>
          </cell>
          <cell r="L767">
            <v>-80</v>
          </cell>
          <cell r="M767">
            <v>7</v>
          </cell>
          <cell r="N767" t="str">
            <v>D</v>
          </cell>
          <cell r="O767">
            <v>12</v>
          </cell>
          <cell r="P767">
            <v>3538090790</v>
          </cell>
          <cell r="Q767">
            <v>44826</v>
          </cell>
          <cell r="R767">
            <v>70</v>
          </cell>
        </row>
        <row r="768">
          <cell r="A768" t="str">
            <v>IPD0624-DXX-P01-A18</v>
          </cell>
          <cell r="B768" t="str">
            <v>TH12-8020-9</v>
          </cell>
          <cell r="C768" t="str">
            <v>-</v>
          </cell>
          <cell r="D768" t="str">
            <v>-</v>
          </cell>
          <cell r="E768" t="str">
            <v>QIAamp DNA FFPE</v>
          </cell>
          <cell r="F768" t="str">
            <v>UNN</v>
          </cell>
          <cell r="G768">
            <v>164</v>
          </cell>
          <cell r="H768">
            <v>1.98</v>
          </cell>
          <cell r="I768">
            <v>2.37</v>
          </cell>
          <cell r="J768" t="str">
            <v>ATE</v>
          </cell>
          <cell r="K768">
            <v>19.09</v>
          </cell>
          <cell r="L768">
            <v>-20</v>
          </cell>
          <cell r="M768">
            <v>8</v>
          </cell>
          <cell r="N768" t="str">
            <v>A</v>
          </cell>
          <cell r="O768">
            <v>6</v>
          </cell>
          <cell r="P768">
            <v>3538090789</v>
          </cell>
          <cell r="Q768">
            <v>44826</v>
          </cell>
          <cell r="R768">
            <v>70</v>
          </cell>
        </row>
        <row r="769">
          <cell r="A769" t="str">
            <v>IPD0624-DXX-N01-B18</v>
          </cell>
          <cell r="B769" t="str">
            <v>-</v>
          </cell>
          <cell r="C769" t="str">
            <v>-</v>
          </cell>
          <cell r="D769" t="str">
            <v>-</v>
          </cell>
          <cell r="E769" t="str">
            <v>EZ1 DSP DNA blood</v>
          </cell>
          <cell r="F769" t="str">
            <v>UNN</v>
          </cell>
          <cell r="G769">
            <v>71.099999999999994</v>
          </cell>
          <cell r="H769">
            <v>1.95</v>
          </cell>
          <cell r="I769">
            <v>1.28</v>
          </cell>
          <cell r="J769" t="str">
            <v>AVE</v>
          </cell>
          <cell r="K769">
            <v>100</v>
          </cell>
          <cell r="L769">
            <v>-20</v>
          </cell>
          <cell r="M769">
            <v>8</v>
          </cell>
          <cell r="N769" t="str">
            <v>A</v>
          </cell>
          <cell r="O769">
            <v>7</v>
          </cell>
          <cell r="P769">
            <v>3538090797</v>
          </cell>
          <cell r="Q769" t="str">
            <v>-</v>
          </cell>
          <cell r="R769" t="str">
            <v>-</v>
          </cell>
        </row>
        <row r="770">
          <cell r="A770" t="str">
            <v>IPD0620-RXX-d02-A29</v>
          </cell>
          <cell r="B770" t="str">
            <v>SH20-3476-1a</v>
          </cell>
          <cell r="C770" t="str">
            <v>-</v>
          </cell>
          <cell r="D770" t="str">
            <v>-</v>
          </cell>
          <cell r="E770" t="str">
            <v>Rneasy</v>
          </cell>
          <cell r="F770" t="str">
            <v>St. Olav, Trondheim</v>
          </cell>
          <cell r="G770">
            <v>10.7</v>
          </cell>
          <cell r="H770">
            <v>2.0299999999999998</v>
          </cell>
          <cell r="I770">
            <v>1.92</v>
          </cell>
          <cell r="J770" t="str">
            <v>RFW</v>
          </cell>
          <cell r="K770">
            <v>17.29</v>
          </cell>
          <cell r="L770">
            <v>-80</v>
          </cell>
          <cell r="M770">
            <v>7</v>
          </cell>
          <cell r="N770" t="str">
            <v>E</v>
          </cell>
          <cell r="O770">
            <v>1</v>
          </cell>
          <cell r="P770">
            <v>3536838683</v>
          </cell>
          <cell r="Q770">
            <v>44826</v>
          </cell>
          <cell r="R770">
            <v>70</v>
          </cell>
        </row>
        <row r="771">
          <cell r="A771" t="str">
            <v>IPD0620-DXX-d02-A29</v>
          </cell>
          <cell r="B771" t="str">
            <v>SH20-3476-1a</v>
          </cell>
          <cell r="C771" t="str">
            <v>-</v>
          </cell>
          <cell r="D771" t="str">
            <v>-</v>
          </cell>
          <cell r="E771" t="str">
            <v>QIAamp DNA FFPE</v>
          </cell>
          <cell r="F771" t="str">
            <v>St. Olav, Trondheim</v>
          </cell>
          <cell r="G771">
            <v>0.01</v>
          </cell>
          <cell r="H771">
            <v>1.78</v>
          </cell>
          <cell r="I771">
            <v>0.39</v>
          </cell>
          <cell r="J771" t="str">
            <v>ATE</v>
          </cell>
          <cell r="K771">
            <v>100</v>
          </cell>
          <cell r="L771">
            <v>-20</v>
          </cell>
          <cell r="M771" t="str">
            <v>-</v>
          </cell>
          <cell r="N771" t="str">
            <v>-</v>
          </cell>
          <cell r="O771" t="str">
            <v>-</v>
          </cell>
          <cell r="P771" t="str">
            <v>-</v>
          </cell>
          <cell r="Q771" t="str">
            <v>-</v>
          </cell>
          <cell r="R771" t="str">
            <v>-</v>
          </cell>
        </row>
        <row r="772">
          <cell r="A772" t="str">
            <v>IPD0625-RXX-p01-A08</v>
          </cell>
          <cell r="B772" t="str">
            <v>NB22-369-2</v>
          </cell>
          <cell r="C772">
            <v>44827</v>
          </cell>
          <cell r="D772">
            <v>44831</v>
          </cell>
          <cell r="E772" t="str">
            <v>Allprep RNA/DNA FFPE</v>
          </cell>
          <cell r="F772" t="str">
            <v>Enhet for studierelatert diagnostikk, OUS</v>
          </cell>
          <cell r="G772">
            <v>340</v>
          </cell>
          <cell r="H772">
            <v>2.0299999999999998</v>
          </cell>
          <cell r="I772">
            <v>2.02</v>
          </cell>
          <cell r="J772" t="str">
            <v>NFW</v>
          </cell>
          <cell r="K772">
            <v>29.229999999999997</v>
          </cell>
          <cell r="L772">
            <v>-80</v>
          </cell>
          <cell r="M772">
            <v>7</v>
          </cell>
          <cell r="N772" t="str">
            <v>E</v>
          </cell>
          <cell r="O772">
            <v>6</v>
          </cell>
          <cell r="P772">
            <v>3536838635</v>
          </cell>
          <cell r="Q772">
            <v>44833</v>
          </cell>
          <cell r="R772"/>
        </row>
        <row r="773">
          <cell r="A773" t="str">
            <v>IPD0625-DXX-p01-A08</v>
          </cell>
          <cell r="B773" t="str">
            <v>NB22-369-2</v>
          </cell>
          <cell r="C773">
            <v>44827</v>
          </cell>
          <cell r="D773">
            <v>44832</v>
          </cell>
          <cell r="E773" t="str">
            <v>Allprep RNA/DNA FFPE</v>
          </cell>
          <cell r="F773" t="str">
            <v>Enhet for studierelatert diagnostikk, OUS</v>
          </cell>
          <cell r="G773">
            <v>25.4</v>
          </cell>
          <cell r="H773">
            <v>1.87</v>
          </cell>
          <cell r="I773">
            <v>2.06</v>
          </cell>
          <cell r="J773" t="str">
            <v>ATE</v>
          </cell>
          <cell r="K773">
            <v>76.400000000000006</v>
          </cell>
          <cell r="L773">
            <v>-20</v>
          </cell>
          <cell r="M773">
            <v>8</v>
          </cell>
          <cell r="N773" t="str">
            <v>A</v>
          </cell>
          <cell r="O773">
            <v>12</v>
          </cell>
          <cell r="P773">
            <v>3538092938</v>
          </cell>
          <cell r="Q773" t="str">
            <v>-</v>
          </cell>
          <cell r="R773"/>
        </row>
        <row r="774">
          <cell r="A774" t="str">
            <v>IPD0617-RXX-P11-A08</v>
          </cell>
          <cell r="B774" t="str">
            <v>NB19-509-2</v>
          </cell>
          <cell r="C774" t="str">
            <v>-</v>
          </cell>
          <cell r="D774" t="str">
            <v>-</v>
          </cell>
          <cell r="E774" t="str">
            <v>Rneasy FFPE</v>
          </cell>
          <cell r="F774" t="str">
            <v>Enhet for studierelatert diagnostikk, OUS</v>
          </cell>
          <cell r="G774">
            <v>17</v>
          </cell>
          <cell r="H774">
            <v>1.92</v>
          </cell>
          <cell r="I774">
            <v>1.52</v>
          </cell>
          <cell r="J774" t="str">
            <v>RFW</v>
          </cell>
          <cell r="K774">
            <v>1.6399999999999997</v>
          </cell>
          <cell r="L774">
            <v>-80</v>
          </cell>
          <cell r="M774">
            <v>7</v>
          </cell>
          <cell r="N774" t="str">
            <v>E</v>
          </cell>
          <cell r="O774">
            <v>2</v>
          </cell>
          <cell r="P774">
            <v>3536838674</v>
          </cell>
          <cell r="Q774">
            <v>44826</v>
          </cell>
          <cell r="R774">
            <v>70</v>
          </cell>
        </row>
        <row r="775">
          <cell r="A775" t="str">
            <v>IPD0623-RXX-p11-A08</v>
          </cell>
          <cell r="B775" t="str">
            <v>NB22-00691-1</v>
          </cell>
          <cell r="C775" t="str">
            <v>-</v>
          </cell>
          <cell r="D775" t="str">
            <v>-</v>
          </cell>
          <cell r="E775" t="str">
            <v>Rneasy</v>
          </cell>
          <cell r="F775" t="str">
            <v>Enhet for studierelatert diagnostikk, OUS</v>
          </cell>
          <cell r="G775">
            <v>13.1</v>
          </cell>
          <cell r="H775">
            <v>1.94</v>
          </cell>
          <cell r="I775">
            <v>1.63</v>
          </cell>
          <cell r="J775" t="str">
            <v>RFW</v>
          </cell>
          <cell r="K775" t="str">
            <v>Tomt</v>
          </cell>
          <cell r="L775">
            <v>-80</v>
          </cell>
          <cell r="M775" t="str">
            <v>-</v>
          </cell>
          <cell r="N775" t="str">
            <v>-</v>
          </cell>
          <cell r="O775" t="str">
            <v>-</v>
          </cell>
          <cell r="P775">
            <v>3536838642</v>
          </cell>
          <cell r="Q775">
            <v>44826</v>
          </cell>
          <cell r="R775">
            <v>70</v>
          </cell>
        </row>
        <row r="776">
          <cell r="A776" t="str">
            <v>IPD0626-RXX-d01-A06</v>
          </cell>
          <cell r="B776" t="str">
            <v>P22-12473-1A</v>
          </cell>
          <cell r="C776">
            <v>44827</v>
          </cell>
          <cell r="D776">
            <v>44831</v>
          </cell>
          <cell r="E776" t="str">
            <v>Allprep RNA/DNA FFPE</v>
          </cell>
          <cell r="F776" t="str">
            <v>Enhet for studierelatert diagnostikk, OUS</v>
          </cell>
          <cell r="G776">
            <v>151</v>
          </cell>
          <cell r="H776">
            <v>1.92</v>
          </cell>
          <cell r="I776">
            <v>1.36</v>
          </cell>
          <cell r="J776" t="str">
            <v>NFW</v>
          </cell>
          <cell r="K776">
            <v>13.330000000000002</v>
          </cell>
          <cell r="L776">
            <v>-80</v>
          </cell>
          <cell r="M776">
            <v>7</v>
          </cell>
          <cell r="N776" t="str">
            <v>E</v>
          </cell>
          <cell r="O776">
            <v>7</v>
          </cell>
          <cell r="P776">
            <v>3538092935</v>
          </cell>
          <cell r="Q776">
            <v>44833</v>
          </cell>
          <cell r="R776"/>
        </row>
        <row r="777">
          <cell r="A777" t="str">
            <v>IPD0626-DXX-d01-A06</v>
          </cell>
          <cell r="B777" t="str">
            <v>P22-12473-1A</v>
          </cell>
          <cell r="C777">
            <v>44827</v>
          </cell>
          <cell r="D777">
            <v>44832</v>
          </cell>
          <cell r="E777" t="str">
            <v>Allprep RNA/DNA FFPE</v>
          </cell>
          <cell r="F777" t="str">
            <v>Enhet for studierelatert diagnostikk, OUS</v>
          </cell>
          <cell r="G777">
            <v>30</v>
          </cell>
          <cell r="H777">
            <v>1.85</v>
          </cell>
          <cell r="I777">
            <v>2.17</v>
          </cell>
          <cell r="J777" t="str">
            <v>ATE</v>
          </cell>
          <cell r="K777">
            <v>20.5</v>
          </cell>
          <cell r="L777">
            <v>-20</v>
          </cell>
          <cell r="M777">
            <v>8</v>
          </cell>
          <cell r="N777" t="str">
            <v>B</v>
          </cell>
          <cell r="O777">
            <v>1</v>
          </cell>
          <cell r="P777">
            <v>3536838643</v>
          </cell>
          <cell r="Q777" t="str">
            <v>-</v>
          </cell>
          <cell r="R777"/>
        </row>
        <row r="778">
          <cell r="A778" t="str">
            <v>IPD0627-RXX-d01-A06</v>
          </cell>
          <cell r="B778" t="str">
            <v>BM22 13287-1</v>
          </cell>
          <cell r="C778">
            <v>44827</v>
          </cell>
          <cell r="D778">
            <v>44831</v>
          </cell>
          <cell r="E778" t="str">
            <v>Allprep RNA/DNA FFPE</v>
          </cell>
          <cell r="F778" t="str">
            <v>Enhet for studierelatert diagnostikk, OUS</v>
          </cell>
          <cell r="G778">
            <v>131</v>
          </cell>
          <cell r="H778">
            <v>1.96</v>
          </cell>
          <cell r="I778">
            <v>1.36</v>
          </cell>
          <cell r="J778" t="str">
            <v>NFW</v>
          </cell>
          <cell r="K778">
            <v>12.459999999999999</v>
          </cell>
          <cell r="L778">
            <v>-80</v>
          </cell>
          <cell r="M778">
            <v>7</v>
          </cell>
          <cell r="N778" t="str">
            <v>E</v>
          </cell>
          <cell r="O778">
            <v>8</v>
          </cell>
          <cell r="P778">
            <v>3536838619</v>
          </cell>
          <cell r="Q778">
            <v>44833</v>
          </cell>
          <cell r="R778"/>
        </row>
        <row r="779">
          <cell r="A779" t="str">
            <v>IPD0627-DXX-d01-A06</v>
          </cell>
          <cell r="B779" t="str">
            <v>BM22 13287-1</v>
          </cell>
          <cell r="C779">
            <v>44827</v>
          </cell>
          <cell r="D779">
            <v>44832</v>
          </cell>
          <cell r="E779" t="str">
            <v>Allprep RNA/DNA FFPE</v>
          </cell>
          <cell r="F779" t="str">
            <v>Enhet for studierelatert diagnostikk, OUS</v>
          </cell>
          <cell r="G779">
            <v>62.4</v>
          </cell>
          <cell r="H779">
            <v>1.84</v>
          </cell>
          <cell r="I779">
            <v>1.23</v>
          </cell>
          <cell r="J779" t="str">
            <v>ATE</v>
          </cell>
          <cell r="K779">
            <v>21.3</v>
          </cell>
          <cell r="L779">
            <v>-20</v>
          </cell>
          <cell r="M779">
            <v>8</v>
          </cell>
          <cell r="N779" t="str">
            <v>B</v>
          </cell>
          <cell r="O779">
            <v>2</v>
          </cell>
          <cell r="P779">
            <v>3536838690</v>
          </cell>
          <cell r="Q779" t="str">
            <v>-</v>
          </cell>
          <cell r="R779"/>
        </row>
        <row r="780">
          <cell r="A780" t="str">
            <v>IPD0628-RXX-P01-A21</v>
          </cell>
          <cell r="B780" t="str">
            <v>TH22-11506-1</v>
          </cell>
          <cell r="C780" t="str">
            <v>-</v>
          </cell>
          <cell r="D780" t="str">
            <v>-</v>
          </cell>
          <cell r="E780" t="str">
            <v>High Pure RNA FFPE</v>
          </cell>
          <cell r="F780" t="str">
            <v>UNN</v>
          </cell>
          <cell r="G780">
            <v>45.4</v>
          </cell>
          <cell r="H780">
            <v>2</v>
          </cell>
          <cell r="I780">
            <v>1.38</v>
          </cell>
          <cell r="J780" t="str">
            <v>RNA elu. B</v>
          </cell>
          <cell r="K780">
            <v>11.079999999999998</v>
          </cell>
          <cell r="L780">
            <v>-80</v>
          </cell>
          <cell r="M780">
            <v>7</v>
          </cell>
          <cell r="N780" t="str">
            <v>E</v>
          </cell>
          <cell r="O780">
            <v>4</v>
          </cell>
          <cell r="P780">
            <v>3538090793</v>
          </cell>
          <cell r="Q780">
            <v>44840</v>
          </cell>
          <cell r="R780">
            <v>71</v>
          </cell>
        </row>
        <row r="781">
          <cell r="A781" t="str">
            <v>IPD0628-DXX-P01-A21</v>
          </cell>
          <cell r="B781" t="str">
            <v>TH22-11506-1</v>
          </cell>
          <cell r="C781" t="str">
            <v>-</v>
          </cell>
          <cell r="D781" t="str">
            <v>-</v>
          </cell>
          <cell r="E781" t="str">
            <v>EZ1 1&amp;2 DNA FFPE</v>
          </cell>
          <cell r="F781" t="str">
            <v>UNN</v>
          </cell>
          <cell r="G781">
            <v>15.8</v>
          </cell>
          <cell r="H781">
            <v>1.99</v>
          </cell>
          <cell r="I781">
            <v>1.26</v>
          </cell>
          <cell r="J781" t="str">
            <v>AVE</v>
          </cell>
          <cell r="K781">
            <v>25.509999999999998</v>
          </cell>
          <cell r="L781">
            <v>-20</v>
          </cell>
          <cell r="M781">
            <v>8</v>
          </cell>
          <cell r="N781" t="str">
            <v>A</v>
          </cell>
          <cell r="O781">
            <v>8</v>
          </cell>
          <cell r="P781">
            <v>3538090801</v>
          </cell>
          <cell r="Q781">
            <v>44840</v>
          </cell>
          <cell r="R781">
            <v>71</v>
          </cell>
        </row>
        <row r="782">
          <cell r="A782" t="str">
            <v>IPD0628-DXX-N01-B21</v>
          </cell>
          <cell r="B782" t="str">
            <v>-</v>
          </cell>
          <cell r="C782" t="str">
            <v>-</v>
          </cell>
          <cell r="D782" t="str">
            <v>-</v>
          </cell>
          <cell r="E782" t="str">
            <v>EZ1 DSP DNA blood</v>
          </cell>
          <cell r="F782" t="str">
            <v>UNN</v>
          </cell>
          <cell r="G782">
            <v>58.7</v>
          </cell>
          <cell r="H782">
            <v>1.97</v>
          </cell>
          <cell r="I782">
            <v>0.33</v>
          </cell>
          <cell r="J782" t="str">
            <v>AVE</v>
          </cell>
          <cell r="K782">
            <v>100</v>
          </cell>
          <cell r="L782">
            <v>-20</v>
          </cell>
          <cell r="M782">
            <v>8</v>
          </cell>
          <cell r="N782" t="str">
            <v>A</v>
          </cell>
          <cell r="O782">
            <v>9</v>
          </cell>
          <cell r="P782">
            <v>3538090800</v>
          </cell>
          <cell r="Q782" t="str">
            <v>-</v>
          </cell>
          <cell r="R782" t="str">
            <v>-</v>
          </cell>
        </row>
        <row r="783">
          <cell r="A783" t="str">
            <v>IPD0615-RXX-P02-A13</v>
          </cell>
          <cell r="B783" t="str">
            <v>KRH22-674- 02</v>
          </cell>
          <cell r="C783">
            <v>44827</v>
          </cell>
          <cell r="D783">
            <v>44831</v>
          </cell>
          <cell r="E783" t="str">
            <v>Allprep RNA/DNA FFPE</v>
          </cell>
          <cell r="F783" t="str">
            <v>Enhet for studierelatert diagnostikk, OUS</v>
          </cell>
          <cell r="G783">
            <v>21</v>
          </cell>
          <cell r="H783">
            <v>1.76</v>
          </cell>
          <cell r="I783">
            <v>0.79</v>
          </cell>
          <cell r="J783" t="str">
            <v>NFW</v>
          </cell>
          <cell r="K783">
            <v>0</v>
          </cell>
          <cell r="L783"/>
          <cell r="M783"/>
          <cell r="N783"/>
          <cell r="O783"/>
          <cell r="P783"/>
          <cell r="Q783">
            <v>44840</v>
          </cell>
          <cell r="R783">
            <v>71</v>
          </cell>
        </row>
        <row r="784">
          <cell r="A784" t="str">
            <v>IPD0615-DXX-P02-A13</v>
          </cell>
          <cell r="B784" t="str">
            <v>KRH22-674- 02</v>
          </cell>
          <cell r="C784">
            <v>44827</v>
          </cell>
          <cell r="D784">
            <v>44832</v>
          </cell>
          <cell r="E784" t="str">
            <v>Allprep RNA/DNA FFPE</v>
          </cell>
          <cell r="F784" t="str">
            <v>Enhet for studierelatert diagnostikk, OUS</v>
          </cell>
          <cell r="G784">
            <v>6.6</v>
          </cell>
          <cell r="H784">
            <v>1.66</v>
          </cell>
          <cell r="I784">
            <v>1.3</v>
          </cell>
          <cell r="J784" t="str">
            <v>ATE</v>
          </cell>
          <cell r="K784">
            <v>0</v>
          </cell>
          <cell r="L784"/>
          <cell r="M784"/>
          <cell r="N784"/>
          <cell r="O784"/>
          <cell r="P784"/>
          <cell r="Q784">
            <v>44840</v>
          </cell>
          <cell r="R784">
            <v>71</v>
          </cell>
        </row>
        <row r="785">
          <cell r="A785" t="str">
            <v>IPD0629-DXX-P01-A08</v>
          </cell>
          <cell r="B785" t="str">
            <v>NB22-727-1</v>
          </cell>
          <cell r="C785">
            <v>44834</v>
          </cell>
          <cell r="D785">
            <v>44839</v>
          </cell>
          <cell r="E785" t="str">
            <v>Allprep RNA/DNA FFPE</v>
          </cell>
          <cell r="F785" t="str">
            <v>Enhet for studierelatert diagnostikk, OUS</v>
          </cell>
          <cell r="G785">
            <v>56.8</v>
          </cell>
          <cell r="H785">
            <v>1.85</v>
          </cell>
          <cell r="I785">
            <v>2.4</v>
          </cell>
          <cell r="J785" t="str">
            <v>ATE</v>
          </cell>
          <cell r="K785">
            <v>23.5</v>
          </cell>
          <cell r="L785">
            <v>-20</v>
          </cell>
          <cell r="M785">
            <v>8</v>
          </cell>
          <cell r="N785" t="str">
            <v>B</v>
          </cell>
          <cell r="O785">
            <v>8</v>
          </cell>
          <cell r="P785">
            <v>3536838855</v>
          </cell>
          <cell r="Q785" t="str">
            <v>-</v>
          </cell>
          <cell r="R785"/>
        </row>
        <row r="786">
          <cell r="A786" t="str">
            <v>IPD0629-RXX-P01-A08</v>
          </cell>
          <cell r="B786" t="str">
            <v>NB22-727-1</v>
          </cell>
          <cell r="C786">
            <v>44834</v>
          </cell>
          <cell r="D786">
            <v>44838</v>
          </cell>
          <cell r="E786" t="str">
            <v>Allprep RNA/DNA FFPE</v>
          </cell>
          <cell r="F786" t="str">
            <v>Enhet for studierelatert diagnostikk, OUS</v>
          </cell>
          <cell r="G786">
            <v>61</v>
          </cell>
          <cell r="H786">
            <v>1.95</v>
          </cell>
          <cell r="I786">
            <v>0.51</v>
          </cell>
          <cell r="J786" t="str">
            <v>NFW</v>
          </cell>
          <cell r="K786">
            <v>16</v>
          </cell>
          <cell r="L786">
            <v>-80</v>
          </cell>
          <cell r="M786">
            <v>7</v>
          </cell>
          <cell r="N786" t="str">
            <v>F</v>
          </cell>
          <cell r="O786">
            <v>2</v>
          </cell>
          <cell r="P786">
            <v>3536838814</v>
          </cell>
          <cell r="Q786" t="str">
            <v>-</v>
          </cell>
          <cell r="R786"/>
        </row>
        <row r="787">
          <cell r="A787" t="str">
            <v>IPD0630-DXX-P01-A08</v>
          </cell>
          <cell r="B787" t="str">
            <v>NB22 754-2</v>
          </cell>
          <cell r="C787">
            <v>44834</v>
          </cell>
          <cell r="D787">
            <v>44839</v>
          </cell>
          <cell r="E787" t="str">
            <v>Allprep RNA/DNA FFPE</v>
          </cell>
          <cell r="F787" t="str">
            <v>Enhet for studierelatert diagnostikk, OUS</v>
          </cell>
          <cell r="G787">
            <v>60</v>
          </cell>
          <cell r="H787">
            <v>1.85</v>
          </cell>
          <cell r="I787">
            <v>2.4500000000000002</v>
          </cell>
          <cell r="J787" t="str">
            <v>ATE</v>
          </cell>
          <cell r="K787">
            <v>23.5</v>
          </cell>
          <cell r="L787">
            <v>-20</v>
          </cell>
          <cell r="M787">
            <v>8</v>
          </cell>
          <cell r="N787" t="str">
            <v>B</v>
          </cell>
          <cell r="O787">
            <v>9</v>
          </cell>
          <cell r="P787">
            <v>3536838879</v>
          </cell>
          <cell r="Q787" t="str">
            <v>-</v>
          </cell>
          <cell r="R787"/>
        </row>
        <row r="788">
          <cell r="A788" t="str">
            <v>IPD0630-RXX-P01-A08</v>
          </cell>
          <cell r="B788" t="str">
            <v>NB22 754-2</v>
          </cell>
          <cell r="C788">
            <v>44834</v>
          </cell>
          <cell r="D788">
            <v>44838</v>
          </cell>
          <cell r="E788" t="str">
            <v>Allprep RNA/DNA FFPE</v>
          </cell>
          <cell r="F788" t="str">
            <v>Enhet for studierelatert diagnostikk, OUS</v>
          </cell>
          <cell r="G788">
            <v>55.8</v>
          </cell>
          <cell r="H788">
            <v>1.93</v>
          </cell>
          <cell r="I788">
            <v>1.08</v>
          </cell>
          <cell r="J788" t="str">
            <v>NFW</v>
          </cell>
          <cell r="K788">
            <v>17</v>
          </cell>
          <cell r="L788">
            <v>-80</v>
          </cell>
          <cell r="M788">
            <v>7</v>
          </cell>
          <cell r="N788" t="str">
            <v>F</v>
          </cell>
          <cell r="O788">
            <v>3</v>
          </cell>
          <cell r="P788">
            <v>3536838822</v>
          </cell>
          <cell r="Q788" t="str">
            <v>-</v>
          </cell>
          <cell r="R788"/>
        </row>
        <row r="789">
          <cell r="A789" t="str">
            <v>IPD0631-DXX-P01-F08</v>
          </cell>
          <cell r="B789" t="str">
            <v>NB22-742/KM22 776</v>
          </cell>
          <cell r="C789" t="str">
            <v>-</v>
          </cell>
          <cell r="D789" t="str">
            <v>-</v>
          </cell>
          <cell r="E789" t="str">
            <v>QIAamp DNA mini kit</v>
          </cell>
          <cell r="F789" t="str">
            <v>Avd for kreftgenetikk, OUS</v>
          </cell>
          <cell r="G789">
            <v>484</v>
          </cell>
          <cell r="H789">
            <v>1.9</v>
          </cell>
          <cell r="I789">
            <v>2.2000000000000002</v>
          </cell>
          <cell r="J789" t="str">
            <v>AE</v>
          </cell>
          <cell r="K789">
            <v>28</v>
          </cell>
          <cell r="L789">
            <v>-20</v>
          </cell>
          <cell r="M789">
            <v>8</v>
          </cell>
          <cell r="N789" t="str">
            <v>B</v>
          </cell>
          <cell r="O789">
            <v>3</v>
          </cell>
          <cell r="P789">
            <v>3536838895</v>
          </cell>
          <cell r="Q789" t="str">
            <v>-</v>
          </cell>
          <cell r="R789"/>
        </row>
        <row r="790">
          <cell r="A790" t="str">
            <v>IPD0631-RXX-P01-F08</v>
          </cell>
          <cell r="B790" t="str">
            <v>NB22-742/KM22 776</v>
          </cell>
          <cell r="C790" t="str">
            <v>-</v>
          </cell>
          <cell r="D790" t="str">
            <v>-</v>
          </cell>
          <cell r="E790" t="str">
            <v>Rneasy mini kit</v>
          </cell>
          <cell r="F790" t="str">
            <v>Avd for kreftgenetikk, OUS</v>
          </cell>
          <cell r="G790">
            <v>205</v>
          </cell>
          <cell r="H790">
            <v>2.1</v>
          </cell>
          <cell r="I790">
            <v>1.9</v>
          </cell>
          <cell r="J790" t="str">
            <v>H2O</v>
          </cell>
          <cell r="K790">
            <v>32</v>
          </cell>
          <cell r="L790">
            <v>-80</v>
          </cell>
          <cell r="M790">
            <v>7</v>
          </cell>
          <cell r="N790" t="str">
            <v>E</v>
          </cell>
          <cell r="O790">
            <v>9</v>
          </cell>
          <cell r="P790">
            <v>3536838896</v>
          </cell>
          <cell r="Q790" t="str">
            <v>-</v>
          </cell>
          <cell r="R790"/>
        </row>
        <row r="791">
          <cell r="A791" t="str">
            <v>IPD0632-RXX-p01-A08</v>
          </cell>
          <cell r="B791" t="str">
            <v>NB22-723-1</v>
          </cell>
          <cell r="C791">
            <v>44834</v>
          </cell>
          <cell r="D791">
            <v>44838</v>
          </cell>
          <cell r="E791" t="str">
            <v>Allprep RNA/DNA FFPE</v>
          </cell>
          <cell r="F791" t="str">
            <v>Enhet for studierelatert diagnostikk, OUS</v>
          </cell>
          <cell r="G791">
            <v>81.8</v>
          </cell>
          <cell r="H791">
            <v>1.99</v>
          </cell>
          <cell r="I791">
            <v>1.52</v>
          </cell>
          <cell r="J791" t="str">
            <v>NFW</v>
          </cell>
          <cell r="K791">
            <v>15.5</v>
          </cell>
          <cell r="L791">
            <v>-80</v>
          </cell>
          <cell r="M791">
            <v>7</v>
          </cell>
          <cell r="N791" t="str">
            <v>F</v>
          </cell>
          <cell r="O791">
            <v>4</v>
          </cell>
          <cell r="P791">
            <v>3536838830</v>
          </cell>
          <cell r="Q791" t="str">
            <v>-</v>
          </cell>
          <cell r="R791"/>
        </row>
        <row r="792">
          <cell r="A792" t="str">
            <v>IPD0632-DXX-p01-A08</v>
          </cell>
          <cell r="B792" t="str">
            <v>NB22-723-1</v>
          </cell>
          <cell r="C792">
            <v>44834</v>
          </cell>
          <cell r="D792">
            <v>44839</v>
          </cell>
          <cell r="E792" t="str">
            <v>Allprep RNA/DNA FFPE</v>
          </cell>
          <cell r="F792" t="str">
            <v>Enhet for studierelatert diagnostikk, OUS</v>
          </cell>
          <cell r="G792">
            <v>59.6</v>
          </cell>
          <cell r="H792">
            <v>1.89</v>
          </cell>
          <cell r="I792">
            <v>2.2599999999999998</v>
          </cell>
          <cell r="J792" t="str">
            <v>ATE</v>
          </cell>
          <cell r="K792">
            <v>23.5</v>
          </cell>
          <cell r="L792">
            <v>-20</v>
          </cell>
          <cell r="M792">
            <v>8</v>
          </cell>
          <cell r="N792" t="str">
            <v>B</v>
          </cell>
          <cell r="O792">
            <v>10</v>
          </cell>
          <cell r="P792">
            <v>3536838839</v>
          </cell>
          <cell r="Q792" t="str">
            <v>-</v>
          </cell>
          <cell r="R792"/>
        </row>
        <row r="793">
          <cell r="A793" t="str">
            <v>IPD0633-RXX-P01-A08</v>
          </cell>
          <cell r="B793" t="str">
            <v>NB18-00045-3</v>
          </cell>
          <cell r="C793">
            <v>44834</v>
          </cell>
          <cell r="D793">
            <v>44838</v>
          </cell>
          <cell r="E793" t="str">
            <v>Allprep RNA/DNA FFPE</v>
          </cell>
          <cell r="F793" t="str">
            <v>Enhet for studierelatert diagnostikk, OUS</v>
          </cell>
          <cell r="G793">
            <v>97.8</v>
          </cell>
          <cell r="H793">
            <v>2.0099999999999998</v>
          </cell>
          <cell r="I793">
            <v>1.81</v>
          </cell>
          <cell r="J793" t="str">
            <v>NFW</v>
          </cell>
          <cell r="K793">
            <v>62.800000000000004</v>
          </cell>
          <cell r="L793">
            <v>-80</v>
          </cell>
          <cell r="M793">
            <v>7</v>
          </cell>
          <cell r="N793" t="str">
            <v>F</v>
          </cell>
          <cell r="O793">
            <v>5</v>
          </cell>
          <cell r="P793">
            <v>3536838838</v>
          </cell>
          <cell r="Q793">
            <v>44840</v>
          </cell>
          <cell r="R793">
            <v>71</v>
          </cell>
        </row>
        <row r="794">
          <cell r="A794" t="str">
            <v>IPD0633-DXX-P01-A08</v>
          </cell>
          <cell r="B794" t="str">
            <v>NB18-00045-3</v>
          </cell>
          <cell r="C794">
            <v>44834</v>
          </cell>
          <cell r="D794">
            <v>44839</v>
          </cell>
          <cell r="E794" t="str">
            <v>Allprep RNA/DNA FFPE</v>
          </cell>
          <cell r="F794" t="str">
            <v>Enhet for studierelatert diagnostikk, OUS</v>
          </cell>
          <cell r="G794">
            <v>71.400000000000006</v>
          </cell>
          <cell r="H794">
            <v>1.86</v>
          </cell>
          <cell r="I794">
            <v>1.8</v>
          </cell>
          <cell r="J794" t="str">
            <v>ATE</v>
          </cell>
          <cell r="K794">
            <v>17.899999999999999</v>
          </cell>
          <cell r="L794">
            <v>-20</v>
          </cell>
          <cell r="M794">
            <v>8</v>
          </cell>
          <cell r="N794" t="str">
            <v>B</v>
          </cell>
          <cell r="O794">
            <v>11</v>
          </cell>
          <cell r="P794">
            <v>3536838847</v>
          </cell>
          <cell r="Q794">
            <v>44840</v>
          </cell>
          <cell r="R794">
            <v>71</v>
          </cell>
        </row>
        <row r="795">
          <cell r="A795" t="str">
            <v>IPD0625-RXX-p11-A08</v>
          </cell>
          <cell r="B795" t="str">
            <v>NB22-369-2</v>
          </cell>
          <cell r="C795">
            <v>44834</v>
          </cell>
          <cell r="D795">
            <v>44838</v>
          </cell>
          <cell r="E795" t="str">
            <v>Allprep RNA/DNA FFPE</v>
          </cell>
          <cell r="F795" t="str">
            <v>Enhet for studierelatert diagnostikk, OUS</v>
          </cell>
          <cell r="G795">
            <v>82</v>
          </cell>
          <cell r="H795">
            <v>2.04</v>
          </cell>
          <cell r="I795">
            <v>2.0099999999999998</v>
          </cell>
          <cell r="J795" t="str">
            <v>NFW</v>
          </cell>
          <cell r="K795">
            <v>62.76</v>
          </cell>
          <cell r="L795">
            <v>-80</v>
          </cell>
          <cell r="M795">
            <v>7</v>
          </cell>
          <cell r="N795" t="str">
            <v>E</v>
          </cell>
          <cell r="O795">
            <v>11</v>
          </cell>
          <cell r="P795">
            <v>3536838823</v>
          </cell>
          <cell r="Q795">
            <v>44840</v>
          </cell>
          <cell r="R795">
            <v>71</v>
          </cell>
        </row>
        <row r="796">
          <cell r="A796" t="str">
            <v>IPD0625-DXX-p11-A08</v>
          </cell>
          <cell r="B796" t="str">
            <v>NB22-369-2</v>
          </cell>
          <cell r="C796">
            <v>44834</v>
          </cell>
          <cell r="D796">
            <v>44839</v>
          </cell>
          <cell r="E796" t="str">
            <v>Allprep RNA/DNA FFPE</v>
          </cell>
          <cell r="F796" t="str">
            <v>Enhet for studierelatert diagnostikk, OUS</v>
          </cell>
          <cell r="G796">
            <v>53</v>
          </cell>
          <cell r="H796">
            <v>1.88</v>
          </cell>
          <cell r="I796">
            <v>2.48</v>
          </cell>
          <cell r="J796" t="str">
            <v>ATE</v>
          </cell>
          <cell r="K796">
            <v>19.670000000000002</v>
          </cell>
          <cell r="L796">
            <v>-20</v>
          </cell>
          <cell r="M796">
            <v>8</v>
          </cell>
          <cell r="N796" t="str">
            <v>B</v>
          </cell>
          <cell r="O796">
            <v>5</v>
          </cell>
          <cell r="P796">
            <v>3536838863</v>
          </cell>
          <cell r="Q796">
            <v>44840</v>
          </cell>
          <cell r="R796">
            <v>71</v>
          </cell>
        </row>
        <row r="797">
          <cell r="A797" t="str">
            <v>IPD0626-RXX-d11-A06</v>
          </cell>
          <cell r="B797" t="str">
            <v>P22-12473-1A</v>
          </cell>
          <cell r="C797">
            <v>44834</v>
          </cell>
          <cell r="D797">
            <v>44838</v>
          </cell>
          <cell r="E797" t="str">
            <v>Allprep RNA/DNA FFPE</v>
          </cell>
          <cell r="F797" t="str">
            <v>Enhet for studierelatert diagnostikk, OUS</v>
          </cell>
          <cell r="G797">
            <v>76.599999999999994</v>
          </cell>
          <cell r="H797">
            <v>1.99</v>
          </cell>
          <cell r="I797">
            <v>1.72</v>
          </cell>
          <cell r="J797" t="str">
            <v>NFW</v>
          </cell>
          <cell r="K797">
            <v>11.89</v>
          </cell>
          <cell r="L797">
            <v>-80</v>
          </cell>
          <cell r="M797">
            <v>7</v>
          </cell>
          <cell r="N797" t="str">
            <v>E</v>
          </cell>
          <cell r="O797">
            <v>12</v>
          </cell>
          <cell r="P797">
            <v>3536838807</v>
          </cell>
          <cell r="Q797">
            <v>44840</v>
          </cell>
          <cell r="R797">
            <v>71</v>
          </cell>
        </row>
        <row r="798">
          <cell r="A798" t="str">
            <v>IPD0626-DXX-d11-A06</v>
          </cell>
          <cell r="B798" t="str">
            <v>P22-12473-1A</v>
          </cell>
          <cell r="C798">
            <v>44834</v>
          </cell>
          <cell r="D798">
            <v>44839</v>
          </cell>
          <cell r="E798" t="str">
            <v>Allprep RNA/DNA FFPE</v>
          </cell>
          <cell r="F798" t="str">
            <v>Enhet for studierelatert diagnostikk, OUS</v>
          </cell>
          <cell r="G798">
            <v>14.4</v>
          </cell>
          <cell r="H798">
            <v>1.84</v>
          </cell>
          <cell r="I798">
            <v>2.62</v>
          </cell>
          <cell r="J798" t="str">
            <v>ATE</v>
          </cell>
          <cell r="K798">
            <v>13.08</v>
          </cell>
          <cell r="L798">
            <v>-20</v>
          </cell>
          <cell r="M798">
            <v>8</v>
          </cell>
          <cell r="N798" t="str">
            <v>B</v>
          </cell>
          <cell r="O798">
            <v>6</v>
          </cell>
          <cell r="P798">
            <v>3536838831</v>
          </cell>
          <cell r="Q798">
            <v>44840</v>
          </cell>
          <cell r="R798">
            <v>71</v>
          </cell>
        </row>
        <row r="799">
          <cell r="A799" t="str">
            <v>IPD0627-RXX-d11-A06</v>
          </cell>
          <cell r="B799" t="str">
            <v>BM22 13287-1</v>
          </cell>
          <cell r="C799">
            <v>44834</v>
          </cell>
          <cell r="D799">
            <v>44838</v>
          </cell>
          <cell r="E799" t="str">
            <v>Allprep RNA/DNA FFPE</v>
          </cell>
          <cell r="F799" t="str">
            <v>Enhet for studierelatert diagnostikk, OUS</v>
          </cell>
          <cell r="G799">
            <v>50.6</v>
          </cell>
          <cell r="H799">
            <v>1.99</v>
          </cell>
          <cell r="I799">
            <v>1.32</v>
          </cell>
          <cell r="J799" t="str">
            <v>NFW</v>
          </cell>
          <cell r="K799">
            <v>12.04</v>
          </cell>
          <cell r="L799">
            <v>-80</v>
          </cell>
          <cell r="M799">
            <v>7</v>
          </cell>
          <cell r="N799" t="str">
            <v>F</v>
          </cell>
          <cell r="O799">
            <v>1</v>
          </cell>
          <cell r="P799">
            <v>3536838806</v>
          </cell>
          <cell r="Q799">
            <v>44840</v>
          </cell>
          <cell r="R799">
            <v>71</v>
          </cell>
        </row>
        <row r="800">
          <cell r="A800" t="str">
            <v>IPD0627-DXX-d11-A06</v>
          </cell>
          <cell r="B800" t="str">
            <v>BM22 13287-1</v>
          </cell>
          <cell r="C800">
            <v>44834</v>
          </cell>
          <cell r="D800">
            <v>44839</v>
          </cell>
          <cell r="E800" t="str">
            <v>Allprep RNA/DNA FFPE</v>
          </cell>
          <cell r="F800" t="str">
            <v>Enhet for studierelatert diagnostikk, OUS</v>
          </cell>
          <cell r="G800">
            <v>40.6</v>
          </cell>
          <cell r="H800">
            <v>1.88</v>
          </cell>
          <cell r="I800">
            <v>2.4300000000000002</v>
          </cell>
          <cell r="J800" t="str">
            <v>ATE</v>
          </cell>
          <cell r="K800">
            <v>19.809999999999999</v>
          </cell>
          <cell r="L800">
            <v>-20</v>
          </cell>
          <cell r="M800">
            <v>8</v>
          </cell>
          <cell r="N800" t="str">
            <v>B</v>
          </cell>
          <cell r="O800">
            <v>7</v>
          </cell>
          <cell r="P800">
            <v>3536838871</v>
          </cell>
          <cell r="Q800">
            <v>44840</v>
          </cell>
          <cell r="R800">
            <v>71</v>
          </cell>
        </row>
        <row r="801">
          <cell r="A801" t="str">
            <v>IPD0609-RXX-d02-A15</v>
          </cell>
          <cell r="B801" t="str">
            <v>BU22-15067-2og4</v>
          </cell>
          <cell r="C801">
            <v>44834</v>
          </cell>
          <cell r="D801">
            <v>44838</v>
          </cell>
          <cell r="E801" t="str">
            <v>Allprep RNA/DNA FFPE</v>
          </cell>
          <cell r="F801" t="str">
            <v>Enhet for studierelatert diagnostikk, OUS</v>
          </cell>
          <cell r="G801">
            <v>32.200000000000003</v>
          </cell>
          <cell r="H801">
            <v>1.94</v>
          </cell>
          <cell r="I801">
            <v>1.35</v>
          </cell>
          <cell r="J801" t="str">
            <v>NFW</v>
          </cell>
          <cell r="K801">
            <v>5.2999999999999989</v>
          </cell>
          <cell r="L801">
            <v>-80</v>
          </cell>
          <cell r="M801">
            <v>7</v>
          </cell>
          <cell r="N801" t="str">
            <v>E</v>
          </cell>
          <cell r="O801">
            <v>10</v>
          </cell>
          <cell r="P801">
            <v>3536838815</v>
          </cell>
          <cell r="Q801">
            <v>44840</v>
          </cell>
          <cell r="R801">
            <v>71</v>
          </cell>
        </row>
        <row r="802">
          <cell r="A802" t="str">
            <v>IPD0609-DXX-d02-A15</v>
          </cell>
          <cell r="B802" t="str">
            <v>BU22-15067-2og4</v>
          </cell>
          <cell r="C802">
            <v>44834</v>
          </cell>
          <cell r="D802">
            <v>44839</v>
          </cell>
          <cell r="E802" t="str">
            <v>Allprep RNA/DNA FFPE</v>
          </cell>
          <cell r="F802" t="str">
            <v>Enhet for studierelatert diagnostikk, OUS</v>
          </cell>
          <cell r="G802">
            <v>6.16</v>
          </cell>
          <cell r="H802">
            <v>1.86</v>
          </cell>
          <cell r="I802">
            <v>3.32</v>
          </cell>
          <cell r="J802" t="str">
            <v>ATE</v>
          </cell>
          <cell r="K802">
            <v>0</v>
          </cell>
          <cell r="L802"/>
          <cell r="M802"/>
          <cell r="N802"/>
          <cell r="O802"/>
          <cell r="P802"/>
          <cell r="Q802">
            <v>44840</v>
          </cell>
          <cell r="R802">
            <v>71</v>
          </cell>
        </row>
        <row r="803">
          <cell r="A803" t="str">
            <v>IPD0634-RXX-P01-A02</v>
          </cell>
          <cell r="B803" t="str">
            <v>TH21-18021-16</v>
          </cell>
          <cell r="C803">
            <v>44841</v>
          </cell>
          <cell r="D803">
            <v>44845</v>
          </cell>
          <cell r="E803" t="str">
            <v>Allprep RNA/DNA FFPE</v>
          </cell>
          <cell r="F803" t="str">
            <v>Enhet for studierelatert diagnostikk, OUS</v>
          </cell>
          <cell r="G803">
            <v>72</v>
          </cell>
          <cell r="H803">
            <v>1.98</v>
          </cell>
          <cell r="I803">
            <v>2.0699999999999998</v>
          </cell>
          <cell r="J803" t="str">
            <v>NFW</v>
          </cell>
          <cell r="K803">
            <v>86.83</v>
          </cell>
          <cell r="L803">
            <v>-80</v>
          </cell>
          <cell r="M803">
            <v>7</v>
          </cell>
          <cell r="N803" t="str">
            <v>F</v>
          </cell>
          <cell r="O803">
            <v>6</v>
          </cell>
          <cell r="P803">
            <v>3536838658</v>
          </cell>
          <cell r="Q803">
            <v>44847</v>
          </cell>
          <cell r="R803">
            <v>72</v>
          </cell>
        </row>
        <row r="804">
          <cell r="A804" t="str">
            <v>IPD0634-DXX-P01-A02</v>
          </cell>
          <cell r="B804" t="str">
            <v>TH21-18021-16</v>
          </cell>
          <cell r="C804">
            <v>44841</v>
          </cell>
          <cell r="D804">
            <v>44846</v>
          </cell>
          <cell r="E804" t="str">
            <v>Allprep RNA/DNA FFPE</v>
          </cell>
          <cell r="F804" t="str">
            <v>Enhet for studierelatert diagnostikk, OUS</v>
          </cell>
          <cell r="G804">
            <v>206</v>
          </cell>
          <cell r="H804">
            <v>1.89</v>
          </cell>
          <cell r="I804">
            <v>2.34</v>
          </cell>
          <cell r="J804" t="str">
            <v>ATE</v>
          </cell>
          <cell r="K804">
            <v>20.57</v>
          </cell>
          <cell r="L804">
            <v>-20</v>
          </cell>
          <cell r="M804">
            <v>8</v>
          </cell>
          <cell r="N804" t="str">
            <v>B</v>
          </cell>
          <cell r="O804">
            <v>12</v>
          </cell>
          <cell r="P804">
            <v>3538087176</v>
          </cell>
          <cell r="Q804">
            <v>44847</v>
          </cell>
          <cell r="R804">
            <v>72</v>
          </cell>
        </row>
        <row r="805">
          <cell r="A805" t="str">
            <v>IPD0635-RXX-P01-A08</v>
          </cell>
          <cell r="B805" t="str">
            <v>NB22-705-5</v>
          </cell>
          <cell r="C805">
            <v>44841</v>
          </cell>
          <cell r="D805">
            <v>44845</v>
          </cell>
          <cell r="E805" t="str">
            <v>Allprep RNA/DNA FFPE</v>
          </cell>
          <cell r="F805" t="str">
            <v>Enhet for studierelatert diagnostikk, OUS</v>
          </cell>
          <cell r="G805">
            <v>300</v>
          </cell>
          <cell r="H805">
            <v>1.99</v>
          </cell>
          <cell r="I805">
            <v>1.86</v>
          </cell>
          <cell r="J805" t="str">
            <v>NFW</v>
          </cell>
          <cell r="K805">
            <v>14.5</v>
          </cell>
          <cell r="L805">
            <v>-80</v>
          </cell>
          <cell r="M805">
            <v>7</v>
          </cell>
          <cell r="N805" t="str">
            <v>F</v>
          </cell>
          <cell r="O805">
            <v>7</v>
          </cell>
          <cell r="P805">
            <v>3536838666</v>
          </cell>
          <cell r="Q805" t="str">
            <v>-</v>
          </cell>
          <cell r="R805" t="str">
            <v>-</v>
          </cell>
        </row>
        <row r="806">
          <cell r="A806" t="str">
            <v>IPD0635-DXX-P01-A08</v>
          </cell>
          <cell r="B806" t="str">
            <v>NB22-705-5</v>
          </cell>
          <cell r="C806">
            <v>44841</v>
          </cell>
          <cell r="D806">
            <v>44846</v>
          </cell>
          <cell r="E806" t="str">
            <v>Allprep RNA/DNA FFPE</v>
          </cell>
          <cell r="F806" t="str">
            <v>Enhet for studierelatert diagnostikk, OUS</v>
          </cell>
          <cell r="G806">
            <v>286</v>
          </cell>
          <cell r="H806">
            <v>1.87</v>
          </cell>
          <cell r="I806">
            <v>2.36</v>
          </cell>
          <cell r="J806" t="str">
            <v>ATE</v>
          </cell>
          <cell r="K806">
            <v>20.9</v>
          </cell>
          <cell r="L806">
            <v>-20</v>
          </cell>
          <cell r="M806">
            <v>8</v>
          </cell>
          <cell r="N806" t="str">
            <v>C</v>
          </cell>
          <cell r="O806">
            <v>1</v>
          </cell>
          <cell r="P806">
            <v>3536838618</v>
          </cell>
          <cell r="Q806" t="str">
            <v>-</v>
          </cell>
          <cell r="R806" t="str">
            <v>-</v>
          </cell>
        </row>
        <row r="807">
          <cell r="A807" t="str">
            <v>IPD0636-RXX-r01-A09</v>
          </cell>
          <cell r="B807" t="str">
            <v>BG21-09916-16</v>
          </cell>
          <cell r="C807">
            <v>44841</v>
          </cell>
          <cell r="D807">
            <v>44845</v>
          </cell>
          <cell r="E807" t="str">
            <v>Allprep RNA/DNA FFPE</v>
          </cell>
          <cell r="F807" t="str">
            <v>Enhet for studierelatert diagnostikk, OUS</v>
          </cell>
          <cell r="G807">
            <v>100</v>
          </cell>
          <cell r="H807">
            <v>2</v>
          </cell>
          <cell r="I807">
            <v>1.81</v>
          </cell>
          <cell r="J807" t="str">
            <v>NFW</v>
          </cell>
          <cell r="K807">
            <v>68.5</v>
          </cell>
          <cell r="L807">
            <v>-80</v>
          </cell>
          <cell r="M807">
            <v>7</v>
          </cell>
          <cell r="N807" t="str">
            <v>F</v>
          </cell>
          <cell r="O807">
            <v>8</v>
          </cell>
          <cell r="P807">
            <v>3536838634</v>
          </cell>
          <cell r="Q807">
            <v>44847</v>
          </cell>
          <cell r="R807">
            <v>72</v>
          </cell>
        </row>
        <row r="808">
          <cell r="A808" t="str">
            <v>IPD0636-DXX-r01-A09</v>
          </cell>
          <cell r="B808" t="str">
            <v>BG21-09916-16</v>
          </cell>
          <cell r="C808">
            <v>44841</v>
          </cell>
          <cell r="D808">
            <v>44846</v>
          </cell>
          <cell r="E808" t="str">
            <v>Allprep RNA/DNA FFPE</v>
          </cell>
          <cell r="F808" t="str">
            <v>Enhet for studierelatert diagnostikk, OUS</v>
          </cell>
          <cell r="G808">
            <v>111</v>
          </cell>
          <cell r="H808">
            <v>1.87</v>
          </cell>
          <cell r="I808">
            <v>2.2599999999999998</v>
          </cell>
          <cell r="J808" t="str">
            <v>ATE</v>
          </cell>
          <cell r="K808">
            <v>20.45</v>
          </cell>
          <cell r="L808">
            <v>-20</v>
          </cell>
          <cell r="M808">
            <v>8</v>
          </cell>
          <cell r="N808" t="str">
            <v>C</v>
          </cell>
          <cell r="O808">
            <v>2</v>
          </cell>
          <cell r="P808">
            <v>3536838699</v>
          </cell>
          <cell r="Q808">
            <v>44847</v>
          </cell>
          <cell r="R808">
            <v>72</v>
          </cell>
        </row>
        <row r="809">
          <cell r="A809" t="str">
            <v>IPD0637-RXX-d01-A06</v>
          </cell>
          <cell r="B809" t="str">
            <v>AH22-19728</v>
          </cell>
          <cell r="C809">
            <v>44841</v>
          </cell>
          <cell r="D809">
            <v>44845</v>
          </cell>
          <cell r="E809" t="str">
            <v>Allprep RNA/DNA FFPE</v>
          </cell>
          <cell r="F809" t="str">
            <v>Enhet for studierelatert diagnostikk, OUS</v>
          </cell>
          <cell r="G809">
            <v>104</v>
          </cell>
          <cell r="H809">
            <v>1.86</v>
          </cell>
          <cell r="I809">
            <v>1.22</v>
          </cell>
          <cell r="J809" t="str">
            <v>NFW</v>
          </cell>
          <cell r="K809">
            <v>13.450000000000001</v>
          </cell>
          <cell r="L809">
            <v>-80</v>
          </cell>
          <cell r="M809">
            <v>7</v>
          </cell>
          <cell r="N809" t="str">
            <v>F</v>
          </cell>
          <cell r="O809">
            <v>9</v>
          </cell>
          <cell r="P809">
            <v>3536838691</v>
          </cell>
          <cell r="Q809">
            <v>44847</v>
          </cell>
          <cell r="R809">
            <v>72</v>
          </cell>
        </row>
        <row r="810">
          <cell r="A810" t="str">
            <v>IPD0637-DXX-d01-A06</v>
          </cell>
          <cell r="B810" t="str">
            <v>AH22-19728</v>
          </cell>
          <cell r="C810">
            <v>44841</v>
          </cell>
          <cell r="D810">
            <v>44846</v>
          </cell>
          <cell r="E810" t="str">
            <v>Allprep RNA/DNA FFPE</v>
          </cell>
          <cell r="F810" t="str">
            <v>Enhet for studierelatert diagnostikk, OUS</v>
          </cell>
          <cell r="G810">
            <v>10.9</v>
          </cell>
          <cell r="H810">
            <v>1.84</v>
          </cell>
          <cell r="I810">
            <v>1.9</v>
          </cell>
          <cell r="J810" t="str">
            <v>ATE</v>
          </cell>
          <cell r="K810">
            <v>8.6399999999999988</v>
          </cell>
          <cell r="L810">
            <v>-20</v>
          </cell>
          <cell r="M810">
            <v>8</v>
          </cell>
          <cell r="N810" t="str">
            <v>C</v>
          </cell>
          <cell r="O810">
            <v>3</v>
          </cell>
          <cell r="P810">
            <v>3536838854</v>
          </cell>
          <cell r="Q810">
            <v>44847</v>
          </cell>
          <cell r="R810">
            <v>72</v>
          </cell>
        </row>
        <row r="811">
          <cell r="A811" t="str">
            <v>IPD0638-RXX-P01-A21</v>
          </cell>
          <cell r="B811" t="str">
            <v>BM21-11205-3</v>
          </cell>
          <cell r="C811">
            <v>44841</v>
          </cell>
          <cell r="D811">
            <v>44845</v>
          </cell>
          <cell r="E811" t="str">
            <v>Allprep RNA/DNA FFPE</v>
          </cell>
          <cell r="F811" t="str">
            <v>Enhet for studierelatert diagnostikk, OUS</v>
          </cell>
          <cell r="G811">
            <v>41.4</v>
          </cell>
          <cell r="H811">
            <v>1.77</v>
          </cell>
          <cell r="I811">
            <v>0.82</v>
          </cell>
          <cell r="J811" t="str">
            <v>NFW</v>
          </cell>
          <cell r="K811">
            <v>11.700000000000001</v>
          </cell>
          <cell r="L811">
            <v>-80</v>
          </cell>
          <cell r="M811">
            <v>7</v>
          </cell>
          <cell r="N811" t="str">
            <v>F</v>
          </cell>
          <cell r="O811">
            <v>10</v>
          </cell>
          <cell r="P811">
            <v>3536838610</v>
          </cell>
          <cell r="Q811">
            <v>44847</v>
          </cell>
          <cell r="R811">
            <v>72</v>
          </cell>
        </row>
        <row r="812">
          <cell r="A812" t="str">
            <v>IPD0638-DXX-P01-A21</v>
          </cell>
          <cell r="B812" t="str">
            <v>BM21-11205-3</v>
          </cell>
          <cell r="C812">
            <v>44841</v>
          </cell>
          <cell r="D812">
            <v>44846</v>
          </cell>
          <cell r="E812" t="str">
            <v>Allprep RNA/DNA FFPE</v>
          </cell>
          <cell r="F812" t="str">
            <v>Enhet for studierelatert diagnostikk, OUS</v>
          </cell>
          <cell r="G812">
            <v>5.0599999999999996</v>
          </cell>
          <cell r="H812">
            <v>1.87</v>
          </cell>
          <cell r="I812">
            <v>1.6</v>
          </cell>
          <cell r="J812" t="str">
            <v>ATE</v>
          </cell>
          <cell r="K812">
            <v>0.19999999999999929</v>
          </cell>
          <cell r="L812"/>
          <cell r="M812"/>
          <cell r="N812"/>
          <cell r="O812"/>
          <cell r="P812">
            <v>3536838667</v>
          </cell>
          <cell r="Q812">
            <v>44847</v>
          </cell>
          <cell r="R812">
            <v>72</v>
          </cell>
        </row>
        <row r="813">
          <cell r="A813" t="str">
            <v>IPD0639-RXX-R01-A07</v>
          </cell>
          <cell r="B813" t="str">
            <v>BM21-01102-2</v>
          </cell>
          <cell r="C813">
            <v>44841</v>
          </cell>
          <cell r="D813">
            <v>44845</v>
          </cell>
          <cell r="E813" t="str">
            <v>Allprep RNA/DNA FFPE</v>
          </cell>
          <cell r="F813" t="str">
            <v>Enhet for studierelatert diagnostikk, OUS</v>
          </cell>
          <cell r="G813">
            <v>106</v>
          </cell>
          <cell r="H813">
            <v>1.97</v>
          </cell>
          <cell r="I813">
            <v>1.83</v>
          </cell>
          <cell r="J813" t="str">
            <v>NFW</v>
          </cell>
          <cell r="K813">
            <v>87.37</v>
          </cell>
          <cell r="L813">
            <v>-80</v>
          </cell>
          <cell r="M813">
            <v>7</v>
          </cell>
          <cell r="N813" t="str">
            <v>F</v>
          </cell>
          <cell r="O813">
            <v>11</v>
          </cell>
          <cell r="P813">
            <v>3536838651</v>
          </cell>
          <cell r="Q813">
            <v>44847</v>
          </cell>
          <cell r="R813">
            <v>72</v>
          </cell>
        </row>
        <row r="814">
          <cell r="A814" t="str">
            <v>IPD0639-DXX-R01-A07</v>
          </cell>
          <cell r="B814" t="str">
            <v>BM21-01102-2</v>
          </cell>
          <cell r="C814">
            <v>44841</v>
          </cell>
          <cell r="D814">
            <v>44846</v>
          </cell>
          <cell r="E814" t="str">
            <v>Allprep RNA/DNA FFPE</v>
          </cell>
          <cell r="F814" t="str">
            <v>Enhet for studierelatert diagnostikk, OUS</v>
          </cell>
          <cell r="G814">
            <v>311</v>
          </cell>
          <cell r="H814">
            <v>1.89</v>
          </cell>
          <cell r="I814">
            <v>2.37</v>
          </cell>
          <cell r="J814" t="str">
            <v>ATE</v>
          </cell>
          <cell r="K814">
            <v>21.12</v>
          </cell>
          <cell r="L814">
            <v>-20</v>
          </cell>
          <cell r="M814">
            <v>8</v>
          </cell>
          <cell r="N814" t="str">
            <v>C</v>
          </cell>
          <cell r="O814">
            <v>5</v>
          </cell>
          <cell r="P814">
            <v>3536838862</v>
          </cell>
          <cell r="Q814">
            <v>44847</v>
          </cell>
          <cell r="R814">
            <v>72</v>
          </cell>
        </row>
        <row r="815">
          <cell r="A815" t="str">
            <v>IPD0640-RXX-P01-A08</v>
          </cell>
          <cell r="B815" t="str">
            <v>NB22-773-2</v>
          </cell>
          <cell r="C815">
            <v>44841</v>
          </cell>
          <cell r="D815">
            <v>44845</v>
          </cell>
          <cell r="E815" t="str">
            <v>Allprep RNA/DNA FFPE</v>
          </cell>
          <cell r="F815" t="str">
            <v>Enhet for studierelatert diagnostikk, OUS</v>
          </cell>
          <cell r="G815">
            <v>398</v>
          </cell>
          <cell r="H815">
            <v>2.0699999999999998</v>
          </cell>
          <cell r="I815">
            <v>1.92</v>
          </cell>
          <cell r="J815" t="str">
            <v>NFW</v>
          </cell>
          <cell r="K815">
            <v>13.7</v>
          </cell>
          <cell r="L815">
            <v>-80</v>
          </cell>
          <cell r="M815">
            <v>7</v>
          </cell>
          <cell r="N815" t="str">
            <v>F</v>
          </cell>
          <cell r="O815">
            <v>12</v>
          </cell>
          <cell r="P815">
            <v>3536838650</v>
          </cell>
          <cell r="Q815">
            <v>44882</v>
          </cell>
          <cell r="R815">
            <v>76</v>
          </cell>
        </row>
        <row r="816">
          <cell r="A816" t="str">
            <v>IPD0640-DXX-P01-A08</v>
          </cell>
          <cell r="B816" t="str">
            <v>NB22-773-2</v>
          </cell>
          <cell r="C816">
            <v>44841</v>
          </cell>
          <cell r="D816">
            <v>44846</v>
          </cell>
          <cell r="E816" t="str">
            <v>Allprep RNA/DNA FFPE</v>
          </cell>
          <cell r="F816" t="str">
            <v>Enhet for studierelatert diagnostikk, OUS</v>
          </cell>
          <cell r="G816">
            <v>266</v>
          </cell>
          <cell r="H816">
            <v>1.92</v>
          </cell>
          <cell r="I816">
            <v>2.3199999999999998</v>
          </cell>
          <cell r="J816" t="str">
            <v>ATE</v>
          </cell>
          <cell r="K816">
            <v>21.240000000000002</v>
          </cell>
          <cell r="L816">
            <v>-20</v>
          </cell>
          <cell r="M816">
            <v>8</v>
          </cell>
          <cell r="N816" t="str">
            <v>C</v>
          </cell>
          <cell r="O816">
            <v>6</v>
          </cell>
          <cell r="P816">
            <v>3536838870</v>
          </cell>
          <cell r="Q816">
            <v>44882</v>
          </cell>
          <cell r="R816">
            <v>76</v>
          </cell>
        </row>
        <row r="817">
          <cell r="A817" t="str">
            <v>IPD0386-DXX-P11-A08</v>
          </cell>
          <cell r="B817" t="str">
            <v>NB19-851-2</v>
          </cell>
          <cell r="C817" t="str">
            <v>-</v>
          </cell>
          <cell r="D817" t="str">
            <v>-</v>
          </cell>
          <cell r="E817"/>
          <cell r="F817" t="str">
            <v>Mol. Pat. OUS</v>
          </cell>
          <cell r="G817">
            <v>3.56</v>
          </cell>
          <cell r="H817">
            <v>2</v>
          </cell>
          <cell r="I817">
            <v>1.8</v>
          </cell>
          <cell r="J817" t="str">
            <v>NA</v>
          </cell>
          <cell r="K817"/>
          <cell r="L817"/>
          <cell r="M817"/>
          <cell r="N817"/>
          <cell r="O817"/>
          <cell r="P817"/>
          <cell r="Q817">
            <v>44847</v>
          </cell>
          <cell r="R817">
            <v>72</v>
          </cell>
        </row>
        <row r="818">
          <cell r="A818" t="str">
            <v>IPD0386-RXX-P11-A08</v>
          </cell>
          <cell r="B818" t="str">
            <v>NB19-851-2</v>
          </cell>
          <cell r="C818" t="str">
            <v>-</v>
          </cell>
          <cell r="D818" t="str">
            <v>-</v>
          </cell>
          <cell r="E818" t="str">
            <v>RecoverAll</v>
          </cell>
          <cell r="F818" t="str">
            <v>Mol. Pat. OUS</v>
          </cell>
          <cell r="G818">
            <v>19.600000000000001</v>
          </cell>
          <cell r="H818">
            <v>2.04</v>
          </cell>
          <cell r="I818">
            <v>1.58</v>
          </cell>
          <cell r="J818" t="str">
            <v>NFW</v>
          </cell>
          <cell r="K818"/>
          <cell r="L818"/>
          <cell r="M818"/>
          <cell r="N818"/>
          <cell r="O818"/>
          <cell r="P818"/>
          <cell r="Q818">
            <v>44847</v>
          </cell>
          <cell r="R818">
            <v>72</v>
          </cell>
        </row>
        <row r="819">
          <cell r="A819" t="str">
            <v>IPD0641-RXX-R01-A12</v>
          </cell>
          <cell r="B819" t="str">
            <v>BG21-15886-1</v>
          </cell>
          <cell r="C819">
            <v>44848</v>
          </cell>
          <cell r="D819">
            <v>44852</v>
          </cell>
          <cell r="E819" t="str">
            <v>Allprep RNA/DNA FFPE</v>
          </cell>
          <cell r="F819" t="str">
            <v>Enhet for studierelatert diagnostikk, OUS</v>
          </cell>
          <cell r="G819">
            <v>185</v>
          </cell>
          <cell r="H819">
            <v>2</v>
          </cell>
          <cell r="I819">
            <v>1.9</v>
          </cell>
          <cell r="J819" t="str">
            <v>NFW</v>
          </cell>
          <cell r="K819">
            <v>43.35</v>
          </cell>
          <cell r="L819">
            <v>-80</v>
          </cell>
          <cell r="M819">
            <v>7</v>
          </cell>
          <cell r="N819" t="str">
            <v>G</v>
          </cell>
          <cell r="O819">
            <v>1</v>
          </cell>
          <cell r="P819">
            <v>3536838813</v>
          </cell>
          <cell r="Q819">
            <v>44854</v>
          </cell>
          <cell r="R819">
            <v>73</v>
          </cell>
        </row>
        <row r="820">
          <cell r="A820" t="str">
            <v>IPD0641-DXX-R01-A12</v>
          </cell>
          <cell r="B820" t="str">
            <v>BG21-15886-1</v>
          </cell>
          <cell r="C820">
            <v>44848</v>
          </cell>
          <cell r="D820">
            <v>44853</v>
          </cell>
          <cell r="E820" t="str">
            <v>Allprep RNA/DNA FFPE</v>
          </cell>
          <cell r="F820" t="str">
            <v>Enhet for studierelatert diagnostikk, OUS</v>
          </cell>
          <cell r="G820">
            <v>84.8</v>
          </cell>
          <cell r="H820">
            <v>1.87</v>
          </cell>
          <cell r="I820">
            <v>2.12</v>
          </cell>
          <cell r="J820" t="str">
            <v>ATE</v>
          </cell>
          <cell r="K820">
            <v>19.43</v>
          </cell>
          <cell r="L820">
            <v>-20</v>
          </cell>
          <cell r="M820">
            <v>8</v>
          </cell>
          <cell r="N820" t="str">
            <v>C</v>
          </cell>
          <cell r="O820">
            <v>7</v>
          </cell>
          <cell r="P820">
            <v>3536838853</v>
          </cell>
          <cell r="Q820">
            <v>44854</v>
          </cell>
          <cell r="R820">
            <v>73</v>
          </cell>
        </row>
        <row r="821">
          <cell r="A821" t="str">
            <v>IPD0642-RXX-r01-A29</v>
          </cell>
          <cell r="B821" t="str">
            <v>BM22-6919 2</v>
          </cell>
          <cell r="C821">
            <v>44848</v>
          </cell>
          <cell r="D821">
            <v>44852</v>
          </cell>
          <cell r="E821" t="str">
            <v>Allprep RNA/DNA FFPE</v>
          </cell>
          <cell r="F821" t="str">
            <v>Enhet for studierelatert diagnostikk, OUS</v>
          </cell>
          <cell r="G821">
            <v>179</v>
          </cell>
          <cell r="H821">
            <v>2.0299999999999998</v>
          </cell>
          <cell r="I821">
            <v>1.98</v>
          </cell>
          <cell r="J821" t="str">
            <v>NFW</v>
          </cell>
          <cell r="K821">
            <v>43.33</v>
          </cell>
          <cell r="L821">
            <v>-80</v>
          </cell>
          <cell r="M821">
            <v>7</v>
          </cell>
          <cell r="N821" t="str">
            <v>G</v>
          </cell>
          <cell r="O821">
            <v>2</v>
          </cell>
          <cell r="P821">
            <v>3536838805</v>
          </cell>
          <cell r="Q821">
            <v>44854</v>
          </cell>
          <cell r="R821">
            <v>73</v>
          </cell>
        </row>
        <row r="822">
          <cell r="A822" t="str">
            <v>IPD0642-DXX-r01-A29</v>
          </cell>
          <cell r="B822" t="str">
            <v>BM22-6919 2</v>
          </cell>
          <cell r="C822">
            <v>44848</v>
          </cell>
          <cell r="D822">
            <v>44853</v>
          </cell>
          <cell r="E822" t="str">
            <v>Allprep RNA/DNA FFPE</v>
          </cell>
          <cell r="F822" t="str">
            <v>Enhet for studierelatert diagnostikk, OUS</v>
          </cell>
          <cell r="G822">
            <v>53.8</v>
          </cell>
          <cell r="H822">
            <v>1.89</v>
          </cell>
          <cell r="I822">
            <v>2.0699999999999998</v>
          </cell>
          <cell r="J822" t="str">
            <v>ATE</v>
          </cell>
          <cell r="K822">
            <v>18.71</v>
          </cell>
          <cell r="L822">
            <v>-20</v>
          </cell>
          <cell r="M822">
            <v>8</v>
          </cell>
          <cell r="N822" t="str">
            <v>C</v>
          </cell>
          <cell r="O822">
            <v>8</v>
          </cell>
          <cell r="P822">
            <v>3536838861</v>
          </cell>
          <cell r="Q822">
            <v>44854</v>
          </cell>
          <cell r="R822">
            <v>73</v>
          </cell>
        </row>
        <row r="823">
          <cell r="A823" t="str">
            <v>IPD0643-RXX-P01-A28</v>
          </cell>
          <cell r="B823" t="str">
            <v>SH22-36653</v>
          </cell>
          <cell r="C823" t="str">
            <v>-</v>
          </cell>
          <cell r="D823" t="str">
            <v>-</v>
          </cell>
          <cell r="E823" t="str">
            <v>Rneasy</v>
          </cell>
          <cell r="F823" t="str">
            <v>St. Olav, Trondheim</v>
          </cell>
          <cell r="G823">
            <v>25.9</v>
          </cell>
          <cell r="H823">
            <v>2.0499999999999998</v>
          </cell>
          <cell r="I823">
            <v>2.2000000000000002</v>
          </cell>
          <cell r="J823" t="str">
            <v>NFW</v>
          </cell>
          <cell r="K823">
            <v>23.87</v>
          </cell>
          <cell r="L823">
            <v>-80</v>
          </cell>
          <cell r="M823">
            <v>7</v>
          </cell>
          <cell r="N823" t="str">
            <v>G</v>
          </cell>
          <cell r="O823">
            <v>5</v>
          </cell>
          <cell r="P823">
            <v>3538092951</v>
          </cell>
          <cell r="Q823">
            <v>44854</v>
          </cell>
          <cell r="R823">
            <v>73</v>
          </cell>
        </row>
        <row r="824">
          <cell r="A824" t="str">
            <v>IPD0643-DXX-P01-A28</v>
          </cell>
          <cell r="B824" t="str">
            <v>SH22-36653</v>
          </cell>
          <cell r="C824" t="str">
            <v>-</v>
          </cell>
          <cell r="D824" t="str">
            <v>-</v>
          </cell>
          <cell r="E824" t="str">
            <v>QIAmp DNA FFPE Tissue Kit</v>
          </cell>
          <cell r="F824" t="str">
            <v>St. Olav, Trondheim</v>
          </cell>
          <cell r="G824">
            <v>1.6</v>
          </cell>
          <cell r="H824">
            <v>1.8</v>
          </cell>
          <cell r="I824">
            <v>1.04</v>
          </cell>
          <cell r="J824" t="str">
            <v>ATE</v>
          </cell>
          <cell r="K824">
            <v>25</v>
          </cell>
          <cell r="L824">
            <v>-20</v>
          </cell>
          <cell r="M824">
            <v>8</v>
          </cell>
          <cell r="N824" t="str">
            <v>C</v>
          </cell>
          <cell r="O824">
            <v>4</v>
          </cell>
          <cell r="P824">
            <v>3538092950</v>
          </cell>
          <cell r="Q824">
            <v>44854</v>
          </cell>
          <cell r="R824">
            <v>73</v>
          </cell>
        </row>
        <row r="825">
          <cell r="A825" t="str">
            <v>IPD0644-RXX-D01-A12</v>
          </cell>
          <cell r="B825" t="str">
            <v>BM21-8246-1</v>
          </cell>
          <cell r="C825">
            <v>44848</v>
          </cell>
          <cell r="D825">
            <v>44852</v>
          </cell>
          <cell r="E825" t="str">
            <v>Allprep RNA/DNA FFPE</v>
          </cell>
          <cell r="F825" t="str">
            <v>Enhet for studierelatert diagnostikk, OUS</v>
          </cell>
          <cell r="G825">
            <v>135</v>
          </cell>
          <cell r="H825">
            <v>1.99</v>
          </cell>
          <cell r="I825">
            <v>1.6</v>
          </cell>
          <cell r="J825" t="str">
            <v>NFW</v>
          </cell>
          <cell r="K825">
            <v>13.11</v>
          </cell>
          <cell r="L825">
            <v>-80</v>
          </cell>
          <cell r="M825">
            <v>7</v>
          </cell>
          <cell r="N825" t="str">
            <v>G</v>
          </cell>
          <cell r="O825">
            <v>3</v>
          </cell>
          <cell r="P825">
            <v>3536838821</v>
          </cell>
          <cell r="Q825">
            <v>44854</v>
          </cell>
          <cell r="R825">
            <v>73</v>
          </cell>
        </row>
        <row r="826">
          <cell r="A826" t="str">
            <v>IPD0644-DXX-D01-A12</v>
          </cell>
          <cell r="B826" t="str">
            <v>BM21-8246-1</v>
          </cell>
          <cell r="C826">
            <v>44848</v>
          </cell>
          <cell r="D826">
            <v>44853</v>
          </cell>
          <cell r="E826" t="str">
            <v>Allprep RNA/DNA FFPE</v>
          </cell>
          <cell r="F826" t="str">
            <v>Enhet for studierelatert diagnostikk, OUS</v>
          </cell>
          <cell r="G826">
            <v>32.799999999999997</v>
          </cell>
          <cell r="H826">
            <v>1.91</v>
          </cell>
          <cell r="I826">
            <v>2.15</v>
          </cell>
          <cell r="J826" t="str">
            <v>ATE</v>
          </cell>
          <cell r="K826">
            <v>17.93</v>
          </cell>
          <cell r="L826">
            <v>-20</v>
          </cell>
          <cell r="M826">
            <v>8</v>
          </cell>
          <cell r="N826" t="str">
            <v>C</v>
          </cell>
          <cell r="O826">
            <v>9</v>
          </cell>
          <cell r="P826">
            <v>3536838869</v>
          </cell>
          <cell r="Q826">
            <v>44854</v>
          </cell>
          <cell r="R826">
            <v>73</v>
          </cell>
        </row>
        <row r="827">
          <cell r="A827" t="str">
            <v>IPD0645-RXX-R01-A13</v>
          </cell>
          <cell r="B827" t="str">
            <v>P22-1757-1 Q</v>
          </cell>
          <cell r="C827">
            <v>44848</v>
          </cell>
          <cell r="D827">
            <v>44852</v>
          </cell>
          <cell r="E827" t="str">
            <v>Allprep RNA/DNA FFPE</v>
          </cell>
          <cell r="F827" t="str">
            <v>Enhet for studierelatert diagnostikk, OUS</v>
          </cell>
          <cell r="G827">
            <v>682</v>
          </cell>
          <cell r="H827">
            <v>1.99</v>
          </cell>
          <cell r="I827">
            <v>1.18</v>
          </cell>
          <cell r="J827" t="str">
            <v>NFW</v>
          </cell>
          <cell r="K827">
            <v>14.77</v>
          </cell>
          <cell r="L827">
            <v>-80</v>
          </cell>
          <cell r="M827">
            <v>7</v>
          </cell>
          <cell r="N827" t="str">
            <v>G</v>
          </cell>
          <cell r="O827">
            <v>4</v>
          </cell>
          <cell r="P827">
            <v>388620037</v>
          </cell>
          <cell r="Q827" t="str">
            <v>-</v>
          </cell>
          <cell r="R827" t="str">
            <v>-</v>
          </cell>
        </row>
        <row r="828">
          <cell r="A828" t="str">
            <v>IPD0645-DXX-R01-A13</v>
          </cell>
          <cell r="B828" t="str">
            <v>P22-1757-1 Q</v>
          </cell>
          <cell r="C828">
            <v>44848</v>
          </cell>
          <cell r="D828">
            <v>44853</v>
          </cell>
          <cell r="E828" t="str">
            <v>Allprep RNA/DNA FFPE</v>
          </cell>
          <cell r="F828" t="str">
            <v>Enhet for studierelatert diagnostikk, OUS</v>
          </cell>
          <cell r="G828">
            <v>90.8</v>
          </cell>
          <cell r="H828">
            <v>1.89</v>
          </cell>
          <cell r="I828">
            <v>2.33</v>
          </cell>
          <cell r="J828" t="str">
            <v>ATE</v>
          </cell>
          <cell r="K828">
            <v>39.85</v>
          </cell>
          <cell r="L828">
            <v>-20</v>
          </cell>
          <cell r="M828">
            <v>8</v>
          </cell>
          <cell r="N828" t="str">
            <v>C</v>
          </cell>
          <cell r="O828">
            <v>10</v>
          </cell>
          <cell r="P828">
            <v>388620036</v>
          </cell>
          <cell r="Q828">
            <v>44854</v>
          </cell>
          <cell r="R828">
            <v>73</v>
          </cell>
        </row>
        <row r="829">
          <cell r="A829" t="str">
            <v>IPD0647-RXX-d01-A25</v>
          </cell>
          <cell r="B829" t="str">
            <v>BM22 14742-3</v>
          </cell>
          <cell r="C829">
            <v>44855</v>
          </cell>
          <cell r="D829">
            <v>44859</v>
          </cell>
          <cell r="E829" t="str">
            <v>Allprep RNA/DNA FFPE</v>
          </cell>
          <cell r="F829" t="str">
            <v>Enhet for studierelatert diagnostikk, OUS</v>
          </cell>
          <cell r="G829">
            <v>32.1</v>
          </cell>
          <cell r="H829">
            <v>1.8</v>
          </cell>
          <cell r="I829">
            <v>0.98</v>
          </cell>
          <cell r="J829" t="str">
            <v>NFW</v>
          </cell>
          <cell r="K829">
            <v>18</v>
          </cell>
          <cell r="L829">
            <v>-80</v>
          </cell>
          <cell r="M829">
            <v>7</v>
          </cell>
          <cell r="N829" t="str">
            <v>G</v>
          </cell>
          <cell r="O829">
            <v>7</v>
          </cell>
          <cell r="P829">
            <v>3536838803</v>
          </cell>
          <cell r="Q829">
            <v>44861</v>
          </cell>
          <cell r="R829">
            <v>74</v>
          </cell>
        </row>
        <row r="830">
          <cell r="A830" t="str">
            <v>IPD0647-DXX-d01-A25</v>
          </cell>
          <cell r="B830" t="str">
            <v>BM22 14742-3</v>
          </cell>
          <cell r="C830">
            <v>44855</v>
          </cell>
          <cell r="D830">
            <v>44859</v>
          </cell>
          <cell r="E830" t="str">
            <v>Allprep RNA/DNA FFPE</v>
          </cell>
          <cell r="F830" t="str">
            <v>Enhet for studierelatert diagnostikk, OUS</v>
          </cell>
          <cell r="G830">
            <v>11.4</v>
          </cell>
          <cell r="H830">
            <v>1.85</v>
          </cell>
          <cell r="I830">
            <v>2.19</v>
          </cell>
          <cell r="J830" t="str">
            <v>ATE</v>
          </cell>
          <cell r="K830">
            <v>23.5</v>
          </cell>
          <cell r="L830">
            <v>-20</v>
          </cell>
          <cell r="M830">
            <v>8</v>
          </cell>
          <cell r="N830" t="str">
            <v>C</v>
          </cell>
          <cell r="O830">
            <v>12</v>
          </cell>
          <cell r="P830">
            <v>3536838804</v>
          </cell>
          <cell r="Q830">
            <v>44861</v>
          </cell>
          <cell r="R830">
            <v>74</v>
          </cell>
        </row>
        <row r="831">
          <cell r="A831" t="str">
            <v>IPD0648-RXX-d01-A06</v>
          </cell>
          <cell r="B831" t="str">
            <v>BU16 23803-2</v>
          </cell>
          <cell r="C831">
            <v>44855</v>
          </cell>
          <cell r="D831">
            <v>44859</v>
          </cell>
          <cell r="E831" t="str">
            <v>Allprep RNA/DNA FFPE</v>
          </cell>
          <cell r="F831" t="str">
            <v>Enhet for studierelatert diagnostikk, OUS</v>
          </cell>
          <cell r="G831">
            <v>59</v>
          </cell>
          <cell r="H831">
            <v>1.9</v>
          </cell>
          <cell r="I831">
            <v>1.45</v>
          </cell>
          <cell r="J831" t="str">
            <v>NFW</v>
          </cell>
          <cell r="K831">
            <v>18</v>
          </cell>
          <cell r="L831">
            <v>-80</v>
          </cell>
          <cell r="M831">
            <v>7</v>
          </cell>
          <cell r="N831" t="str">
            <v>G</v>
          </cell>
          <cell r="O831">
            <v>8</v>
          </cell>
          <cell r="P831">
            <v>3536838852</v>
          </cell>
          <cell r="Q831">
            <v>44861</v>
          </cell>
          <cell r="R831">
            <v>74</v>
          </cell>
        </row>
        <row r="832">
          <cell r="A832" t="str">
            <v>IPD0648-DXX-d01-A06</v>
          </cell>
          <cell r="B832" t="str">
            <v>BU16 23803-2</v>
          </cell>
          <cell r="C832">
            <v>44855</v>
          </cell>
          <cell r="D832">
            <v>44859</v>
          </cell>
          <cell r="E832" t="str">
            <v>Allprep RNA/DNA FFPE</v>
          </cell>
          <cell r="F832" t="str">
            <v>Enhet for studierelatert diagnostikk, OUS</v>
          </cell>
          <cell r="G832">
            <v>3.36</v>
          </cell>
          <cell r="H832">
            <v>1.82</v>
          </cell>
          <cell r="I832">
            <v>2.16</v>
          </cell>
          <cell r="J832" t="str">
            <v>ATE</v>
          </cell>
          <cell r="K832">
            <v>23.5</v>
          </cell>
          <cell r="L832">
            <v>-20</v>
          </cell>
          <cell r="M832">
            <v>8</v>
          </cell>
          <cell r="N832" t="str">
            <v>D</v>
          </cell>
          <cell r="O832">
            <v>1</v>
          </cell>
          <cell r="P832">
            <v>3536838812</v>
          </cell>
          <cell r="Q832">
            <v>44861</v>
          </cell>
          <cell r="R832">
            <v>74</v>
          </cell>
        </row>
        <row r="833">
          <cell r="A833" t="str">
            <v>IPD0649-RXX-P01-A08</v>
          </cell>
          <cell r="B833" t="str">
            <v>NG07-156-1</v>
          </cell>
          <cell r="C833">
            <v>44855</v>
          </cell>
          <cell r="D833">
            <v>44859</v>
          </cell>
          <cell r="E833" t="str">
            <v>Allprep RNA/DNA FFPE</v>
          </cell>
          <cell r="F833" t="str">
            <v>Enhet for studierelatert diagnostikk, OUS</v>
          </cell>
          <cell r="G833">
            <v>62.8</v>
          </cell>
          <cell r="H833">
            <v>1.9</v>
          </cell>
          <cell r="I833">
            <v>1.67</v>
          </cell>
          <cell r="J833" t="str">
            <v>NFW</v>
          </cell>
          <cell r="K833">
            <v>25</v>
          </cell>
          <cell r="L833">
            <v>-80</v>
          </cell>
          <cell r="M833">
            <v>7</v>
          </cell>
          <cell r="N833" t="str">
            <v>G</v>
          </cell>
          <cell r="O833">
            <v>9</v>
          </cell>
          <cell r="P833">
            <v>3536838860</v>
          </cell>
          <cell r="Q833" t="str">
            <v>-</v>
          </cell>
          <cell r="R833" t="str">
            <v>-</v>
          </cell>
        </row>
        <row r="834">
          <cell r="A834" t="str">
            <v>IPD0649-DXX-P01-A08</v>
          </cell>
          <cell r="B834" t="str">
            <v>NG07-156-1</v>
          </cell>
          <cell r="C834">
            <v>44855</v>
          </cell>
          <cell r="D834">
            <v>44859</v>
          </cell>
          <cell r="E834" t="str">
            <v>Allprep RNA/DNA FFPE</v>
          </cell>
          <cell r="F834" t="str">
            <v>Enhet for studierelatert diagnostikk, OUS</v>
          </cell>
          <cell r="G834">
            <v>11.9</v>
          </cell>
          <cell r="H834">
            <v>1.81</v>
          </cell>
          <cell r="I834">
            <v>2.12</v>
          </cell>
          <cell r="J834" t="str">
            <v>ATE</v>
          </cell>
          <cell r="K834">
            <v>23.5</v>
          </cell>
          <cell r="L834">
            <v>-20</v>
          </cell>
          <cell r="M834">
            <v>8</v>
          </cell>
          <cell r="N834" t="str">
            <v>D</v>
          </cell>
          <cell r="O834">
            <v>2</v>
          </cell>
          <cell r="P834">
            <v>3536838877</v>
          </cell>
          <cell r="Q834" t="str">
            <v>-</v>
          </cell>
          <cell r="R834" t="str">
            <v>-</v>
          </cell>
        </row>
        <row r="835">
          <cell r="A835" t="str">
            <v>IPD0650-RXX-P01-A08</v>
          </cell>
          <cell r="B835" t="str">
            <v>NB22-798-1</v>
          </cell>
          <cell r="C835">
            <v>44855</v>
          </cell>
          <cell r="D835">
            <v>44859</v>
          </cell>
          <cell r="E835" t="str">
            <v>Allprep RNA/DNA FFPE</v>
          </cell>
          <cell r="F835" t="str">
            <v>Enhet for studierelatert diagnostikk, OUS</v>
          </cell>
          <cell r="G835">
            <v>98.4</v>
          </cell>
          <cell r="H835">
            <v>2.0299999999999998</v>
          </cell>
          <cell r="I835">
            <v>1.89</v>
          </cell>
          <cell r="J835" t="str">
            <v>NFW</v>
          </cell>
          <cell r="K835">
            <v>33</v>
          </cell>
          <cell r="L835">
            <v>-80</v>
          </cell>
          <cell r="M835">
            <v>7</v>
          </cell>
          <cell r="N835" t="str">
            <v>G</v>
          </cell>
          <cell r="O835">
            <v>10</v>
          </cell>
          <cell r="P835">
            <v>3536838868</v>
          </cell>
          <cell r="Q835" t="str">
            <v>-</v>
          </cell>
          <cell r="R835" t="str">
            <v>-</v>
          </cell>
        </row>
        <row r="836">
          <cell r="A836" t="str">
            <v>IPD0650-DXX-P01-A08</v>
          </cell>
          <cell r="B836" t="str">
            <v>NB22-798-1</v>
          </cell>
          <cell r="C836">
            <v>44855</v>
          </cell>
          <cell r="D836">
            <v>44859</v>
          </cell>
          <cell r="E836" t="str">
            <v>Allprep RNA/DNA FFPE</v>
          </cell>
          <cell r="F836" t="str">
            <v>Enhet for studierelatert diagnostikk, OUS</v>
          </cell>
          <cell r="G836">
            <v>219</v>
          </cell>
          <cell r="H836">
            <v>1.88</v>
          </cell>
          <cell r="I836">
            <v>2.37</v>
          </cell>
          <cell r="J836" t="str">
            <v>ATE</v>
          </cell>
          <cell r="K836">
            <v>23.5</v>
          </cell>
          <cell r="L836">
            <v>-20</v>
          </cell>
          <cell r="M836">
            <v>8</v>
          </cell>
          <cell r="N836" t="str">
            <v>D</v>
          </cell>
          <cell r="O836">
            <v>3</v>
          </cell>
          <cell r="P836">
            <v>3536838820</v>
          </cell>
          <cell r="Q836" t="str">
            <v>-</v>
          </cell>
          <cell r="R836" t="str">
            <v>-</v>
          </cell>
        </row>
        <row r="837">
          <cell r="A837" t="str">
            <v>IPD0651-RXX-D01-A23</v>
          </cell>
          <cell r="B837" t="str">
            <v>B3205-18</v>
          </cell>
          <cell r="C837">
            <v>44855</v>
          </cell>
          <cell r="D837">
            <v>44859</v>
          </cell>
          <cell r="E837" t="str">
            <v>Allprep RNA/DNA FFPE</v>
          </cell>
          <cell r="F837" t="str">
            <v>Enhet for studierelatert diagnostikk, OUS</v>
          </cell>
          <cell r="G837">
            <v>10.199999999999999</v>
          </cell>
          <cell r="H837">
            <v>1.57</v>
          </cell>
          <cell r="I837">
            <v>0.69</v>
          </cell>
          <cell r="J837" t="str">
            <v>NFW</v>
          </cell>
          <cell r="K837">
            <v>18</v>
          </cell>
          <cell r="L837">
            <v>-80</v>
          </cell>
          <cell r="M837">
            <v>7</v>
          </cell>
          <cell r="N837" t="str">
            <v>G</v>
          </cell>
          <cell r="O837">
            <v>11</v>
          </cell>
          <cell r="P837">
            <v>3536838876</v>
          </cell>
          <cell r="Q837">
            <v>44861</v>
          </cell>
          <cell r="R837">
            <v>74</v>
          </cell>
        </row>
        <row r="838">
          <cell r="A838" t="str">
            <v>IPD0651-DXX-D01-A23</v>
          </cell>
          <cell r="B838" t="str">
            <v>B3205-18</v>
          </cell>
          <cell r="C838">
            <v>44855</v>
          </cell>
          <cell r="D838">
            <v>44859</v>
          </cell>
          <cell r="E838" t="str">
            <v>Allprep RNA/DNA FFPE</v>
          </cell>
          <cell r="F838" t="str">
            <v>Enhet for studierelatert diagnostikk, OUS</v>
          </cell>
          <cell r="G838">
            <v>0.7</v>
          </cell>
          <cell r="H838">
            <v>1.79</v>
          </cell>
          <cell r="I838">
            <v>1.21</v>
          </cell>
          <cell r="J838" t="str">
            <v>ATE</v>
          </cell>
          <cell r="K838">
            <v>23.5</v>
          </cell>
          <cell r="L838">
            <v>-20</v>
          </cell>
          <cell r="M838">
            <v>8</v>
          </cell>
          <cell r="N838" t="str">
            <v>D</v>
          </cell>
          <cell r="O838">
            <v>4</v>
          </cell>
          <cell r="P838">
            <v>3536838885</v>
          </cell>
          <cell r="Q838">
            <v>44861</v>
          </cell>
          <cell r="R838">
            <v>74</v>
          </cell>
        </row>
        <row r="839">
          <cell r="A839" t="str">
            <v>IPD0645-RXX-R11-A13</v>
          </cell>
          <cell r="B839" t="str">
            <v>P22-1757-1 Q</v>
          </cell>
          <cell r="C839" t="str">
            <v>-</v>
          </cell>
          <cell r="D839" t="str">
            <v>-</v>
          </cell>
          <cell r="E839" t="str">
            <v>Rneasy FFPE</v>
          </cell>
          <cell r="F839" t="str">
            <v>Enhet for studierelatert diagnostikk, OUS</v>
          </cell>
          <cell r="G839">
            <v>14.8</v>
          </cell>
          <cell r="H839">
            <v>1.85</v>
          </cell>
          <cell r="I839">
            <v>1.45</v>
          </cell>
          <cell r="J839" t="str">
            <v>NFW</v>
          </cell>
          <cell r="K839">
            <v>2.7900000000000009</v>
          </cell>
          <cell r="L839">
            <v>-80</v>
          </cell>
          <cell r="M839">
            <v>7</v>
          </cell>
          <cell r="N839" t="str">
            <v>G</v>
          </cell>
          <cell r="O839">
            <v>6</v>
          </cell>
          <cell r="P839">
            <v>3536838894</v>
          </cell>
          <cell r="Q839">
            <v>44854</v>
          </cell>
          <cell r="R839">
            <v>73</v>
          </cell>
        </row>
        <row r="840">
          <cell r="A840" t="str">
            <v>IPD0652-RXX-P01-A08</v>
          </cell>
          <cell r="B840" t="str">
            <v>NB22-757-2</v>
          </cell>
          <cell r="C840">
            <v>44855</v>
          </cell>
          <cell r="D840">
            <v>44859</v>
          </cell>
          <cell r="E840" t="str">
            <v>Allprep RNA/DNA FFPE</v>
          </cell>
          <cell r="F840" t="str">
            <v>Enhet for studierelatert diagnostikk, OUS</v>
          </cell>
          <cell r="G840">
            <v>95.8</v>
          </cell>
          <cell r="H840">
            <v>1.98</v>
          </cell>
          <cell r="I840">
            <v>1.56</v>
          </cell>
          <cell r="J840" t="str">
            <v>NFW</v>
          </cell>
          <cell r="K840">
            <v>17.5</v>
          </cell>
          <cell r="L840">
            <v>-80</v>
          </cell>
          <cell r="M840">
            <v>7</v>
          </cell>
          <cell r="N840" t="str">
            <v>G</v>
          </cell>
          <cell r="O840">
            <v>12</v>
          </cell>
          <cell r="P840">
            <v>3536838884</v>
          </cell>
          <cell r="Q840" t="str">
            <v>-</v>
          </cell>
          <cell r="R840" t="str">
            <v>-</v>
          </cell>
        </row>
        <row r="841">
          <cell r="A841" t="str">
            <v>IPD0652-DXX-P01-A08</v>
          </cell>
          <cell r="B841" t="str">
            <v>NB22-757-2</v>
          </cell>
          <cell r="C841">
            <v>44855</v>
          </cell>
          <cell r="D841">
            <v>44859</v>
          </cell>
          <cell r="E841" t="str">
            <v>Allprep RNA/DNA FFPE</v>
          </cell>
          <cell r="F841" t="str">
            <v>Enhet for studierelatert diagnostikk, OUS</v>
          </cell>
          <cell r="G841">
            <v>23</v>
          </cell>
          <cell r="H841">
            <v>1.86</v>
          </cell>
          <cell r="I841">
            <v>2.36</v>
          </cell>
          <cell r="J841" t="str">
            <v>ATE</v>
          </cell>
          <cell r="K841">
            <v>23.5</v>
          </cell>
          <cell r="L841">
            <v>-20</v>
          </cell>
          <cell r="M841">
            <v>8</v>
          </cell>
          <cell r="N841" t="str">
            <v>D</v>
          </cell>
          <cell r="O841">
            <v>5</v>
          </cell>
          <cell r="P841">
            <v>3536838893</v>
          </cell>
          <cell r="Q841" t="str">
            <v>-</v>
          </cell>
          <cell r="R841" t="str">
            <v>-</v>
          </cell>
        </row>
        <row r="842">
          <cell r="A842" t="str">
            <v>IPD0653-RXX-P01-A08</v>
          </cell>
          <cell r="B842" t="str">
            <v>NB20-969-2</v>
          </cell>
          <cell r="C842">
            <v>44855</v>
          </cell>
          <cell r="D842">
            <v>44859</v>
          </cell>
          <cell r="E842" t="str">
            <v>Allprep RNA/DNA FFPE</v>
          </cell>
          <cell r="F842" t="str">
            <v>Enhet for studierelatert diagnostikk, OUS</v>
          </cell>
          <cell r="G842">
            <v>75.400000000000006</v>
          </cell>
          <cell r="H842">
            <v>1.86</v>
          </cell>
          <cell r="I842">
            <v>1.26</v>
          </cell>
          <cell r="J842" t="str">
            <v>NFW</v>
          </cell>
          <cell r="K842">
            <v>18</v>
          </cell>
          <cell r="L842">
            <v>-80</v>
          </cell>
          <cell r="M842">
            <v>7</v>
          </cell>
          <cell r="N842" t="str">
            <v>H</v>
          </cell>
          <cell r="O842">
            <v>1</v>
          </cell>
          <cell r="P842">
            <v>3536838892</v>
          </cell>
          <cell r="Q842" t="str">
            <v>-</v>
          </cell>
          <cell r="R842" t="str">
            <v>-</v>
          </cell>
        </row>
        <row r="843">
          <cell r="A843" t="str">
            <v>IPD0653-DXX-P01-A08</v>
          </cell>
          <cell r="B843" t="str">
            <v>NB20-969-2</v>
          </cell>
          <cell r="C843">
            <v>44855</v>
          </cell>
          <cell r="D843">
            <v>44859</v>
          </cell>
          <cell r="E843" t="str">
            <v>Allprep RNA/DNA FFPE</v>
          </cell>
          <cell r="F843" t="str">
            <v>Enhet for studierelatert diagnostikk, OUS</v>
          </cell>
          <cell r="G843">
            <v>12.9</v>
          </cell>
          <cell r="H843">
            <v>1.84</v>
          </cell>
          <cell r="I843">
            <v>2.38</v>
          </cell>
          <cell r="J843" t="str">
            <v>ATE</v>
          </cell>
          <cell r="K843">
            <v>23.5</v>
          </cell>
          <cell r="L843">
            <v>-20</v>
          </cell>
          <cell r="M843">
            <v>8</v>
          </cell>
          <cell r="N843" t="str">
            <v>D</v>
          </cell>
          <cell r="O843">
            <v>6</v>
          </cell>
          <cell r="P843">
            <v>3536838828</v>
          </cell>
          <cell r="Q843" t="str">
            <v>-</v>
          </cell>
          <cell r="R843" t="str">
            <v>-</v>
          </cell>
        </row>
        <row r="844">
          <cell r="A844" t="str">
            <v>IPD0654-RXX-P01-A08</v>
          </cell>
          <cell r="B844" t="str">
            <v>NB22-793-1</v>
          </cell>
          <cell r="C844">
            <v>44855</v>
          </cell>
          <cell r="D844">
            <v>44859</v>
          </cell>
          <cell r="E844" t="str">
            <v>Allprep RNA/DNA FFPE</v>
          </cell>
          <cell r="F844" t="str">
            <v>Enhet for studierelatert diagnostikk, OUS</v>
          </cell>
          <cell r="G844">
            <v>33.200000000000003</v>
          </cell>
          <cell r="H844">
            <v>1.89</v>
          </cell>
          <cell r="I844">
            <v>0.4</v>
          </cell>
          <cell r="J844" t="str">
            <v>NFW</v>
          </cell>
          <cell r="K844">
            <v>18</v>
          </cell>
          <cell r="L844">
            <v>-80</v>
          </cell>
          <cell r="M844">
            <v>7</v>
          </cell>
          <cell r="N844" t="str">
            <v>H</v>
          </cell>
          <cell r="O844">
            <v>2</v>
          </cell>
          <cell r="P844">
            <v>3536838811</v>
          </cell>
          <cell r="Q844" t="str">
            <v>-</v>
          </cell>
          <cell r="R844" t="str">
            <v>-</v>
          </cell>
        </row>
        <row r="845">
          <cell r="A845" t="str">
            <v>IPD0654-DXX-P01-A08</v>
          </cell>
          <cell r="B845" t="str">
            <v>NB22-793-1</v>
          </cell>
          <cell r="C845">
            <v>44855</v>
          </cell>
          <cell r="D845">
            <v>44859</v>
          </cell>
          <cell r="E845" t="str">
            <v>Allprep RNA/DNA FFPE</v>
          </cell>
          <cell r="F845" t="str">
            <v>Enhet for studierelatert diagnostikk, OUS</v>
          </cell>
          <cell r="G845">
            <v>64.8</v>
          </cell>
          <cell r="H845">
            <v>1.86</v>
          </cell>
          <cell r="I845">
            <v>2.35</v>
          </cell>
          <cell r="J845" t="str">
            <v>ATE</v>
          </cell>
          <cell r="K845">
            <v>23.5</v>
          </cell>
          <cell r="L845">
            <v>-20</v>
          </cell>
          <cell r="M845">
            <v>8</v>
          </cell>
          <cell r="N845" t="str">
            <v>D</v>
          </cell>
          <cell r="O845">
            <v>7</v>
          </cell>
          <cell r="P845">
            <v>3536838836</v>
          </cell>
          <cell r="Q845" t="str">
            <v>-</v>
          </cell>
          <cell r="R845" t="str">
            <v>-</v>
          </cell>
        </row>
        <row r="846">
          <cell r="A846" t="str">
            <v>IPD0655-RXX-P01-F08</v>
          </cell>
          <cell r="B846" t="str">
            <v>KM22-846/NB22-806</v>
          </cell>
          <cell r="C846" t="str">
            <v>-</v>
          </cell>
          <cell r="D846" t="str">
            <v>-</v>
          </cell>
          <cell r="E846" t="str">
            <v>-</v>
          </cell>
          <cell r="F846"/>
          <cell r="G846" t="str">
            <v>-</v>
          </cell>
          <cell r="H846" t="str">
            <v>-</v>
          </cell>
          <cell r="I846" t="str">
            <v>-</v>
          </cell>
          <cell r="J846" t="str">
            <v>-</v>
          </cell>
          <cell r="K846" t="str">
            <v>-</v>
          </cell>
          <cell r="L846" t="str">
            <v>-</v>
          </cell>
          <cell r="M846" t="str">
            <v>-</v>
          </cell>
          <cell r="N846" t="str">
            <v>-</v>
          </cell>
          <cell r="O846" t="str">
            <v>-</v>
          </cell>
          <cell r="P846" t="str">
            <v>-</v>
          </cell>
          <cell r="Q846" t="str">
            <v>-</v>
          </cell>
          <cell r="R846" t="str">
            <v>-</v>
          </cell>
        </row>
        <row r="847">
          <cell r="A847" t="str">
            <v>IPD0655-DXX-P01-F08</v>
          </cell>
          <cell r="B847" t="str">
            <v>KM22-846/NB22-806</v>
          </cell>
          <cell r="C847" t="str">
            <v>-</v>
          </cell>
          <cell r="D847" t="str">
            <v>-</v>
          </cell>
          <cell r="E847" t="str">
            <v>QIAamp DNA mini kit</v>
          </cell>
          <cell r="F847" t="str">
            <v>Avd for kreftgenetikk, OUS</v>
          </cell>
          <cell r="G847">
            <v>91.3</v>
          </cell>
          <cell r="H847">
            <v>1.9</v>
          </cell>
          <cell r="I847">
            <v>1.4</v>
          </cell>
          <cell r="J847" t="str">
            <v>AE</v>
          </cell>
          <cell r="K847">
            <v>17.5</v>
          </cell>
          <cell r="L847">
            <v>-20</v>
          </cell>
          <cell r="M847">
            <v>8</v>
          </cell>
          <cell r="N847" t="str">
            <v>C</v>
          </cell>
          <cell r="O847">
            <v>11</v>
          </cell>
          <cell r="P847">
            <v>3538094520</v>
          </cell>
          <cell r="Q847" t="str">
            <v>-</v>
          </cell>
          <cell r="R847" t="str">
            <v>-</v>
          </cell>
        </row>
        <row r="848">
          <cell r="A848" t="str">
            <v>IPD0656-RXX-R01-A18</v>
          </cell>
          <cell r="B848" t="str">
            <v>BM15-10176-1_5</v>
          </cell>
          <cell r="C848">
            <v>44855</v>
          </cell>
          <cell r="D848">
            <v>44859</v>
          </cell>
          <cell r="E848" t="str">
            <v>Allprep RNA/DNA FFPE</v>
          </cell>
          <cell r="F848" t="str">
            <v>Enhet for studierelatert diagnostikk, OUS</v>
          </cell>
          <cell r="G848">
            <v>118</v>
          </cell>
          <cell r="H848">
            <v>1.99</v>
          </cell>
          <cell r="I848">
            <v>1.76</v>
          </cell>
          <cell r="J848" t="str">
            <v>NFW</v>
          </cell>
          <cell r="K848">
            <v>23</v>
          </cell>
          <cell r="L848">
            <v>-80</v>
          </cell>
          <cell r="M848">
            <v>7</v>
          </cell>
          <cell r="N848" t="str">
            <v>H</v>
          </cell>
          <cell r="O848">
            <v>3</v>
          </cell>
          <cell r="P848">
            <v>3536838819</v>
          </cell>
          <cell r="Q848">
            <v>44861</v>
          </cell>
          <cell r="R848">
            <v>74</v>
          </cell>
        </row>
        <row r="849">
          <cell r="A849" t="str">
            <v>IPD0656-DXX-R01-A18</v>
          </cell>
          <cell r="B849" t="str">
            <v>BM15-10176-1_5</v>
          </cell>
          <cell r="C849">
            <v>44855</v>
          </cell>
          <cell r="D849">
            <v>44859</v>
          </cell>
          <cell r="E849" t="str">
            <v>Allprep DNA/RNA/miRNA Universal</v>
          </cell>
          <cell r="F849" t="str">
            <v>Enhet for studierelatert diagnostikk, OUS</v>
          </cell>
          <cell r="G849">
            <v>26</v>
          </cell>
          <cell r="H849">
            <v>1.86</v>
          </cell>
          <cell r="I849">
            <v>2.35</v>
          </cell>
          <cell r="J849" t="str">
            <v>ATE</v>
          </cell>
          <cell r="K849">
            <v>23.5</v>
          </cell>
          <cell r="L849">
            <v>-20</v>
          </cell>
          <cell r="M849">
            <v>8</v>
          </cell>
          <cell r="N849" t="str">
            <v>D</v>
          </cell>
          <cell r="O849">
            <v>8</v>
          </cell>
          <cell r="P849">
            <v>3536838844</v>
          </cell>
          <cell r="Q849">
            <v>44861</v>
          </cell>
          <cell r="R849">
            <v>74</v>
          </cell>
        </row>
        <row r="850">
          <cell r="A850" t="str">
            <v>IPD0657-RXX-R01-A03</v>
          </cell>
          <cell r="B850" t="str">
            <v>SKH22-06466 01-01</v>
          </cell>
          <cell r="C850">
            <v>44862</v>
          </cell>
          <cell r="D850">
            <v>44866</v>
          </cell>
          <cell r="E850" t="str">
            <v>Allprep RNA/DNA FFPE</v>
          </cell>
          <cell r="F850" t="str">
            <v>Enhet for studierelatert diagnostikk, OUS</v>
          </cell>
          <cell r="G850">
            <v>9.26</v>
          </cell>
          <cell r="H850">
            <v>1.69</v>
          </cell>
          <cell r="I850">
            <v>0.79</v>
          </cell>
          <cell r="J850" t="str">
            <v>NFW</v>
          </cell>
          <cell r="K850">
            <v>2.5</v>
          </cell>
          <cell r="L850">
            <v>-80</v>
          </cell>
          <cell r="M850">
            <v>7</v>
          </cell>
          <cell r="N850" t="str">
            <v>H</v>
          </cell>
          <cell r="O850">
            <v>8</v>
          </cell>
          <cell r="P850">
            <v>3536838810</v>
          </cell>
          <cell r="Q850">
            <v>44896</v>
          </cell>
          <cell r="R850">
            <v>78</v>
          </cell>
        </row>
        <row r="851">
          <cell r="A851" t="str">
            <v>IPD0657-DXX-R01-A03</v>
          </cell>
          <cell r="B851" t="str">
            <v>SKH22-06466 01-01</v>
          </cell>
          <cell r="C851">
            <v>44862</v>
          </cell>
          <cell r="D851">
            <v>44867</v>
          </cell>
          <cell r="E851" t="str">
            <v>Allprep RNA/DNA FFPE</v>
          </cell>
          <cell r="F851" t="str">
            <v>Enhet for studierelatert diagnostikk, OUS</v>
          </cell>
          <cell r="G851">
            <v>2.86</v>
          </cell>
          <cell r="H851">
            <v>1.81</v>
          </cell>
          <cell r="I851">
            <v>2.02</v>
          </cell>
          <cell r="J851" t="str">
            <v>ATE</v>
          </cell>
          <cell r="K851" t="str">
            <v>TOMT</v>
          </cell>
          <cell r="L851"/>
          <cell r="M851"/>
          <cell r="N851"/>
          <cell r="O851"/>
          <cell r="P851"/>
          <cell r="Q851">
            <v>44868</v>
          </cell>
          <cell r="R851">
            <v>75</v>
          </cell>
        </row>
        <row r="852">
          <cell r="A852" t="str">
            <v>IPD0658-RXX-P01-A09</v>
          </cell>
          <cell r="B852" t="str">
            <v>TH19-28730-4</v>
          </cell>
          <cell r="C852" t="str">
            <v>-</v>
          </cell>
          <cell r="D852" t="str">
            <v>-</v>
          </cell>
          <cell r="E852" t="str">
            <v>High Pure RNA FFPE</v>
          </cell>
          <cell r="F852" t="str">
            <v>UNN</v>
          </cell>
          <cell r="G852">
            <v>304</v>
          </cell>
          <cell r="H852">
            <v>2.04</v>
          </cell>
          <cell r="I852">
            <v>2.02</v>
          </cell>
          <cell r="J852" t="str">
            <v>RNA elu. B</v>
          </cell>
          <cell r="K852">
            <v>20</v>
          </cell>
          <cell r="L852">
            <v>-80</v>
          </cell>
          <cell r="M852">
            <v>7</v>
          </cell>
          <cell r="N852" t="str">
            <v>H</v>
          </cell>
          <cell r="O852">
            <v>4</v>
          </cell>
          <cell r="P852">
            <v>3538069435</v>
          </cell>
          <cell r="Q852">
            <v>44861</v>
          </cell>
          <cell r="R852">
            <v>74</v>
          </cell>
        </row>
        <row r="853">
          <cell r="A853" t="str">
            <v>IPD0658-DXX-P01-A09</v>
          </cell>
          <cell r="B853" t="str">
            <v>TH19-28730-4</v>
          </cell>
          <cell r="C853" t="str">
            <v>-</v>
          </cell>
          <cell r="D853" t="str">
            <v>-</v>
          </cell>
          <cell r="E853" t="str">
            <v>QIAamp DNA FFPE</v>
          </cell>
          <cell r="F853" t="str">
            <v>UNN</v>
          </cell>
          <cell r="G853">
            <v>276</v>
          </cell>
          <cell r="H853">
            <v>1.99</v>
          </cell>
          <cell r="I853">
            <v>2.36</v>
          </cell>
          <cell r="J853" t="str">
            <v>ATE</v>
          </cell>
          <cell r="K853">
            <v>10</v>
          </cell>
          <cell r="L853">
            <v>-20</v>
          </cell>
          <cell r="M853">
            <v>8</v>
          </cell>
          <cell r="N853" t="str">
            <v>D</v>
          </cell>
          <cell r="O853">
            <v>9</v>
          </cell>
          <cell r="P853">
            <v>3538069436</v>
          </cell>
          <cell r="Q853">
            <v>44861</v>
          </cell>
          <cell r="R853">
            <v>74</v>
          </cell>
        </row>
        <row r="854">
          <cell r="A854" t="str">
            <v>IPD0658-DXX-N01-B09</v>
          </cell>
          <cell r="B854" t="str">
            <v>-</v>
          </cell>
          <cell r="C854" t="str">
            <v>-</v>
          </cell>
          <cell r="D854" t="str">
            <v>-</v>
          </cell>
          <cell r="E854" t="str">
            <v>EZ1 DSP DNA blood</v>
          </cell>
          <cell r="F854" t="str">
            <v>UNN</v>
          </cell>
          <cell r="G854">
            <v>57.2</v>
          </cell>
          <cell r="H854">
            <v>1.95</v>
          </cell>
          <cell r="I854">
            <v>1.75</v>
          </cell>
          <cell r="J854" t="str">
            <v>AVE</v>
          </cell>
          <cell r="K854">
            <v>100</v>
          </cell>
          <cell r="L854">
            <v>-20</v>
          </cell>
          <cell r="M854">
            <v>8</v>
          </cell>
          <cell r="N854" t="str">
            <v>D</v>
          </cell>
          <cell r="O854">
            <v>10</v>
          </cell>
          <cell r="P854">
            <v>3538069437</v>
          </cell>
          <cell r="Q854" t="str">
            <v>-</v>
          </cell>
          <cell r="R854" t="str">
            <v>-</v>
          </cell>
        </row>
        <row r="855">
          <cell r="A855" t="str">
            <v>IPD0659-RXX-r01-A09</v>
          </cell>
          <cell r="B855" t="str">
            <v>BU22-07166-1</v>
          </cell>
          <cell r="C855">
            <v>44862</v>
          </cell>
          <cell r="D855">
            <v>44866</v>
          </cell>
          <cell r="E855" t="str">
            <v>Allprep RNA/DNA FFPE</v>
          </cell>
          <cell r="F855" t="str">
            <v>Enhet for studierelatert diagnostikk, OUS</v>
          </cell>
          <cell r="G855">
            <v>166</v>
          </cell>
          <cell r="H855">
            <v>1.98</v>
          </cell>
          <cell r="I855">
            <v>1.67</v>
          </cell>
          <cell r="J855" t="str">
            <v>NFW</v>
          </cell>
          <cell r="K855">
            <v>15.3</v>
          </cell>
          <cell r="L855">
            <v>-80</v>
          </cell>
          <cell r="M855">
            <v>7</v>
          </cell>
          <cell r="N855" t="str">
            <v>H</v>
          </cell>
          <cell r="O855">
            <v>9</v>
          </cell>
          <cell r="P855">
            <v>3536838818</v>
          </cell>
          <cell r="Q855">
            <v>44868</v>
          </cell>
          <cell r="R855">
            <v>75</v>
          </cell>
        </row>
        <row r="856">
          <cell r="A856" t="str">
            <v>IPD0659-DXX-r01-A09</v>
          </cell>
          <cell r="B856" t="str">
            <v>BU22-07166-1</v>
          </cell>
          <cell r="C856">
            <v>44862</v>
          </cell>
          <cell r="D856">
            <v>44867</v>
          </cell>
          <cell r="E856" t="str">
            <v>Allprep RNA/DNA FFPE</v>
          </cell>
          <cell r="F856" t="str">
            <v>Enhet for studierelatert diagnostikk, OUS</v>
          </cell>
          <cell r="G856">
            <v>44.8</v>
          </cell>
          <cell r="H856">
            <v>1.87</v>
          </cell>
          <cell r="I856">
            <v>2.38</v>
          </cell>
          <cell r="J856" t="str">
            <v>ATE</v>
          </cell>
          <cell r="K856">
            <v>20.65</v>
          </cell>
          <cell r="L856">
            <v>-20</v>
          </cell>
          <cell r="M856">
            <v>8</v>
          </cell>
          <cell r="N856" t="str">
            <v>E</v>
          </cell>
          <cell r="O856">
            <v>4</v>
          </cell>
          <cell r="P856">
            <v>3536838875</v>
          </cell>
          <cell r="Q856">
            <v>44868</v>
          </cell>
          <cell r="R856">
            <v>75</v>
          </cell>
        </row>
        <row r="857">
          <cell r="A857" t="str">
            <v>IPD0660-RXX-p01-A08</v>
          </cell>
          <cell r="B857" t="str">
            <v>NB22-799-1</v>
          </cell>
          <cell r="C857">
            <v>44862</v>
          </cell>
          <cell r="D857">
            <v>44866</v>
          </cell>
          <cell r="E857" t="str">
            <v>Allprep RNA/DNA FFPE</v>
          </cell>
          <cell r="F857" t="str">
            <v>Enhet for studierelatert diagnostikk, OUS</v>
          </cell>
          <cell r="G857">
            <v>284</v>
          </cell>
          <cell r="H857">
            <v>1.95</v>
          </cell>
          <cell r="I857">
            <v>1.19</v>
          </cell>
          <cell r="J857" t="str">
            <v>NFW</v>
          </cell>
          <cell r="K857">
            <v>14.24</v>
          </cell>
          <cell r="L857">
            <v>-80</v>
          </cell>
          <cell r="M857">
            <v>7</v>
          </cell>
          <cell r="N857" t="str">
            <v>H</v>
          </cell>
          <cell r="O857">
            <v>10</v>
          </cell>
          <cell r="P857">
            <v>3536838826</v>
          </cell>
          <cell r="Q857" t="str">
            <v>-</v>
          </cell>
          <cell r="R857" t="str">
            <v>-</v>
          </cell>
        </row>
        <row r="858">
          <cell r="A858" t="str">
            <v>IPD0660-DXX-p01-A08</v>
          </cell>
          <cell r="B858" t="str">
            <v>NB22-799-1</v>
          </cell>
          <cell r="C858">
            <v>44862</v>
          </cell>
          <cell r="D858">
            <v>44867</v>
          </cell>
          <cell r="E858" t="str">
            <v>Allprep RNA/DNA FFPE</v>
          </cell>
          <cell r="F858" t="str">
            <v>Enhet for studierelatert diagnostikk, OUS</v>
          </cell>
          <cell r="G858">
            <v>97</v>
          </cell>
          <cell r="H858">
            <v>1.87</v>
          </cell>
          <cell r="I858">
            <v>2.1800000000000002</v>
          </cell>
          <cell r="J858" t="str">
            <v>ATE</v>
          </cell>
          <cell r="K858">
            <v>21.95</v>
          </cell>
          <cell r="L858">
            <v>-20</v>
          </cell>
          <cell r="M858">
            <v>8</v>
          </cell>
          <cell r="N858" t="str">
            <v>E</v>
          </cell>
          <cell r="O858">
            <v>5</v>
          </cell>
          <cell r="P858">
            <v>3536838882</v>
          </cell>
          <cell r="Q858">
            <v>44868</v>
          </cell>
          <cell r="R858">
            <v>75</v>
          </cell>
        </row>
        <row r="859">
          <cell r="A859" t="str">
            <v>IPD0661-RXX-P01-A04</v>
          </cell>
          <cell r="B859" t="str">
            <v>BM19-18068-2</v>
          </cell>
          <cell r="C859">
            <v>44862</v>
          </cell>
          <cell r="D859">
            <v>44880</v>
          </cell>
          <cell r="E859" t="str">
            <v>Allprep RNA/DNA FFPE</v>
          </cell>
          <cell r="F859" t="str">
            <v>Enhet for studierelatert diagnostikk, OUS</v>
          </cell>
          <cell r="G859">
            <v>400</v>
          </cell>
          <cell r="H859">
            <v>2.04</v>
          </cell>
          <cell r="I859">
            <v>1.97</v>
          </cell>
          <cell r="J859" t="str">
            <v>NFW</v>
          </cell>
          <cell r="K859">
            <v>13.7</v>
          </cell>
          <cell r="L859">
            <v>-80</v>
          </cell>
          <cell r="M859">
            <v>8</v>
          </cell>
          <cell r="N859" t="str">
            <v>B</v>
          </cell>
          <cell r="O859">
            <v>1</v>
          </cell>
          <cell r="P859">
            <v>3536837948</v>
          </cell>
          <cell r="Q859">
            <v>44882</v>
          </cell>
          <cell r="R859">
            <v>76</v>
          </cell>
        </row>
        <row r="860">
          <cell r="A860" t="str">
            <v>IPD0661-DXX-P01-A04</v>
          </cell>
          <cell r="B860" t="str">
            <v>BM19-18068-2</v>
          </cell>
          <cell r="C860">
            <v>44862</v>
          </cell>
          <cell r="D860">
            <v>44881</v>
          </cell>
          <cell r="E860" t="str">
            <v>Allprep RNA/DNA FFPE</v>
          </cell>
          <cell r="F860" t="str">
            <v>Enhet for studierelatert diagnostikk, OUS</v>
          </cell>
          <cell r="G860">
            <v>85.3</v>
          </cell>
          <cell r="H860">
            <v>1.89</v>
          </cell>
          <cell r="I860">
            <v>2.37</v>
          </cell>
          <cell r="J860" t="str">
            <v>ATE</v>
          </cell>
          <cell r="K860">
            <v>20.74</v>
          </cell>
          <cell r="L860">
            <v>-20</v>
          </cell>
          <cell r="M860">
            <v>8</v>
          </cell>
          <cell r="N860" t="str">
            <v>G</v>
          </cell>
          <cell r="O860">
            <v>2</v>
          </cell>
          <cell r="P860">
            <v>3536837979</v>
          </cell>
          <cell r="Q860">
            <v>44882</v>
          </cell>
          <cell r="R860">
            <v>76</v>
          </cell>
        </row>
        <row r="861">
          <cell r="A861" t="str">
            <v>IPD0662-RXX-R01-A09</v>
          </cell>
          <cell r="B861" t="str">
            <v>BG20-19045-24</v>
          </cell>
          <cell r="C861">
            <v>44862</v>
          </cell>
          <cell r="D861">
            <v>44866</v>
          </cell>
          <cell r="E861" t="str">
            <v>Allprep RNA/DNA FFPE</v>
          </cell>
          <cell r="F861" t="str">
            <v>Enhet for studierelatert diagnostikk, OUS</v>
          </cell>
          <cell r="G861">
            <v>360</v>
          </cell>
          <cell r="H861">
            <v>1.95</v>
          </cell>
          <cell r="I861">
            <v>1.46</v>
          </cell>
          <cell r="J861" t="str">
            <v>NFW</v>
          </cell>
          <cell r="K861">
            <v>13.11</v>
          </cell>
          <cell r="L861">
            <v>-80</v>
          </cell>
          <cell r="M861">
            <v>7</v>
          </cell>
          <cell r="N861" t="str">
            <v>H</v>
          </cell>
          <cell r="O861">
            <v>11</v>
          </cell>
          <cell r="P861">
            <v>3536838834</v>
          </cell>
          <cell r="Q861" t="str">
            <v>-</v>
          </cell>
          <cell r="R861" t="str">
            <v>-</v>
          </cell>
        </row>
        <row r="862">
          <cell r="A862" t="str">
            <v>IPD0662-DXX-R01-A09</v>
          </cell>
          <cell r="B862" t="str">
            <v>BG20-19045-24</v>
          </cell>
          <cell r="C862">
            <v>44862</v>
          </cell>
          <cell r="D862">
            <v>44867</v>
          </cell>
          <cell r="E862" t="str">
            <v>Allprep RNA/DNA FFPE</v>
          </cell>
          <cell r="F862" t="str">
            <v>Enhet for studierelatert diagnostikk, OUS</v>
          </cell>
          <cell r="G862">
            <v>33.200000000000003</v>
          </cell>
          <cell r="H862">
            <v>1.86</v>
          </cell>
          <cell r="I862">
            <v>2.31</v>
          </cell>
          <cell r="J862" t="str">
            <v>ATE</v>
          </cell>
          <cell r="K862">
            <v>19.48</v>
          </cell>
          <cell r="L862">
            <v>-20</v>
          </cell>
          <cell r="M862">
            <v>8</v>
          </cell>
          <cell r="N862" t="str">
            <v>E</v>
          </cell>
          <cell r="O862">
            <v>6</v>
          </cell>
          <cell r="P862">
            <v>3536838883</v>
          </cell>
          <cell r="Q862">
            <v>44882</v>
          </cell>
          <cell r="R862">
            <v>76</v>
          </cell>
        </row>
        <row r="863">
          <cell r="A863" t="str">
            <v>IPD0663-RXX-R01-A18</v>
          </cell>
          <cell r="B863" t="str">
            <v>BM17-15661 26</v>
          </cell>
          <cell r="C863">
            <v>44862</v>
          </cell>
          <cell r="D863">
            <v>44866</v>
          </cell>
          <cell r="E863" t="str">
            <v>Allprep RNA/DNA FFPE</v>
          </cell>
          <cell r="F863" t="str">
            <v>Enhet for studierelatert diagnostikk, OUS</v>
          </cell>
          <cell r="G863">
            <v>680</v>
          </cell>
          <cell r="H863">
            <v>1.96</v>
          </cell>
          <cell r="I863">
            <v>1.94</v>
          </cell>
          <cell r="J863" t="str">
            <v>NFW</v>
          </cell>
          <cell r="K863">
            <v>14.82</v>
          </cell>
          <cell r="L863">
            <v>-80</v>
          </cell>
          <cell r="M863">
            <v>7</v>
          </cell>
          <cell r="N863" t="str">
            <v>H</v>
          </cell>
          <cell r="O863">
            <v>12</v>
          </cell>
          <cell r="P863">
            <v>3536838842</v>
          </cell>
          <cell r="Q863">
            <v>44868</v>
          </cell>
          <cell r="R863">
            <v>75</v>
          </cell>
        </row>
        <row r="864">
          <cell r="A864" t="str">
            <v>IPD0663-DXX-R01-A18</v>
          </cell>
          <cell r="B864" t="str">
            <v>BM17-15661 26</v>
          </cell>
          <cell r="C864">
            <v>44862</v>
          </cell>
          <cell r="D864">
            <v>44867</v>
          </cell>
          <cell r="E864" t="str">
            <v>Allprep RNA/DNA FFPE</v>
          </cell>
          <cell r="F864" t="str">
            <v>Enhet for studierelatert diagnostikk, OUS</v>
          </cell>
          <cell r="G864">
            <v>48</v>
          </cell>
          <cell r="H864">
            <v>1.88</v>
          </cell>
          <cell r="I864">
            <v>2.36</v>
          </cell>
          <cell r="J864" t="str">
            <v>ATE</v>
          </cell>
          <cell r="K864">
            <v>70.87</v>
          </cell>
          <cell r="L864">
            <v>-20</v>
          </cell>
          <cell r="M864">
            <v>8</v>
          </cell>
          <cell r="N864" t="str">
            <v>E</v>
          </cell>
          <cell r="O864">
            <v>7</v>
          </cell>
          <cell r="P864">
            <v>3536838890</v>
          </cell>
          <cell r="Q864">
            <v>44868</v>
          </cell>
          <cell r="R864">
            <v>75</v>
          </cell>
        </row>
        <row r="865">
          <cell r="A865" t="str">
            <v>IPD0664-RXX-d01-A06</v>
          </cell>
          <cell r="B865" t="str">
            <v>TH19-24780</v>
          </cell>
          <cell r="C865" t="str">
            <v>-</v>
          </cell>
          <cell r="D865" t="str">
            <v>-</v>
          </cell>
          <cell r="E865" t="str">
            <v>High Pure RNA FFPE</v>
          </cell>
          <cell r="F865" t="str">
            <v>UNN</v>
          </cell>
          <cell r="G865">
            <v>301</v>
          </cell>
          <cell r="H865">
            <v>2</v>
          </cell>
          <cell r="I865">
            <v>1.76</v>
          </cell>
          <cell r="J865" t="str">
            <v>RNA elu. B</v>
          </cell>
          <cell r="K865">
            <v>18.100000000000001</v>
          </cell>
          <cell r="L865">
            <v>-80</v>
          </cell>
          <cell r="M865">
            <v>7</v>
          </cell>
          <cell r="N865" t="str">
            <v>H</v>
          </cell>
          <cell r="O865">
            <v>5</v>
          </cell>
          <cell r="P865">
            <v>3538069440</v>
          </cell>
          <cell r="Q865">
            <v>44882</v>
          </cell>
          <cell r="R865">
            <v>76</v>
          </cell>
        </row>
        <row r="866">
          <cell r="A866" t="str">
            <v>IPD0664-DXX-d01-A06</v>
          </cell>
          <cell r="B866" t="str">
            <v>TH19-24780</v>
          </cell>
          <cell r="C866" t="str">
            <v>-</v>
          </cell>
          <cell r="D866" t="str">
            <v>-</v>
          </cell>
          <cell r="E866" t="str">
            <v>EZ1 1&amp;2 DNA FFPE</v>
          </cell>
          <cell r="F866" t="str">
            <v>UNN</v>
          </cell>
          <cell r="G866">
            <v>33.299999999999997</v>
          </cell>
          <cell r="H866">
            <v>1.74</v>
          </cell>
          <cell r="I866">
            <v>1.02</v>
          </cell>
          <cell r="J866" t="str">
            <v>AVE</v>
          </cell>
          <cell r="K866">
            <v>15.5</v>
          </cell>
          <cell r="L866">
            <v>-20</v>
          </cell>
          <cell r="M866">
            <v>8</v>
          </cell>
          <cell r="N866" t="str">
            <v>D</v>
          </cell>
          <cell r="O866">
            <v>11</v>
          </cell>
          <cell r="P866">
            <v>3538069439</v>
          </cell>
          <cell r="Q866">
            <v>44882</v>
          </cell>
          <cell r="R866">
            <v>76</v>
          </cell>
        </row>
        <row r="867">
          <cell r="A867" t="str">
            <v>IPD0664-DXX-N01-B06</v>
          </cell>
          <cell r="B867" t="str">
            <v>-</v>
          </cell>
          <cell r="C867" t="str">
            <v>-</v>
          </cell>
          <cell r="D867" t="str">
            <v>-</v>
          </cell>
          <cell r="E867" t="str">
            <v>EZ1 DSP DNA blood</v>
          </cell>
          <cell r="F867" t="str">
            <v>UNN</v>
          </cell>
          <cell r="G867">
            <v>77.900000000000006</v>
          </cell>
          <cell r="H867">
            <v>1.93</v>
          </cell>
          <cell r="I867">
            <v>1.84</v>
          </cell>
          <cell r="J867" t="str">
            <v>AVE</v>
          </cell>
          <cell r="K867">
            <v>100</v>
          </cell>
          <cell r="L867">
            <v>-20</v>
          </cell>
          <cell r="M867">
            <v>8</v>
          </cell>
          <cell r="N867" t="str">
            <v>D</v>
          </cell>
          <cell r="O867">
            <v>12</v>
          </cell>
          <cell r="P867">
            <v>3538069438</v>
          </cell>
          <cell r="Q867" t="str">
            <v>-</v>
          </cell>
          <cell r="R867" t="str">
            <v>-</v>
          </cell>
        </row>
        <row r="868">
          <cell r="A868" t="str">
            <v>IPD0665-RXX-r01-A07</v>
          </cell>
          <cell r="B868" t="str">
            <v>TH22-16062 1</v>
          </cell>
          <cell r="C868" t="str">
            <v>-</v>
          </cell>
          <cell r="D868" t="str">
            <v>-</v>
          </cell>
          <cell r="E868" t="str">
            <v>High Pure RNA FFPE</v>
          </cell>
          <cell r="F868" t="str">
            <v>UNN</v>
          </cell>
          <cell r="G868">
            <v>1020</v>
          </cell>
          <cell r="H868">
            <v>1.99</v>
          </cell>
          <cell r="I868">
            <v>2.0299999999999998</v>
          </cell>
          <cell r="J868" t="str">
            <v>RNA elu. B</v>
          </cell>
          <cell r="K868">
            <v>13.82</v>
          </cell>
          <cell r="L868">
            <v>-80</v>
          </cell>
          <cell r="M868">
            <v>7</v>
          </cell>
          <cell r="N868" t="str">
            <v>H</v>
          </cell>
          <cell r="O868">
            <v>6</v>
          </cell>
          <cell r="P868">
            <v>3538087174</v>
          </cell>
          <cell r="Q868">
            <v>44868</v>
          </cell>
          <cell r="R868">
            <v>75</v>
          </cell>
        </row>
        <row r="869">
          <cell r="A869" t="str">
            <v>IPD0665-DXX-r01-A07</v>
          </cell>
          <cell r="B869" t="str">
            <v>TH22-16062 1</v>
          </cell>
          <cell r="C869" t="str">
            <v>-</v>
          </cell>
          <cell r="D869" t="str">
            <v>-</v>
          </cell>
          <cell r="E869" t="str">
            <v>EZ1 1&amp;2 DNA FFPE</v>
          </cell>
          <cell r="F869" t="str">
            <v>UNN</v>
          </cell>
          <cell r="G869">
            <v>126</v>
          </cell>
          <cell r="H869">
            <v>1.8</v>
          </cell>
          <cell r="I869">
            <v>1.62</v>
          </cell>
          <cell r="J869" t="str">
            <v>AVE</v>
          </cell>
          <cell r="K869">
            <v>18.809999999999999</v>
          </cell>
          <cell r="L869">
            <v>-20</v>
          </cell>
          <cell r="M869">
            <v>8</v>
          </cell>
          <cell r="N869" t="str">
            <v>E</v>
          </cell>
          <cell r="O869">
            <v>1</v>
          </cell>
          <cell r="P869">
            <v>3538087175</v>
          </cell>
          <cell r="Q869">
            <v>44868</v>
          </cell>
          <cell r="R869">
            <v>75</v>
          </cell>
        </row>
        <row r="870">
          <cell r="A870" t="str">
            <v>IPD0666-RXX-P01-A03</v>
          </cell>
          <cell r="B870" t="str">
            <v>P22-15367-1C/BG22-11367</v>
          </cell>
          <cell r="C870">
            <v>44862</v>
          </cell>
          <cell r="D870">
            <v>44880</v>
          </cell>
          <cell r="E870" t="str">
            <v>Allprep RNA/DNA FFPE</v>
          </cell>
          <cell r="F870" t="str">
            <v>Enhet for studierelatert diagnostikk, OUS</v>
          </cell>
          <cell r="G870">
            <v>11</v>
          </cell>
          <cell r="H870">
            <v>1.83</v>
          </cell>
          <cell r="I870">
            <v>0.97</v>
          </cell>
          <cell r="J870" t="str">
            <v>NFW</v>
          </cell>
          <cell r="K870">
            <v>3.09</v>
          </cell>
          <cell r="L870">
            <v>-80</v>
          </cell>
          <cell r="M870">
            <v>8</v>
          </cell>
          <cell r="N870" t="str">
            <v>B</v>
          </cell>
          <cell r="O870">
            <v>2</v>
          </cell>
          <cell r="P870">
            <v>3536837956</v>
          </cell>
          <cell r="Q870">
            <v>44882</v>
          </cell>
          <cell r="R870">
            <v>76</v>
          </cell>
        </row>
        <row r="871">
          <cell r="A871" t="str">
            <v>IPD0666-DXX-P01-A03</v>
          </cell>
          <cell r="B871" t="str">
            <v>P22-15367-1C/BG22-11367</v>
          </cell>
          <cell r="C871">
            <v>44862</v>
          </cell>
          <cell r="D871">
            <v>44881</v>
          </cell>
          <cell r="E871" t="str">
            <v>Allprep RNA/DNA FFPE</v>
          </cell>
          <cell r="F871" t="str">
            <v>Enhet for studierelatert diagnostikk, OUS</v>
          </cell>
          <cell r="G871">
            <v>1.73</v>
          </cell>
          <cell r="H871">
            <v>1.84</v>
          </cell>
          <cell r="I871">
            <v>6.67</v>
          </cell>
          <cell r="J871" t="str">
            <v>ATE</v>
          </cell>
          <cell r="K871" t="str">
            <v>TOMT</v>
          </cell>
          <cell r="L871"/>
          <cell r="M871"/>
          <cell r="N871"/>
          <cell r="O871"/>
          <cell r="P871"/>
          <cell r="Q871">
            <v>44882</v>
          </cell>
          <cell r="R871">
            <v>76</v>
          </cell>
        </row>
        <row r="872">
          <cell r="A872" t="str">
            <v>IPD0667-RXX-P01-A03</v>
          </cell>
          <cell r="B872" t="str">
            <v>P22-21897-1D</v>
          </cell>
          <cell r="C872">
            <v>44862</v>
          </cell>
          <cell r="D872">
            <v>44880</v>
          </cell>
          <cell r="E872" t="str">
            <v>Allprep RNA/DNA FFPE</v>
          </cell>
          <cell r="F872" t="str">
            <v>Enhet for studierelatert diagnostikk, OUS</v>
          </cell>
          <cell r="G872">
            <v>27.6</v>
          </cell>
          <cell r="H872">
            <v>1.86</v>
          </cell>
          <cell r="I872">
            <v>0.99</v>
          </cell>
          <cell r="J872" t="str">
            <v>NFW</v>
          </cell>
          <cell r="K872">
            <v>10.65</v>
          </cell>
          <cell r="L872">
            <v>-80</v>
          </cell>
          <cell r="M872">
            <v>8</v>
          </cell>
          <cell r="N872" t="str">
            <v>B</v>
          </cell>
          <cell r="O872">
            <v>3</v>
          </cell>
          <cell r="P872">
            <v>3536837964</v>
          </cell>
          <cell r="Q872">
            <v>44882</v>
          </cell>
          <cell r="R872">
            <v>76</v>
          </cell>
        </row>
        <row r="873">
          <cell r="A873" t="str">
            <v>IPD0667-DXX-P01-A03</v>
          </cell>
          <cell r="B873" t="str">
            <v>P22-21897-1D</v>
          </cell>
          <cell r="C873">
            <v>44862</v>
          </cell>
          <cell r="D873">
            <v>44881</v>
          </cell>
          <cell r="E873" t="str">
            <v>Allprep RNA/DNA FFPE</v>
          </cell>
          <cell r="F873" t="str">
            <v>Enhet for studierelatert diagnostikk, OUS</v>
          </cell>
          <cell r="G873">
            <v>19.399999999999999</v>
          </cell>
          <cell r="H873">
            <v>1.81</v>
          </cell>
          <cell r="I873">
            <v>1.1000000000000001</v>
          </cell>
          <cell r="J873" t="str">
            <v>ATE</v>
          </cell>
          <cell r="K873">
            <v>16.27</v>
          </cell>
          <cell r="L873">
            <v>-20</v>
          </cell>
          <cell r="M873">
            <v>8</v>
          </cell>
          <cell r="N873" t="str">
            <v>G</v>
          </cell>
          <cell r="O873">
            <v>4</v>
          </cell>
          <cell r="P873">
            <v>3536837995</v>
          </cell>
          <cell r="Q873">
            <v>44882</v>
          </cell>
          <cell r="R873">
            <v>76</v>
          </cell>
        </row>
        <row r="874">
          <cell r="A874" t="str">
            <v>IPD0668-RXX-r01-A09</v>
          </cell>
          <cell r="B874" t="str">
            <v>P22-15334 1B</v>
          </cell>
          <cell r="C874">
            <v>44862</v>
          </cell>
          <cell r="D874">
            <v>44866</v>
          </cell>
          <cell r="E874" t="str">
            <v>Allprep RNA/DNA FFPE</v>
          </cell>
          <cell r="F874" t="str">
            <v>Enhet for studierelatert diagnostikk, OUS</v>
          </cell>
          <cell r="G874">
            <v>244</v>
          </cell>
          <cell r="H874">
            <v>2</v>
          </cell>
          <cell r="I874">
            <v>1.85</v>
          </cell>
          <cell r="J874" t="str">
            <v>NFW</v>
          </cell>
          <cell r="K874">
            <v>16.169999999999998</v>
          </cell>
          <cell r="L874">
            <v>-80</v>
          </cell>
          <cell r="M874">
            <v>8</v>
          </cell>
          <cell r="N874" t="str">
            <v>A</v>
          </cell>
          <cell r="O874">
            <v>1</v>
          </cell>
          <cell r="P874">
            <v>3536838850</v>
          </cell>
          <cell r="Q874">
            <v>44868</v>
          </cell>
          <cell r="R874">
            <v>75</v>
          </cell>
        </row>
        <row r="875">
          <cell r="A875" t="str">
            <v>IPD0668-DXX-r01-A09</v>
          </cell>
          <cell r="B875" t="str">
            <v>P22-15334 1B</v>
          </cell>
          <cell r="C875">
            <v>44862</v>
          </cell>
          <cell r="D875">
            <v>44867</v>
          </cell>
          <cell r="E875" t="str">
            <v>Allprep RNA/DNA FFPE</v>
          </cell>
          <cell r="F875" t="str">
            <v>Enhet for studierelatert diagnostikk, OUS</v>
          </cell>
          <cell r="G875">
            <v>9.14</v>
          </cell>
          <cell r="H875">
            <v>1.85</v>
          </cell>
          <cell r="I875">
            <v>2.29</v>
          </cell>
          <cell r="J875" t="str">
            <v>ATE</v>
          </cell>
          <cell r="K875">
            <v>7.59</v>
          </cell>
          <cell r="L875">
            <v>-20</v>
          </cell>
          <cell r="M875">
            <v>8</v>
          </cell>
          <cell r="N875" t="str">
            <v>E</v>
          </cell>
          <cell r="O875">
            <v>8</v>
          </cell>
          <cell r="P875">
            <v>3536838891</v>
          </cell>
          <cell r="Q875">
            <v>44868</v>
          </cell>
          <cell r="R875">
            <v>75</v>
          </cell>
        </row>
        <row r="876">
          <cell r="A876" t="str">
            <v>IPD0669-RXX-P01-A09</v>
          </cell>
          <cell r="B876" t="str">
            <v>BU22-00944-4</v>
          </cell>
          <cell r="C876">
            <v>44883</v>
          </cell>
          <cell r="D876">
            <v>44887</v>
          </cell>
          <cell r="E876" t="str">
            <v>Allprep RNA/DNA FFPE</v>
          </cell>
          <cell r="F876" t="str">
            <v>Enhet for studierelatert diagnostikk, OUS</v>
          </cell>
          <cell r="G876">
            <v>10.6</v>
          </cell>
          <cell r="H876">
            <v>1.72</v>
          </cell>
          <cell r="I876">
            <v>0.53</v>
          </cell>
          <cell r="J876" t="str">
            <v>NFW</v>
          </cell>
          <cell r="K876">
            <v>17</v>
          </cell>
          <cell r="L876">
            <v>-80</v>
          </cell>
          <cell r="M876">
            <v>8</v>
          </cell>
          <cell r="N876" t="str">
            <v>B</v>
          </cell>
          <cell r="O876">
            <v>12</v>
          </cell>
          <cell r="P876">
            <v>3536837957</v>
          </cell>
          <cell r="Q876" t="str">
            <v>-</v>
          </cell>
          <cell r="R876" t="str">
            <v>-</v>
          </cell>
        </row>
        <row r="877">
          <cell r="A877" t="str">
            <v>IPD0669-DXX-P01-A09</v>
          </cell>
          <cell r="B877" t="str">
            <v>BU22-00944-4</v>
          </cell>
          <cell r="C877">
            <v>44883</v>
          </cell>
          <cell r="D877">
            <v>44887</v>
          </cell>
          <cell r="E877" t="str">
            <v>Allprep RNA/DNA FFPE</v>
          </cell>
          <cell r="F877" t="str">
            <v>Enhet for studierelatert diagnostikk, OUS</v>
          </cell>
          <cell r="G877">
            <v>0.83</v>
          </cell>
          <cell r="H877">
            <v>1.78</v>
          </cell>
          <cell r="I877">
            <v>1.67</v>
          </cell>
          <cell r="J877" t="str">
            <v>ATE</v>
          </cell>
          <cell r="K877">
            <v>22.5</v>
          </cell>
          <cell r="L877">
            <v>-20</v>
          </cell>
          <cell r="M877">
            <v>8</v>
          </cell>
          <cell r="N877" t="str">
            <v>H</v>
          </cell>
          <cell r="O877">
            <v>2</v>
          </cell>
          <cell r="P877">
            <v>3536837982</v>
          </cell>
          <cell r="Q877" t="str">
            <v>-</v>
          </cell>
          <cell r="R877" t="str">
            <v>-</v>
          </cell>
        </row>
        <row r="878">
          <cell r="A878" t="str">
            <v>IPD0670-DXX-02-A25</v>
          </cell>
          <cell r="B878" t="str">
            <v>BG22-11684-3</v>
          </cell>
          <cell r="C878" t="str">
            <v>-</v>
          </cell>
          <cell r="D878" t="str">
            <v>-</v>
          </cell>
          <cell r="E878" t="str">
            <v>QIAamp DNA FFPE</v>
          </cell>
          <cell r="F878" t="str">
            <v>Rikshospitalet</v>
          </cell>
          <cell r="G878">
            <v>235</v>
          </cell>
          <cell r="H878">
            <v>2</v>
          </cell>
          <cell r="I878">
            <v>2.2000000000000002</v>
          </cell>
          <cell r="J878" t="str">
            <v>ATE</v>
          </cell>
          <cell r="K878"/>
          <cell r="L878">
            <v>-20</v>
          </cell>
          <cell r="M878">
            <v>8</v>
          </cell>
          <cell r="N878" t="str">
            <v>F</v>
          </cell>
          <cell r="O878">
            <v>1</v>
          </cell>
          <cell r="P878">
            <v>3536838020</v>
          </cell>
          <cell r="Q878" t="str">
            <v>-</v>
          </cell>
          <cell r="R878"/>
        </row>
        <row r="879">
          <cell r="A879" t="str">
            <v>IPD0670-DXX-N02-B25</v>
          </cell>
          <cell r="B879"/>
          <cell r="C879" t="str">
            <v>-</v>
          </cell>
          <cell r="D879" t="str">
            <v>-</v>
          </cell>
          <cell r="E879" t="str">
            <v xml:space="preserve">QIAamp DNA Blood midi </v>
          </cell>
          <cell r="F879" t="str">
            <v>Rikshospitalet</v>
          </cell>
          <cell r="G879">
            <v>35.6</v>
          </cell>
          <cell r="H879">
            <v>1.99</v>
          </cell>
          <cell r="I879">
            <v>2.13</v>
          </cell>
          <cell r="J879" t="str">
            <v>NFW</v>
          </cell>
          <cell r="K879">
            <v>77</v>
          </cell>
          <cell r="L879">
            <v>-20</v>
          </cell>
          <cell r="M879">
            <v>8</v>
          </cell>
          <cell r="N879" t="str">
            <v>F</v>
          </cell>
          <cell r="O879">
            <v>2</v>
          </cell>
          <cell r="P879">
            <v>3536838029</v>
          </cell>
          <cell r="Q879" t="str">
            <v>-</v>
          </cell>
          <cell r="R879"/>
        </row>
        <row r="880">
          <cell r="A880" t="str">
            <v>IPD0670-RXX-p01-A25</v>
          </cell>
          <cell r="B880" t="str">
            <v>BG22-11684-6</v>
          </cell>
          <cell r="C880">
            <v>44862</v>
          </cell>
          <cell r="D880">
            <v>44866</v>
          </cell>
          <cell r="E880" t="str">
            <v>Allprep RNA/DNA FFPE</v>
          </cell>
          <cell r="F880" t="str">
            <v>Enhet for studierelatert diagnostikk, OUS</v>
          </cell>
          <cell r="G880">
            <v>308</v>
          </cell>
          <cell r="H880">
            <v>1.99</v>
          </cell>
          <cell r="I880">
            <v>1.81</v>
          </cell>
          <cell r="J880" t="str">
            <v>NFW</v>
          </cell>
          <cell r="K880">
            <v>14.36</v>
          </cell>
          <cell r="L880">
            <v>-80</v>
          </cell>
          <cell r="M880">
            <v>8</v>
          </cell>
          <cell r="N880" t="str">
            <v>A</v>
          </cell>
          <cell r="O880">
            <v>2</v>
          </cell>
          <cell r="P880">
            <v>3536838858</v>
          </cell>
          <cell r="Q880">
            <v>44868</v>
          </cell>
          <cell r="R880">
            <v>75</v>
          </cell>
        </row>
        <row r="881">
          <cell r="A881" t="str">
            <v>IPD0670-DXX-p01-A25</v>
          </cell>
          <cell r="B881" t="str">
            <v>BG22-11684-6</v>
          </cell>
          <cell r="C881">
            <v>44862</v>
          </cell>
          <cell r="D881">
            <v>44867</v>
          </cell>
          <cell r="E881" t="str">
            <v>Allprep RNA/DNA FFPE</v>
          </cell>
          <cell r="F881" t="str">
            <v>Enhet for studierelatert diagnostikk, OUS</v>
          </cell>
          <cell r="G881">
            <v>86.6</v>
          </cell>
          <cell r="H881">
            <v>1.88</v>
          </cell>
          <cell r="I881">
            <v>2.33</v>
          </cell>
          <cell r="J881" t="str">
            <v>ATE</v>
          </cell>
          <cell r="K881">
            <v>44.27</v>
          </cell>
          <cell r="L881">
            <v>-20</v>
          </cell>
          <cell r="M881">
            <v>8</v>
          </cell>
          <cell r="N881" t="str">
            <v>E</v>
          </cell>
          <cell r="O881">
            <v>9</v>
          </cell>
          <cell r="P881">
            <v>3536837939</v>
          </cell>
          <cell r="Q881">
            <v>44868</v>
          </cell>
          <cell r="R881">
            <v>75</v>
          </cell>
        </row>
        <row r="882">
          <cell r="A882" t="str">
            <v>IPD0673-DXX-d01-A24</v>
          </cell>
          <cell r="B882" t="str">
            <v>SH22-502</v>
          </cell>
          <cell r="C882" t="str">
            <v>-</v>
          </cell>
          <cell r="D882" t="str">
            <v>-</v>
          </cell>
          <cell r="E882" t="str">
            <v>QIAmp DNA FFPE Tissue Kit</v>
          </cell>
          <cell r="F882" t="str">
            <v>St. Olav, Trondheim</v>
          </cell>
          <cell r="G882">
            <v>32.200000000000003</v>
          </cell>
          <cell r="H882">
            <v>1.95</v>
          </cell>
          <cell r="I882">
            <v>0.7</v>
          </cell>
          <cell r="J882" t="str">
            <v>ATE</v>
          </cell>
          <cell r="K882">
            <v>45.34</v>
          </cell>
          <cell r="L882">
            <v>-20</v>
          </cell>
          <cell r="M882">
            <v>8</v>
          </cell>
          <cell r="N882" t="str">
            <v>E</v>
          </cell>
          <cell r="O882">
            <v>10</v>
          </cell>
          <cell r="P882">
            <v>3538092947</v>
          </cell>
          <cell r="Q882">
            <v>44868</v>
          </cell>
          <cell r="R882">
            <v>75</v>
          </cell>
        </row>
        <row r="883">
          <cell r="A883" t="str">
            <v>IPD0673-RXX-P02-A24</v>
          </cell>
          <cell r="B883" t="str">
            <v>SH19-33034</v>
          </cell>
          <cell r="C883" t="str">
            <v>-</v>
          </cell>
          <cell r="D883" t="str">
            <v>-</v>
          </cell>
          <cell r="E883" t="str">
            <v>Rneasy</v>
          </cell>
          <cell r="F883" t="str">
            <v>St. Olav, Trondheim</v>
          </cell>
          <cell r="G883">
            <v>68.8</v>
          </cell>
          <cell r="H883">
            <v>2.0099999999999998</v>
          </cell>
          <cell r="I883">
            <v>1.8</v>
          </cell>
          <cell r="J883" t="str">
            <v>NFW</v>
          </cell>
          <cell r="K883">
            <v>48.26</v>
          </cell>
          <cell r="L883">
            <v>-80</v>
          </cell>
          <cell r="M883">
            <v>8</v>
          </cell>
          <cell r="N883" t="str">
            <v>A</v>
          </cell>
          <cell r="O883">
            <v>5</v>
          </cell>
          <cell r="P883"/>
          <cell r="Q883">
            <v>44868</v>
          </cell>
          <cell r="R883">
            <v>75</v>
          </cell>
        </row>
        <row r="884">
          <cell r="A884" t="str">
            <v>IPD0674-DXX-d01-A05</v>
          </cell>
          <cell r="B884" t="str">
            <v>BM22-06610-20</v>
          </cell>
          <cell r="C884">
            <v>44876</v>
          </cell>
          <cell r="D884">
            <v>44881</v>
          </cell>
          <cell r="E884" t="str">
            <v>Allprep RNA/DNA FFPE</v>
          </cell>
          <cell r="F884" t="str">
            <v>Enhet for studierelatert diagnostikk, OUS</v>
          </cell>
          <cell r="G884">
            <v>173</v>
          </cell>
          <cell r="H884">
            <v>1.89</v>
          </cell>
          <cell r="I884">
            <v>2.34</v>
          </cell>
          <cell r="J884" t="str">
            <v>ATE</v>
          </cell>
          <cell r="K884">
            <v>20.63</v>
          </cell>
          <cell r="L884">
            <v>-20</v>
          </cell>
          <cell r="M884">
            <v>8</v>
          </cell>
          <cell r="N884" t="str">
            <v>G</v>
          </cell>
          <cell r="O884">
            <v>5</v>
          </cell>
          <cell r="P884">
            <v>3536838003</v>
          </cell>
          <cell r="Q884">
            <v>44882</v>
          </cell>
          <cell r="R884">
            <v>76</v>
          </cell>
        </row>
        <row r="885">
          <cell r="A885" t="str">
            <v>IPD0674-RXX-d01-A05</v>
          </cell>
          <cell r="B885" t="str">
            <v>BM22-06610-20</v>
          </cell>
          <cell r="C885">
            <v>44876</v>
          </cell>
          <cell r="D885">
            <v>44880</v>
          </cell>
          <cell r="E885" t="str">
            <v>Allprep RNA/DNA FFPE</v>
          </cell>
          <cell r="F885" t="str">
            <v>Enhet for studierelatert diagnostikk, OUS</v>
          </cell>
          <cell r="G885">
            <v>356</v>
          </cell>
          <cell r="H885">
            <v>1.99</v>
          </cell>
          <cell r="I885">
            <v>1.77</v>
          </cell>
          <cell r="J885" t="str">
            <v>NFW</v>
          </cell>
          <cell r="K885">
            <v>14.66</v>
          </cell>
          <cell r="L885">
            <v>-80</v>
          </cell>
          <cell r="M885">
            <v>8</v>
          </cell>
          <cell r="N885" t="str">
            <v>B</v>
          </cell>
          <cell r="O885">
            <v>4</v>
          </cell>
          <cell r="P885">
            <v>3536837972</v>
          </cell>
          <cell r="Q885">
            <v>44882</v>
          </cell>
          <cell r="R885">
            <v>76</v>
          </cell>
        </row>
        <row r="886">
          <cell r="A886" t="str">
            <v>IPD0672-RXX-d01-A18</v>
          </cell>
          <cell r="B886" t="str">
            <v>P20-20540</v>
          </cell>
          <cell r="C886">
            <v>44883</v>
          </cell>
          <cell r="D886">
            <v>44894</v>
          </cell>
          <cell r="E886" t="str">
            <v>Allprep RNA/DNA FFPE</v>
          </cell>
          <cell r="F886" t="str">
            <v>Enhet for studierelatert diagnostikk, OUS</v>
          </cell>
          <cell r="G886" t="str">
            <v>Too low</v>
          </cell>
          <cell r="H886">
            <v>1.53</v>
          </cell>
          <cell r="I886">
            <v>0.51</v>
          </cell>
          <cell r="J886" t="str">
            <v>NFW</v>
          </cell>
          <cell r="K886">
            <v>16.5</v>
          </cell>
          <cell r="L886">
            <v>-80</v>
          </cell>
          <cell r="M886">
            <v>8</v>
          </cell>
          <cell r="N886" t="str">
            <v>C</v>
          </cell>
          <cell r="O886">
            <v>10</v>
          </cell>
          <cell r="P886">
            <v>3536838023</v>
          </cell>
          <cell r="Q886" t="str">
            <v>-</v>
          </cell>
          <cell r="R886" t="str">
            <v>-</v>
          </cell>
        </row>
        <row r="887">
          <cell r="A887" t="str">
            <v>IPD0672-DXX-d01-A18</v>
          </cell>
          <cell r="B887" t="str">
            <v>P20-20540</v>
          </cell>
          <cell r="C887">
            <v>44883</v>
          </cell>
          <cell r="D887">
            <v>44895</v>
          </cell>
          <cell r="E887" t="str">
            <v>Allprep RNA/DNA FFPE</v>
          </cell>
          <cell r="F887" t="str">
            <v>Enhet for studierelatert diagnostikk, OUS</v>
          </cell>
          <cell r="G887">
            <v>0.112</v>
          </cell>
          <cell r="H887">
            <v>1.87</v>
          </cell>
          <cell r="I887">
            <v>1.54</v>
          </cell>
          <cell r="J887" t="str">
            <v>ATE</v>
          </cell>
          <cell r="K887">
            <v>22.5</v>
          </cell>
          <cell r="L887">
            <v>-20</v>
          </cell>
          <cell r="M887">
            <v>8</v>
          </cell>
          <cell r="N887" t="str">
            <v>H</v>
          </cell>
          <cell r="O887">
            <v>10</v>
          </cell>
          <cell r="P887">
            <v>3536837951</v>
          </cell>
          <cell r="Q887" t="str">
            <v>-</v>
          </cell>
          <cell r="R887" t="str">
            <v>-</v>
          </cell>
        </row>
        <row r="888">
          <cell r="A888" t="str">
            <v>IPD0671-RXX-d01-A06</v>
          </cell>
          <cell r="B888" t="str">
            <v>BU20-7063-1og3</v>
          </cell>
          <cell r="C888">
            <v>44876</v>
          </cell>
          <cell r="D888">
            <v>44880</v>
          </cell>
          <cell r="E888" t="str">
            <v>Allprep RNA/DNA FFPE</v>
          </cell>
          <cell r="F888" t="str">
            <v>Enhet for studierelatert diagnostikk, OUS</v>
          </cell>
          <cell r="G888">
            <v>12.8</v>
          </cell>
          <cell r="H888">
            <v>1.99</v>
          </cell>
          <cell r="I888">
            <v>1.34</v>
          </cell>
          <cell r="J888" t="str">
            <v>NFW</v>
          </cell>
          <cell r="K888">
            <v>5.6199999999999992</v>
          </cell>
          <cell r="L888">
            <v>-80</v>
          </cell>
          <cell r="M888">
            <v>8</v>
          </cell>
          <cell r="N888" t="str">
            <v>B</v>
          </cell>
          <cell r="O888">
            <v>5</v>
          </cell>
          <cell r="P888">
            <v>3536837980</v>
          </cell>
          <cell r="Q888">
            <v>44882</v>
          </cell>
          <cell r="R888">
            <v>76</v>
          </cell>
        </row>
        <row r="889">
          <cell r="A889" t="str">
            <v>IPD0671-DXX-d01-A06</v>
          </cell>
          <cell r="B889" t="str">
            <v>BU20-7063-1og3</v>
          </cell>
          <cell r="C889">
            <v>44876</v>
          </cell>
          <cell r="D889">
            <v>44881</v>
          </cell>
          <cell r="E889" t="str">
            <v>Allprep RNA/DNA FFPE</v>
          </cell>
          <cell r="F889" t="str">
            <v>Enhet for studierelatert diagnostikk, OUS</v>
          </cell>
          <cell r="G889">
            <v>5.18</v>
          </cell>
          <cell r="H889">
            <v>1.81</v>
          </cell>
          <cell r="I889">
            <v>2.0099999999999998</v>
          </cell>
          <cell r="J889" t="str">
            <v>ATE</v>
          </cell>
          <cell r="K889" t="str">
            <v>TOMT</v>
          </cell>
          <cell r="L889"/>
          <cell r="M889"/>
          <cell r="N889"/>
          <cell r="O889"/>
          <cell r="P889"/>
          <cell r="Q889">
            <v>44882</v>
          </cell>
          <cell r="R889">
            <v>76</v>
          </cell>
        </row>
        <row r="890">
          <cell r="A890" t="str">
            <v>IPD0675-RXX-D01-A18</v>
          </cell>
          <cell r="B890" t="str">
            <v>BM22-9585-1og3</v>
          </cell>
          <cell r="C890">
            <v>44883</v>
          </cell>
          <cell r="D890">
            <v>44887</v>
          </cell>
          <cell r="E890" t="str">
            <v>Allprep RNA/DNA FFPE</v>
          </cell>
          <cell r="F890" t="str">
            <v>Enhet for studierelatert diagnostikk, OUS</v>
          </cell>
          <cell r="G890">
            <v>29.6</v>
          </cell>
          <cell r="H890">
            <v>1.74</v>
          </cell>
          <cell r="I890">
            <v>0.97</v>
          </cell>
          <cell r="J890" t="str">
            <v>NFW</v>
          </cell>
          <cell r="K890">
            <v>11.95</v>
          </cell>
          <cell r="L890">
            <v>-80</v>
          </cell>
          <cell r="M890">
            <v>8</v>
          </cell>
          <cell r="N890" t="str">
            <v>C</v>
          </cell>
          <cell r="O890">
            <v>1</v>
          </cell>
          <cell r="P890">
            <v>3536837941</v>
          </cell>
          <cell r="Q890">
            <v>44889</v>
          </cell>
          <cell r="R890">
            <v>77</v>
          </cell>
        </row>
        <row r="891">
          <cell r="A891" t="str">
            <v>IPD0675-DXX-D01-A18</v>
          </cell>
          <cell r="B891" t="str">
            <v>BM22-9585-1og3</v>
          </cell>
          <cell r="C891">
            <v>44883</v>
          </cell>
          <cell r="D891">
            <v>44887</v>
          </cell>
          <cell r="E891" t="str">
            <v>Allprep RNA/DNA FFPE</v>
          </cell>
          <cell r="F891" t="str">
            <v>Enhet for studierelatert diagnostikk, OUS</v>
          </cell>
          <cell r="G891">
            <v>7.03</v>
          </cell>
          <cell r="H891">
            <v>1.79</v>
          </cell>
          <cell r="I891">
            <v>1.6</v>
          </cell>
          <cell r="J891" t="str">
            <v>ATE</v>
          </cell>
          <cell r="K891">
            <v>1.1600000000000001</v>
          </cell>
          <cell r="L891">
            <v>-20</v>
          </cell>
          <cell r="M891">
            <v>8</v>
          </cell>
          <cell r="N891" t="str">
            <v>H</v>
          </cell>
          <cell r="O891">
            <v>3</v>
          </cell>
          <cell r="P891">
            <v>3536837998</v>
          </cell>
          <cell r="Q891">
            <v>44889</v>
          </cell>
          <cell r="R891">
            <v>77</v>
          </cell>
        </row>
        <row r="892">
          <cell r="A892" t="str">
            <v>IPD0676-RXX-d01-A13</v>
          </cell>
          <cell r="B892" t="str">
            <v>SH22-33014</v>
          </cell>
          <cell r="C892" t="str">
            <v>-</v>
          </cell>
          <cell r="D892" t="str">
            <v>-</v>
          </cell>
          <cell r="E892" t="str">
            <v>Rneasy</v>
          </cell>
          <cell r="F892" t="str">
            <v>St. Olav, Trondheim</v>
          </cell>
          <cell r="G892">
            <v>52.4</v>
          </cell>
          <cell r="H892">
            <v>1.9</v>
          </cell>
          <cell r="I892">
            <v>2.09</v>
          </cell>
          <cell r="J892" t="str">
            <v>NFW</v>
          </cell>
          <cell r="K892">
            <v>16.21</v>
          </cell>
          <cell r="L892">
            <v>-80</v>
          </cell>
          <cell r="M892">
            <v>8</v>
          </cell>
          <cell r="N892" t="str">
            <v>A</v>
          </cell>
          <cell r="O892">
            <v>6</v>
          </cell>
          <cell r="P892">
            <v>3536837997</v>
          </cell>
          <cell r="Q892">
            <v>44882</v>
          </cell>
          <cell r="R892">
            <v>76</v>
          </cell>
        </row>
        <row r="893">
          <cell r="A893" t="str">
            <v>IPD0676-DXX-d01-A13</v>
          </cell>
          <cell r="B893" t="str">
            <v>SH22-33014</v>
          </cell>
          <cell r="C893" t="str">
            <v>-</v>
          </cell>
          <cell r="D893" t="str">
            <v>-</v>
          </cell>
          <cell r="E893" t="str">
            <v>QIAmp DNA FFPE Tissue Kit</v>
          </cell>
          <cell r="F893" t="str">
            <v>St. Olav, Trondheim</v>
          </cell>
          <cell r="G893">
            <v>7.2</v>
          </cell>
          <cell r="H893">
            <v>1.9</v>
          </cell>
          <cell r="I893">
            <v>2.6</v>
          </cell>
          <cell r="J893" t="str">
            <v>ATE</v>
          </cell>
          <cell r="K893">
            <v>79.17</v>
          </cell>
          <cell r="L893">
            <v>-20</v>
          </cell>
          <cell r="M893">
            <v>8</v>
          </cell>
          <cell r="N893" t="str">
            <v>E</v>
          </cell>
          <cell r="O893">
            <v>11</v>
          </cell>
          <cell r="P893">
            <v>3536838013</v>
          </cell>
          <cell r="Q893">
            <v>44882</v>
          </cell>
          <cell r="R893">
            <v>76</v>
          </cell>
        </row>
        <row r="894">
          <cell r="A894" t="str">
            <v>IPD0677-RXX-P01-A03</v>
          </cell>
          <cell r="B894" t="str">
            <v>SH22-29477-1A</v>
          </cell>
          <cell r="C894" t="str">
            <v>-</v>
          </cell>
          <cell r="D894" t="str">
            <v>-</v>
          </cell>
          <cell r="E894" t="str">
            <v>Rneasy</v>
          </cell>
          <cell r="F894" t="str">
            <v>St. Olav, Trondheim</v>
          </cell>
          <cell r="G894">
            <v>27.2</v>
          </cell>
          <cell r="H894">
            <v>2.02</v>
          </cell>
          <cell r="I894">
            <v>2.1</v>
          </cell>
          <cell r="J894" t="str">
            <v>NFW</v>
          </cell>
          <cell r="K894">
            <v>19.09</v>
          </cell>
          <cell r="L894">
            <v>-80</v>
          </cell>
          <cell r="M894">
            <v>8</v>
          </cell>
          <cell r="N894" t="str">
            <v>A</v>
          </cell>
          <cell r="O894">
            <v>7</v>
          </cell>
          <cell r="P894">
            <v>3538092978</v>
          </cell>
          <cell r="Q894">
            <v>44882</v>
          </cell>
          <cell r="R894">
            <v>76</v>
          </cell>
        </row>
        <row r="895">
          <cell r="A895" t="str">
            <v>IPD0677-DXX-P01-A03</v>
          </cell>
          <cell r="B895" t="str">
            <v>SH22-29477-1B</v>
          </cell>
          <cell r="C895" t="str">
            <v>-</v>
          </cell>
          <cell r="D895" t="str">
            <v>-</v>
          </cell>
          <cell r="E895" t="str">
            <v>QIAmp DNA FFPE Tissue Kit</v>
          </cell>
          <cell r="F895" t="str">
            <v>St. Olav, Trondheim</v>
          </cell>
          <cell r="G895">
            <v>1.95</v>
          </cell>
          <cell r="H895">
            <v>1.9</v>
          </cell>
          <cell r="I895">
            <v>1.8</v>
          </cell>
          <cell r="J895" t="str">
            <v>ATE</v>
          </cell>
          <cell r="K895" t="str">
            <v>TOMT</v>
          </cell>
          <cell r="L895">
            <v>-20</v>
          </cell>
          <cell r="M895"/>
          <cell r="N895"/>
          <cell r="O895"/>
          <cell r="P895">
            <v>3538092977</v>
          </cell>
          <cell r="Q895">
            <v>44882</v>
          </cell>
          <cell r="R895">
            <v>76</v>
          </cell>
        </row>
        <row r="896">
          <cell r="A896" t="str">
            <v>IPD0678-RXX-X01-AXX</v>
          </cell>
          <cell r="B896" t="str">
            <v>NB22-00843-1</v>
          </cell>
          <cell r="C896">
            <v>44876</v>
          </cell>
          <cell r="D896">
            <v>44880</v>
          </cell>
          <cell r="E896" t="str">
            <v>Allprep RNA/DNA FFPE</v>
          </cell>
          <cell r="F896" t="str">
            <v>Enhet for studierelatert diagnostikk, OUS</v>
          </cell>
          <cell r="G896">
            <v>652</v>
          </cell>
          <cell r="H896">
            <v>2.04</v>
          </cell>
          <cell r="I896">
            <v>2.04</v>
          </cell>
          <cell r="J896" t="str">
            <v>NFW</v>
          </cell>
          <cell r="K896">
            <v>16.5</v>
          </cell>
          <cell r="L896">
            <v>-80</v>
          </cell>
          <cell r="M896">
            <v>8</v>
          </cell>
          <cell r="N896" t="str">
            <v>B</v>
          </cell>
          <cell r="O896">
            <v>6</v>
          </cell>
          <cell r="P896">
            <v>3536837988</v>
          </cell>
          <cell r="Q896" t="str">
            <v>-</v>
          </cell>
          <cell r="R896" t="str">
            <v>-</v>
          </cell>
        </row>
        <row r="897">
          <cell r="A897" t="str">
            <v>IPD0678-DXX-X01-AXX</v>
          </cell>
          <cell r="B897" t="str">
            <v>NB22-00843-1</v>
          </cell>
          <cell r="C897">
            <v>44876</v>
          </cell>
          <cell r="D897">
            <v>44881</v>
          </cell>
          <cell r="E897" t="str">
            <v>Allprep RNA/DNA FFPE</v>
          </cell>
          <cell r="F897" t="str">
            <v>Enhet for studierelatert diagnostikk, OUS</v>
          </cell>
          <cell r="G897">
            <v>393</v>
          </cell>
          <cell r="H897">
            <v>1.89</v>
          </cell>
          <cell r="I897">
            <v>2.36</v>
          </cell>
          <cell r="J897" t="str">
            <v>ATE</v>
          </cell>
          <cell r="K897">
            <v>21</v>
          </cell>
          <cell r="L897">
            <v>-20</v>
          </cell>
          <cell r="M897">
            <v>8</v>
          </cell>
          <cell r="N897" t="str">
            <v>G</v>
          </cell>
          <cell r="O897">
            <v>7</v>
          </cell>
          <cell r="P897">
            <v>3536838019</v>
          </cell>
          <cell r="Q897" t="str">
            <v>-</v>
          </cell>
          <cell r="R897" t="str">
            <v>-</v>
          </cell>
        </row>
        <row r="898">
          <cell r="A898" t="str">
            <v>IPD0679-RXX-r01-A29</v>
          </cell>
          <cell r="B898" t="str">
            <v>BM22-07982-1</v>
          </cell>
          <cell r="C898">
            <v>44883</v>
          </cell>
          <cell r="D898">
            <v>44887</v>
          </cell>
          <cell r="E898" t="str">
            <v>Allprep RNA/DNA FFPE</v>
          </cell>
          <cell r="F898" t="str">
            <v>Enhet for studierelatert diagnostikk, OUS</v>
          </cell>
          <cell r="G898">
            <v>200</v>
          </cell>
          <cell r="H898">
            <v>2.04</v>
          </cell>
          <cell r="I898">
            <v>1.6</v>
          </cell>
          <cell r="J898" t="str">
            <v>NFW</v>
          </cell>
          <cell r="K898">
            <v>15.4</v>
          </cell>
          <cell r="L898">
            <v>-80</v>
          </cell>
          <cell r="M898">
            <v>8</v>
          </cell>
          <cell r="N898" t="str">
            <v>C</v>
          </cell>
          <cell r="O898">
            <v>2</v>
          </cell>
          <cell r="P898">
            <v>3536837949</v>
          </cell>
          <cell r="Q898">
            <v>44888</v>
          </cell>
          <cell r="R898">
            <v>77</v>
          </cell>
        </row>
        <row r="899">
          <cell r="A899" t="str">
            <v>IPD0679-DXX-r01-A29</v>
          </cell>
          <cell r="B899" t="str">
            <v>BM22-07982-1</v>
          </cell>
          <cell r="C899">
            <v>44883</v>
          </cell>
          <cell r="D899">
            <v>44887</v>
          </cell>
          <cell r="E899" t="str">
            <v>Allprep RNA/DNA FFPE</v>
          </cell>
          <cell r="F899" t="str">
            <v>Enhet for studierelatert diagnostikk, OUS</v>
          </cell>
          <cell r="G899">
            <v>66.5</v>
          </cell>
          <cell r="H899">
            <v>1.91</v>
          </cell>
          <cell r="I899">
            <v>2.33</v>
          </cell>
          <cell r="J899" t="str">
            <v>ATE</v>
          </cell>
          <cell r="K899">
            <v>20.240000000000002</v>
          </cell>
          <cell r="L899">
            <v>-20</v>
          </cell>
          <cell r="M899">
            <v>8</v>
          </cell>
          <cell r="N899" t="str">
            <v>H</v>
          </cell>
          <cell r="O899">
            <v>4</v>
          </cell>
          <cell r="P899">
            <v>3536838006</v>
          </cell>
          <cell r="Q899">
            <v>44888</v>
          </cell>
          <cell r="R899">
            <v>77</v>
          </cell>
        </row>
        <row r="900">
          <cell r="A900" t="str">
            <v>IPD0660-RXX-p11-A08</v>
          </cell>
          <cell r="B900" t="str">
            <v>NB22-799-1</v>
          </cell>
          <cell r="C900" t="str">
            <v>-</v>
          </cell>
          <cell r="D900" t="str">
            <v>-</v>
          </cell>
          <cell r="E900" t="str">
            <v>Rneasy FFPE</v>
          </cell>
          <cell r="F900" t="str">
            <v>Enhet for studierelatert diagnostikk, OUS</v>
          </cell>
          <cell r="G900">
            <v>21.4</v>
          </cell>
          <cell r="H900">
            <v>1.92</v>
          </cell>
          <cell r="I900">
            <v>1.42</v>
          </cell>
          <cell r="J900" t="str">
            <v>NFW</v>
          </cell>
          <cell r="K900">
            <v>3.79</v>
          </cell>
          <cell r="L900">
            <v>-80</v>
          </cell>
          <cell r="M900">
            <v>8</v>
          </cell>
          <cell r="N900" t="str">
            <v>A</v>
          </cell>
          <cell r="O900">
            <v>3</v>
          </cell>
          <cell r="P900">
            <v>3536837963</v>
          </cell>
          <cell r="Q900">
            <v>44868</v>
          </cell>
          <cell r="R900">
            <v>75</v>
          </cell>
        </row>
        <row r="901">
          <cell r="A901" t="str">
            <v>IPD0662-RXX-R11-A09</v>
          </cell>
          <cell r="B901" t="str">
            <v>BG20-19045-24</v>
          </cell>
          <cell r="C901" t="str">
            <v>-</v>
          </cell>
          <cell r="D901" t="str">
            <v>-</v>
          </cell>
          <cell r="E901" t="str">
            <v>Rneasy FFPE</v>
          </cell>
          <cell r="F901" t="str">
            <v>Enhet for studierelatert diagnostikk, OUS</v>
          </cell>
          <cell r="G901">
            <v>5.76</v>
          </cell>
          <cell r="H901">
            <v>1.89</v>
          </cell>
          <cell r="I901">
            <v>1.32</v>
          </cell>
          <cell r="J901" t="str">
            <v>NFW</v>
          </cell>
          <cell r="K901">
            <v>0</v>
          </cell>
          <cell r="L901">
            <v>-80</v>
          </cell>
          <cell r="M901">
            <v>8</v>
          </cell>
          <cell r="N901" t="str">
            <v>A</v>
          </cell>
          <cell r="O901">
            <v>4</v>
          </cell>
          <cell r="P901">
            <v>3536837971</v>
          </cell>
          <cell r="Q901">
            <v>44882</v>
          </cell>
          <cell r="R901">
            <v>76</v>
          </cell>
        </row>
        <row r="902">
          <cell r="A902" t="str">
            <v>IPD0680-RXX-P01-A09</v>
          </cell>
          <cell r="B902" t="str">
            <v>P22-6627-1A</v>
          </cell>
          <cell r="C902">
            <v>44890</v>
          </cell>
          <cell r="D902">
            <v>44894</v>
          </cell>
          <cell r="E902" t="str">
            <v>Allprep RNA/DNA FFPE</v>
          </cell>
          <cell r="F902" t="str">
            <v>Enhet for studierelatert diagnostikk, OUS</v>
          </cell>
          <cell r="G902">
            <v>65.8</v>
          </cell>
          <cell r="H902">
            <v>1.92</v>
          </cell>
          <cell r="I902">
            <v>1.62</v>
          </cell>
          <cell r="J902" t="str">
            <v>NFW</v>
          </cell>
          <cell r="K902">
            <v>23.18</v>
          </cell>
          <cell r="L902">
            <v>-80</v>
          </cell>
          <cell r="M902">
            <v>8</v>
          </cell>
          <cell r="N902" t="str">
            <v>C</v>
          </cell>
          <cell r="O902">
            <v>11</v>
          </cell>
          <cell r="P902">
            <v>3536838007</v>
          </cell>
          <cell r="Q902">
            <v>44896</v>
          </cell>
          <cell r="R902">
            <v>78</v>
          </cell>
        </row>
        <row r="903">
          <cell r="A903" t="str">
            <v>IPD0680-DXX-P01-A09</v>
          </cell>
          <cell r="B903" t="str">
            <v>P22-6627-1A</v>
          </cell>
          <cell r="C903">
            <v>44890</v>
          </cell>
          <cell r="D903">
            <v>44895</v>
          </cell>
          <cell r="E903" t="str">
            <v>Allprep RNA/DNA FFPE</v>
          </cell>
          <cell r="F903" t="str">
            <v>Enhet for studierelatert diagnostikk, OUS</v>
          </cell>
          <cell r="G903">
            <v>13.3</v>
          </cell>
          <cell r="H903">
            <v>1.86</v>
          </cell>
          <cell r="I903">
            <v>2.27</v>
          </cell>
          <cell r="J903" t="str">
            <v>ATE</v>
          </cell>
          <cell r="K903">
            <v>12.22</v>
          </cell>
          <cell r="L903">
            <v>-20</v>
          </cell>
          <cell r="M903">
            <v>8</v>
          </cell>
          <cell r="N903" t="str">
            <v>H</v>
          </cell>
          <cell r="O903">
            <v>11</v>
          </cell>
          <cell r="P903">
            <v>3536837959</v>
          </cell>
          <cell r="Q903">
            <v>44896</v>
          </cell>
          <cell r="R903">
            <v>78</v>
          </cell>
        </row>
        <row r="904">
          <cell r="A904" t="str">
            <v>IPD0681-DXX-r01-A09</v>
          </cell>
          <cell r="B904" t="str">
            <v>SH19-30314-1H</v>
          </cell>
          <cell r="C904" t="str">
            <v>-</v>
          </cell>
          <cell r="D904" t="str">
            <v>-</v>
          </cell>
          <cell r="E904" t="str">
            <v>QIAmp DNA FFPE Tissue Kit</v>
          </cell>
          <cell r="F904" t="str">
            <v>St. Olav, Trondheim</v>
          </cell>
          <cell r="G904">
            <v>19.399999999999999</v>
          </cell>
          <cell r="H904">
            <v>1.92</v>
          </cell>
          <cell r="I904">
            <v>2.1</v>
          </cell>
          <cell r="J904" t="str">
            <v>ATE</v>
          </cell>
          <cell r="K904">
            <v>92.27</v>
          </cell>
          <cell r="L904">
            <v>-20</v>
          </cell>
          <cell r="M904">
            <v>8</v>
          </cell>
          <cell r="N904" t="str">
            <v>F</v>
          </cell>
          <cell r="O904">
            <v>3</v>
          </cell>
          <cell r="P904">
            <v>3538092984</v>
          </cell>
          <cell r="Q904">
            <v>44882</v>
          </cell>
          <cell r="R904">
            <v>76</v>
          </cell>
        </row>
        <row r="905">
          <cell r="A905" t="str">
            <v>IPD0681-RXX-r01-A09</v>
          </cell>
          <cell r="B905" t="str">
            <v>SH19-30314-1H</v>
          </cell>
          <cell r="C905" t="str">
            <v>-</v>
          </cell>
          <cell r="D905" t="str">
            <v>-</v>
          </cell>
          <cell r="E905" t="str">
            <v>Rneasy</v>
          </cell>
          <cell r="F905" t="str">
            <v>St. Olav, Trondheim</v>
          </cell>
          <cell r="G905">
            <v>61.6</v>
          </cell>
          <cell r="H905">
            <v>1.98</v>
          </cell>
          <cell r="I905">
            <v>2.25</v>
          </cell>
          <cell r="J905" t="str">
            <v>RFW</v>
          </cell>
          <cell r="K905">
            <v>16.55</v>
          </cell>
          <cell r="L905">
            <v>-80</v>
          </cell>
          <cell r="M905">
            <v>8</v>
          </cell>
          <cell r="N905" t="str">
            <v>A</v>
          </cell>
          <cell r="O905">
            <v>8</v>
          </cell>
          <cell r="P905">
            <v>3538092992</v>
          </cell>
          <cell r="Q905">
            <v>44882</v>
          </cell>
          <cell r="R905">
            <v>76</v>
          </cell>
        </row>
        <row r="906">
          <cell r="A906" t="str">
            <v>IPD0682-DXX-P01-A08</v>
          </cell>
          <cell r="B906" t="str">
            <v>SH22-2097</v>
          </cell>
          <cell r="C906" t="str">
            <v>-</v>
          </cell>
          <cell r="D906" t="str">
            <v>-</v>
          </cell>
          <cell r="E906" t="str">
            <v>QIAmp DNA FFPE Tissue Kit</v>
          </cell>
          <cell r="F906" t="str">
            <v>St. Olav, Trondheim</v>
          </cell>
          <cell r="G906">
            <v>79.599999999999994</v>
          </cell>
          <cell r="H906">
            <v>1.94</v>
          </cell>
          <cell r="I906">
            <v>2.13</v>
          </cell>
          <cell r="J906" t="str">
            <v>ATE</v>
          </cell>
          <cell r="K906">
            <v>48.12</v>
          </cell>
          <cell r="L906">
            <v>-20</v>
          </cell>
          <cell r="M906">
            <v>8</v>
          </cell>
          <cell r="N906" t="str">
            <v>F</v>
          </cell>
          <cell r="O906">
            <v>4</v>
          </cell>
          <cell r="P906">
            <v>3538092974</v>
          </cell>
          <cell r="Q906">
            <v>44882</v>
          </cell>
          <cell r="R906">
            <v>76</v>
          </cell>
        </row>
        <row r="907">
          <cell r="A907" t="str">
            <v>IPD0682-RXX-P01-A08</v>
          </cell>
          <cell r="B907" t="str">
            <v>SH22-2097</v>
          </cell>
          <cell r="C907" t="str">
            <v>-</v>
          </cell>
          <cell r="D907" t="str">
            <v>-</v>
          </cell>
          <cell r="E907" t="str">
            <v>Rneasy</v>
          </cell>
          <cell r="F907" t="str">
            <v>St. Olav, Trondheim</v>
          </cell>
          <cell r="G907">
            <v>195</v>
          </cell>
          <cell r="H907">
            <v>2.06</v>
          </cell>
          <cell r="I907">
            <v>2.0699999999999998</v>
          </cell>
          <cell r="J907" t="str">
            <v>RFW</v>
          </cell>
          <cell r="K907">
            <v>17.88</v>
          </cell>
          <cell r="L907">
            <v>-80</v>
          </cell>
          <cell r="M907">
            <v>8</v>
          </cell>
          <cell r="N907" t="str">
            <v>A</v>
          </cell>
          <cell r="O907">
            <v>9</v>
          </cell>
          <cell r="P907">
            <v>3538092975</v>
          </cell>
          <cell r="Q907">
            <v>44882</v>
          </cell>
          <cell r="R907">
            <v>76</v>
          </cell>
        </row>
        <row r="908">
          <cell r="A908" t="str">
            <v>IPD0683-RXX-r01-A04</v>
          </cell>
          <cell r="B908" t="str">
            <v>BM20-11673-35</v>
          </cell>
          <cell r="C908">
            <v>44883</v>
          </cell>
          <cell r="D908">
            <v>44887</v>
          </cell>
          <cell r="E908" t="str">
            <v>Allprep RNA/DNA FFPE</v>
          </cell>
          <cell r="F908" t="str">
            <v>Enhet for studierelatert diagnostikk, OUS</v>
          </cell>
          <cell r="G908">
            <v>25.2</v>
          </cell>
          <cell r="H908">
            <v>1.72</v>
          </cell>
          <cell r="I908">
            <v>0.92</v>
          </cell>
          <cell r="J908" t="str">
            <v>NFW</v>
          </cell>
          <cell r="K908">
            <v>10.74</v>
          </cell>
          <cell r="L908">
            <v>-80</v>
          </cell>
          <cell r="M908">
            <v>8</v>
          </cell>
          <cell r="N908" t="str">
            <v>C</v>
          </cell>
          <cell r="O908">
            <v>3</v>
          </cell>
          <cell r="P908">
            <v>3536837942</v>
          </cell>
          <cell r="Q908">
            <v>44888</v>
          </cell>
          <cell r="R908">
            <v>77</v>
          </cell>
        </row>
        <row r="909">
          <cell r="A909" t="str">
            <v>IPD0683-DXX-r01-A04</v>
          </cell>
          <cell r="B909" t="str">
            <v>BM20-11673-35</v>
          </cell>
          <cell r="C909">
            <v>44883</v>
          </cell>
          <cell r="D909">
            <v>44887</v>
          </cell>
          <cell r="E909" t="str">
            <v>Allprep RNA/DNA FFPE</v>
          </cell>
          <cell r="F909" t="str">
            <v>Enhet for studierelatert diagnostikk, OUS</v>
          </cell>
          <cell r="G909">
            <v>127</v>
          </cell>
          <cell r="H909">
            <v>1.77</v>
          </cell>
          <cell r="I909">
            <v>2.33</v>
          </cell>
          <cell r="J909" t="str">
            <v>ATE</v>
          </cell>
          <cell r="K909">
            <v>21.32</v>
          </cell>
          <cell r="L909">
            <v>-20</v>
          </cell>
          <cell r="M909">
            <v>8</v>
          </cell>
          <cell r="N909" t="str">
            <v>H</v>
          </cell>
          <cell r="O909">
            <v>5</v>
          </cell>
          <cell r="P909">
            <v>3536837990</v>
          </cell>
          <cell r="Q909">
            <v>44888</v>
          </cell>
          <cell r="R909">
            <v>77</v>
          </cell>
        </row>
        <row r="910">
          <cell r="A910" t="str">
            <v>IPD0684-DXX-D01-A19</v>
          </cell>
          <cell r="B910" t="str">
            <v>AH21-23437</v>
          </cell>
          <cell r="C910">
            <v>44883</v>
          </cell>
          <cell r="D910">
            <v>44887</v>
          </cell>
          <cell r="E910" t="str">
            <v>Allprep RNA/DNA FFPE</v>
          </cell>
          <cell r="F910" t="str">
            <v>Enhet for studierelatert diagnostikk, OUS</v>
          </cell>
          <cell r="G910">
            <v>7.06</v>
          </cell>
          <cell r="H910">
            <v>1.84</v>
          </cell>
          <cell r="I910">
            <v>2.0099999999999998</v>
          </cell>
          <cell r="J910" t="str">
            <v>ATE</v>
          </cell>
          <cell r="K910">
            <v>1.25</v>
          </cell>
          <cell r="L910">
            <v>-20</v>
          </cell>
          <cell r="M910">
            <v>8</v>
          </cell>
          <cell r="N910" t="str">
            <v>H</v>
          </cell>
          <cell r="O910">
            <v>6</v>
          </cell>
          <cell r="P910">
            <v>3536838014</v>
          </cell>
          <cell r="Q910">
            <v>44888</v>
          </cell>
          <cell r="R910">
            <v>77</v>
          </cell>
        </row>
        <row r="911">
          <cell r="A911" t="str">
            <v>IPD0684-RXX-D01-A19</v>
          </cell>
          <cell r="B911" t="str">
            <v>AH21-23437</v>
          </cell>
          <cell r="C911">
            <v>44883</v>
          </cell>
          <cell r="D911">
            <v>44887</v>
          </cell>
          <cell r="E911" t="str">
            <v>Allprep RNA/DNA FFPE</v>
          </cell>
          <cell r="F911" t="str">
            <v>Enhet for studierelatert diagnostikk, OUS</v>
          </cell>
          <cell r="G911">
            <v>50.8</v>
          </cell>
          <cell r="H911">
            <v>1.77</v>
          </cell>
          <cell r="I911">
            <v>0.84</v>
          </cell>
          <cell r="J911" t="str">
            <v>NFW</v>
          </cell>
          <cell r="K911">
            <v>13.14</v>
          </cell>
          <cell r="L911">
            <v>-80</v>
          </cell>
          <cell r="M911">
            <v>8</v>
          </cell>
          <cell r="N911" t="str">
            <v>C</v>
          </cell>
          <cell r="O911">
            <v>4</v>
          </cell>
          <cell r="P911">
            <v>3536837958</v>
          </cell>
          <cell r="Q911">
            <v>44888</v>
          </cell>
          <cell r="R911">
            <v>77</v>
          </cell>
        </row>
        <row r="912">
          <cell r="A912" t="str">
            <v>IPD0685-DXX-p01-F16</v>
          </cell>
          <cell r="B912" t="str">
            <v>MP22-11357</v>
          </cell>
          <cell r="C912" t="str">
            <v>-</v>
          </cell>
          <cell r="D912" t="str">
            <v>-</v>
          </cell>
          <cell r="E912" t="str">
            <v>Maxwell RSC Tissue DNA</v>
          </cell>
          <cell r="F912" t="str">
            <v>Enhet for forskningsstøtte, OUS</v>
          </cell>
          <cell r="G912">
            <v>180</v>
          </cell>
          <cell r="H912">
            <v>1.9</v>
          </cell>
          <cell r="I912">
            <v>2.23</v>
          </cell>
          <cell r="J912" t="str">
            <v>EB buffer</v>
          </cell>
          <cell r="K912">
            <v>53.67</v>
          </cell>
          <cell r="L912">
            <v>-20</v>
          </cell>
          <cell r="M912">
            <v>8</v>
          </cell>
          <cell r="N912" t="str">
            <v>F</v>
          </cell>
          <cell r="O912">
            <v>5</v>
          </cell>
          <cell r="P912">
            <v>405280932</v>
          </cell>
          <cell r="Q912">
            <v>44882</v>
          </cell>
          <cell r="R912">
            <v>76</v>
          </cell>
        </row>
        <row r="913">
          <cell r="A913" t="str">
            <v>IPD0685-RXX-p01-F16</v>
          </cell>
          <cell r="B913" t="str">
            <v>MP22-11357</v>
          </cell>
          <cell r="C913" t="str">
            <v>-</v>
          </cell>
          <cell r="D913" t="str">
            <v>-</v>
          </cell>
          <cell r="E913" t="str">
            <v>Maxwell RSC simply RNA Tissue</v>
          </cell>
          <cell r="F913" t="str">
            <v>Enhet for forskningsstøtte, OUS</v>
          </cell>
          <cell r="G913">
            <v>52.8</v>
          </cell>
          <cell r="H913">
            <v>2.09</v>
          </cell>
          <cell r="I913">
            <v>1.94</v>
          </cell>
          <cell r="J913" t="str">
            <v>RFW</v>
          </cell>
          <cell r="K913">
            <v>24.240000000000002</v>
          </cell>
          <cell r="L913">
            <v>-80</v>
          </cell>
          <cell r="M913">
            <v>8</v>
          </cell>
          <cell r="N913" t="str">
            <v>A</v>
          </cell>
          <cell r="O913">
            <v>10</v>
          </cell>
          <cell r="P913">
            <v>405280956</v>
          </cell>
          <cell r="Q913">
            <v>44882</v>
          </cell>
          <cell r="R913">
            <v>76</v>
          </cell>
        </row>
        <row r="914">
          <cell r="A914" t="str">
            <v>IPD0685-DXX-N01-M16</v>
          </cell>
          <cell r="B914" t="str">
            <v>MP22-7673</v>
          </cell>
          <cell r="C914" t="str">
            <v>-</v>
          </cell>
          <cell r="D914" t="str">
            <v>-</v>
          </cell>
          <cell r="E914" t="str">
            <v>-</v>
          </cell>
          <cell r="F914" t="str">
            <v>Mol. Pat. OUS</v>
          </cell>
          <cell r="G914">
            <v>100</v>
          </cell>
          <cell r="H914" t="str">
            <v>-</v>
          </cell>
          <cell r="I914" t="str">
            <v>-</v>
          </cell>
          <cell r="J914" t="str">
            <v>-</v>
          </cell>
          <cell r="K914">
            <v>12.3</v>
          </cell>
          <cell r="L914">
            <v>-20</v>
          </cell>
          <cell r="M914">
            <v>8</v>
          </cell>
          <cell r="N914" t="str">
            <v>F</v>
          </cell>
          <cell r="O914">
            <v>6</v>
          </cell>
          <cell r="P914">
            <v>3536838005</v>
          </cell>
          <cell r="Q914">
            <v>44882</v>
          </cell>
          <cell r="R914">
            <v>76</v>
          </cell>
        </row>
        <row r="915">
          <cell r="A915" t="str">
            <v>IPD0686-DXX-d01-A09</v>
          </cell>
          <cell r="B915" t="str">
            <v>SH22-44217</v>
          </cell>
          <cell r="C915" t="str">
            <v>-</v>
          </cell>
          <cell r="D915" t="str">
            <v>-</v>
          </cell>
          <cell r="E915" t="str">
            <v>Rneasy</v>
          </cell>
          <cell r="F915" t="str">
            <v>St. Olav, Trondheim</v>
          </cell>
          <cell r="G915">
            <v>1.0900000000000001</v>
          </cell>
          <cell r="H915">
            <v>2.16</v>
          </cell>
          <cell r="I915">
            <v>0.69</v>
          </cell>
          <cell r="J915" t="str">
            <v>ATE</v>
          </cell>
          <cell r="K915">
            <v>50</v>
          </cell>
          <cell r="L915">
            <v>-20</v>
          </cell>
          <cell r="M915">
            <v>8</v>
          </cell>
          <cell r="N915" t="str">
            <v>G</v>
          </cell>
          <cell r="O915">
            <v>1</v>
          </cell>
          <cell r="P915">
            <v>3538075628</v>
          </cell>
          <cell r="Q915">
            <v>44882</v>
          </cell>
          <cell r="R915">
            <v>76</v>
          </cell>
        </row>
        <row r="916">
          <cell r="A916" t="str">
            <v>IPD0686-RXX-d01-A09</v>
          </cell>
          <cell r="B916" t="str">
            <v>SH22-44217</v>
          </cell>
          <cell r="C916" t="str">
            <v>-</v>
          </cell>
          <cell r="D916" t="str">
            <v>-</v>
          </cell>
          <cell r="E916" t="str">
            <v>QIAmp DNA FFPE Tissue Kit</v>
          </cell>
          <cell r="F916" t="str">
            <v>St. Olav, Trondheim</v>
          </cell>
          <cell r="G916">
            <v>5.76</v>
          </cell>
          <cell r="H916">
            <v>1.95</v>
          </cell>
          <cell r="I916">
            <v>1.85</v>
          </cell>
          <cell r="J916" t="str">
            <v>NFW</v>
          </cell>
          <cell r="K916">
            <v>16.5</v>
          </cell>
          <cell r="L916">
            <v>-80</v>
          </cell>
          <cell r="M916">
            <v>8</v>
          </cell>
          <cell r="N916" t="str">
            <v>B</v>
          </cell>
          <cell r="O916">
            <v>10</v>
          </cell>
          <cell r="P916">
            <v>3538092993</v>
          </cell>
          <cell r="Q916">
            <v>44882</v>
          </cell>
          <cell r="R916">
            <v>76</v>
          </cell>
        </row>
        <row r="917">
          <cell r="A917" t="str">
            <v>IPD0687-DXX-D01-A12</v>
          </cell>
          <cell r="B917" t="str">
            <v>BG20-10979-1</v>
          </cell>
          <cell r="C917">
            <v>44883</v>
          </cell>
          <cell r="D917">
            <v>44887</v>
          </cell>
          <cell r="E917" t="str">
            <v>Allprep RNA/DNA FFPE</v>
          </cell>
          <cell r="F917" t="str">
            <v>Enhet for studierelatert diagnostikk, OUS</v>
          </cell>
          <cell r="G917" t="str">
            <v>-</v>
          </cell>
          <cell r="H917"/>
          <cell r="I917"/>
          <cell r="J917"/>
          <cell r="K917"/>
          <cell r="L917"/>
          <cell r="M917"/>
          <cell r="N917"/>
          <cell r="O917"/>
          <cell r="P917"/>
          <cell r="Q917" t="str">
            <v>-</v>
          </cell>
          <cell r="R917" t="str">
            <v>-</v>
          </cell>
        </row>
        <row r="918">
          <cell r="A918" t="str">
            <v>IPD0687-RXX-D01-A12</v>
          </cell>
          <cell r="B918" t="str">
            <v>BG20-10979-1</v>
          </cell>
          <cell r="C918">
            <v>44883</v>
          </cell>
          <cell r="D918">
            <v>44887</v>
          </cell>
          <cell r="E918" t="str">
            <v>Allprep RNA/DNA FFPE</v>
          </cell>
          <cell r="F918" t="str">
            <v>Enhet for studierelatert diagnostikk, OUS</v>
          </cell>
          <cell r="G918" t="str">
            <v>-</v>
          </cell>
          <cell r="H918"/>
          <cell r="I918"/>
          <cell r="J918"/>
          <cell r="K918"/>
          <cell r="L918"/>
          <cell r="M918"/>
          <cell r="N918"/>
          <cell r="O918"/>
          <cell r="P918"/>
          <cell r="Q918" t="str">
            <v>-</v>
          </cell>
          <cell r="R918" t="str">
            <v>-</v>
          </cell>
        </row>
        <row r="919">
          <cell r="A919" t="str">
            <v>IPD0688-DXX-R01-A12</v>
          </cell>
          <cell r="B919" t="str">
            <v>CG20-799-1</v>
          </cell>
          <cell r="C919">
            <v>44890</v>
          </cell>
          <cell r="D919">
            <v>44895</v>
          </cell>
          <cell r="E919" t="str">
            <v>Allprep RNA/DNA FFPE</v>
          </cell>
          <cell r="F919" t="str">
            <v>Enhet for studierelatert diagnostikk, OUS</v>
          </cell>
          <cell r="G919">
            <v>1.87</v>
          </cell>
          <cell r="H919">
            <v>1.71</v>
          </cell>
          <cell r="I919">
            <v>1.54</v>
          </cell>
          <cell r="J919" t="str">
            <v>ATE</v>
          </cell>
          <cell r="K919"/>
          <cell r="L919"/>
          <cell r="M919"/>
          <cell r="N919"/>
          <cell r="O919"/>
          <cell r="P919"/>
          <cell r="Q919">
            <v>44896</v>
          </cell>
          <cell r="R919">
            <v>78</v>
          </cell>
        </row>
        <row r="920">
          <cell r="A920" t="str">
            <v>IPD0688-RXX-R01-A12</v>
          </cell>
          <cell r="B920" t="str">
            <v>CG20-799-1</v>
          </cell>
          <cell r="C920">
            <v>44890</v>
          </cell>
          <cell r="D920">
            <v>44894</v>
          </cell>
          <cell r="E920" t="str">
            <v>Allprep RNA/DNA FFPE</v>
          </cell>
          <cell r="F920" t="str">
            <v>Enhet for studierelatert diagnostikk, OUS</v>
          </cell>
          <cell r="G920">
            <v>4.8</v>
          </cell>
          <cell r="H920">
            <v>1.53</v>
          </cell>
          <cell r="I920">
            <v>0.57999999999999996</v>
          </cell>
          <cell r="J920" t="str">
            <v>NFW</v>
          </cell>
          <cell r="K920">
            <v>3</v>
          </cell>
          <cell r="L920">
            <v>-80</v>
          </cell>
          <cell r="M920">
            <v>8</v>
          </cell>
          <cell r="N920" t="str">
            <v>D</v>
          </cell>
          <cell r="O920">
            <v>1</v>
          </cell>
          <cell r="P920">
            <v>3536837991</v>
          </cell>
          <cell r="Q920">
            <v>44896</v>
          </cell>
          <cell r="R920">
            <v>78</v>
          </cell>
        </row>
        <row r="921">
          <cell r="A921" t="str">
            <v>IPD0689-DXX-R01-A18</v>
          </cell>
          <cell r="B921" t="str">
            <v>BM20-13269-37</v>
          </cell>
          <cell r="C921">
            <v>44890</v>
          </cell>
          <cell r="D921">
            <v>44895</v>
          </cell>
          <cell r="E921" t="str">
            <v>Allprep RNA/DNA FFPE</v>
          </cell>
          <cell r="F921" t="str">
            <v>Enhet for studierelatert diagnostikk, OUS</v>
          </cell>
          <cell r="G921">
            <v>49.3</v>
          </cell>
          <cell r="H921">
            <v>1.9</v>
          </cell>
          <cell r="I921">
            <v>2.36</v>
          </cell>
          <cell r="J921" t="str">
            <v>ATE</v>
          </cell>
          <cell r="K921">
            <v>89.96</v>
          </cell>
          <cell r="L921">
            <v>-20</v>
          </cell>
          <cell r="M921">
            <v>8</v>
          </cell>
          <cell r="N921" t="str">
            <v>G</v>
          </cell>
          <cell r="O921">
            <v>6</v>
          </cell>
          <cell r="P921">
            <v>3536837960</v>
          </cell>
          <cell r="Q921">
            <v>44896</v>
          </cell>
          <cell r="R921">
            <v>78</v>
          </cell>
        </row>
        <row r="922">
          <cell r="A922" t="str">
            <v>IPD0689-RXX-R01-A18</v>
          </cell>
          <cell r="B922" t="str">
            <v>BM20-13269-37</v>
          </cell>
          <cell r="C922">
            <v>44890</v>
          </cell>
          <cell r="D922">
            <v>44894</v>
          </cell>
          <cell r="E922" t="str">
            <v>Allprep RNA/DNA FFPE</v>
          </cell>
          <cell r="F922" t="str">
            <v>Enhet for studierelatert diagnostikk, OUS</v>
          </cell>
          <cell r="G922">
            <v>102</v>
          </cell>
          <cell r="H922">
            <v>2.0299999999999998</v>
          </cell>
          <cell r="I922">
            <v>1.98</v>
          </cell>
          <cell r="J922" t="str">
            <v>NFW</v>
          </cell>
          <cell r="K922">
            <v>112.82</v>
          </cell>
          <cell r="L922">
            <v>-80</v>
          </cell>
          <cell r="M922">
            <v>8</v>
          </cell>
          <cell r="N922" t="str">
            <v>D</v>
          </cell>
          <cell r="O922">
            <v>2</v>
          </cell>
          <cell r="P922">
            <v>3536837983</v>
          </cell>
          <cell r="Q922">
            <v>44896</v>
          </cell>
          <cell r="R922">
            <v>78</v>
          </cell>
        </row>
        <row r="923">
          <cell r="A923" t="str">
            <v>IPD0690-DXX-D01-A23</v>
          </cell>
          <cell r="B923" t="str">
            <v>BM19 18895-1</v>
          </cell>
          <cell r="C923" t="str">
            <v>-</v>
          </cell>
          <cell r="D923"/>
          <cell r="E923"/>
          <cell r="F923" t="str">
            <v>Mol. Pat. OUS</v>
          </cell>
          <cell r="G923">
            <v>4.49</v>
          </cell>
          <cell r="H923">
            <v>1.9</v>
          </cell>
          <cell r="I923">
            <v>1.6</v>
          </cell>
          <cell r="J923"/>
          <cell r="K923" t="str">
            <v>TOMT</v>
          </cell>
          <cell r="L923">
            <v>-20</v>
          </cell>
          <cell r="M923" t="str">
            <v>Ekstern</v>
          </cell>
          <cell r="N923"/>
          <cell r="O923"/>
          <cell r="P923"/>
          <cell r="Q923">
            <v>44903</v>
          </cell>
          <cell r="R923">
            <v>79</v>
          </cell>
        </row>
        <row r="924">
          <cell r="A924" t="str">
            <v>IPD0690-RXX-D01-A23</v>
          </cell>
          <cell r="B924" t="str">
            <v>BM19 18895-1</v>
          </cell>
          <cell r="C924" t="str">
            <v>-</v>
          </cell>
          <cell r="D924"/>
          <cell r="E924"/>
          <cell r="F924"/>
          <cell r="G924" t="str">
            <v>-</v>
          </cell>
          <cell r="H924"/>
          <cell r="I924"/>
          <cell r="J924"/>
          <cell r="K924"/>
          <cell r="L924"/>
          <cell r="M924"/>
          <cell r="N924"/>
          <cell r="O924"/>
          <cell r="P924"/>
          <cell r="Q924" t="str">
            <v>-</v>
          </cell>
          <cell r="R924"/>
        </row>
        <row r="925">
          <cell r="A925" t="str">
            <v>IPD0691-DXX-P01-A08</v>
          </cell>
          <cell r="B925" t="str">
            <v>NB22-847-1</v>
          </cell>
          <cell r="C925">
            <v>44876</v>
          </cell>
          <cell r="D925">
            <v>44881</v>
          </cell>
          <cell r="E925" t="str">
            <v>Allprep RNA/DNA FFPE</v>
          </cell>
          <cell r="F925" t="str">
            <v>Enhet for studierelatert diagnostikk, OUS</v>
          </cell>
          <cell r="G925">
            <v>115</v>
          </cell>
          <cell r="H925">
            <v>1.86</v>
          </cell>
          <cell r="I925">
            <v>1.85</v>
          </cell>
          <cell r="J925" t="str">
            <v>ATE</v>
          </cell>
          <cell r="K925">
            <v>20</v>
          </cell>
          <cell r="L925">
            <v>-20</v>
          </cell>
          <cell r="M925">
            <v>8</v>
          </cell>
          <cell r="N925" t="str">
            <v>G</v>
          </cell>
          <cell r="O925">
            <v>8</v>
          </cell>
          <cell r="P925">
            <v>3536838027</v>
          </cell>
          <cell r="Q925" t="str">
            <v>-</v>
          </cell>
          <cell r="R925" t="str">
            <v>-</v>
          </cell>
        </row>
        <row r="926">
          <cell r="A926" t="str">
            <v>IPD0691-RXX-P01-A08</v>
          </cell>
          <cell r="B926" t="str">
            <v>NB22-847-1</v>
          </cell>
          <cell r="C926">
            <v>44876</v>
          </cell>
          <cell r="D926">
            <v>44880</v>
          </cell>
          <cell r="E926" t="str">
            <v>Allprep RNA/DNA FFPE</v>
          </cell>
          <cell r="F926" t="str">
            <v>Enhet for studierelatert diagnostikk, OUS</v>
          </cell>
          <cell r="G926">
            <v>570</v>
          </cell>
          <cell r="H926">
            <v>2.04</v>
          </cell>
          <cell r="I926">
            <v>1.78</v>
          </cell>
          <cell r="J926" t="str">
            <v>NFW</v>
          </cell>
          <cell r="K926">
            <v>16.5</v>
          </cell>
          <cell r="L926">
            <v>-80</v>
          </cell>
          <cell r="M926">
            <v>8</v>
          </cell>
          <cell r="N926" t="str">
            <v>B</v>
          </cell>
          <cell r="O926">
            <v>7</v>
          </cell>
          <cell r="P926">
            <v>3536837996</v>
          </cell>
          <cell r="Q926" t="str">
            <v>-</v>
          </cell>
          <cell r="R926" t="str">
            <v>-</v>
          </cell>
        </row>
        <row r="927">
          <cell r="A927" t="str">
            <v>IPD0692-DXX-P01-F08</v>
          </cell>
          <cell r="B927" t="str">
            <v>NB22-886/KM22-919</v>
          </cell>
          <cell r="C927" t="str">
            <v>-</v>
          </cell>
          <cell r="D927" t="str">
            <v>-</v>
          </cell>
          <cell r="E927" t="str">
            <v>Maxwell RSC Tissue DNA</v>
          </cell>
          <cell r="F927" t="str">
            <v>Enhet for forskningsstøtte, OUS</v>
          </cell>
          <cell r="G927">
            <v>138</v>
          </cell>
          <cell r="H927">
            <v>1.87</v>
          </cell>
          <cell r="I927">
            <v>1.88</v>
          </cell>
          <cell r="J927" t="str">
            <v>EB buffer</v>
          </cell>
          <cell r="K927">
            <v>59.41</v>
          </cell>
          <cell r="L927">
            <v>-20</v>
          </cell>
          <cell r="M927">
            <v>8</v>
          </cell>
          <cell r="N927" t="str">
            <v>F</v>
          </cell>
          <cell r="O927">
            <v>12</v>
          </cell>
          <cell r="P927">
            <v>405280955</v>
          </cell>
          <cell r="Q927">
            <v>44889</v>
          </cell>
          <cell r="R927">
            <v>77</v>
          </cell>
        </row>
        <row r="928">
          <cell r="A928" t="str">
            <v>IPD0692-RXX-P01-F08</v>
          </cell>
          <cell r="B928" t="str">
            <v>NB22-886/KM22-919</v>
          </cell>
          <cell r="C928" t="str">
            <v>-</v>
          </cell>
          <cell r="D928" t="str">
            <v>-</v>
          </cell>
          <cell r="E928" t="str">
            <v>Maxwell RSC simply RNA Tissue</v>
          </cell>
          <cell r="F928" t="str">
            <v>Enhet for forskningsstøtte, OUS</v>
          </cell>
          <cell r="G928">
            <v>72.2</v>
          </cell>
          <cell r="H928">
            <v>2.11</v>
          </cell>
          <cell r="I928">
            <v>2.0299999999999998</v>
          </cell>
          <cell r="J928" t="str">
            <v>NFW</v>
          </cell>
          <cell r="K928">
            <v>34.340000000000003</v>
          </cell>
          <cell r="L928">
            <v>-80</v>
          </cell>
          <cell r="M928">
            <v>8</v>
          </cell>
          <cell r="N928" t="str">
            <v>B</v>
          </cell>
          <cell r="O928">
            <v>9</v>
          </cell>
          <cell r="P928">
            <v>405280974</v>
          </cell>
          <cell r="Q928">
            <v>44889</v>
          </cell>
          <cell r="R928">
            <v>77</v>
          </cell>
        </row>
        <row r="929">
          <cell r="A929" t="str">
            <v>IPD0693-RXX-p01-AXX</v>
          </cell>
          <cell r="B929" t="str">
            <v>BG22-11063-5</v>
          </cell>
          <cell r="C929">
            <v>44883</v>
          </cell>
          <cell r="D929">
            <v>44887</v>
          </cell>
          <cell r="E929" t="str">
            <v>Allprep RNA/DNA FFPE</v>
          </cell>
          <cell r="F929" t="str">
            <v>Enhet for studierelatert diagnostikk, OUS</v>
          </cell>
          <cell r="G929">
            <v>47.6</v>
          </cell>
          <cell r="H929">
            <v>1.83</v>
          </cell>
          <cell r="I929">
            <v>0.82</v>
          </cell>
          <cell r="J929" t="str">
            <v>NFW</v>
          </cell>
          <cell r="K929">
            <v>13.48</v>
          </cell>
          <cell r="L929">
            <v>-80</v>
          </cell>
          <cell r="M929">
            <v>8</v>
          </cell>
          <cell r="N929" t="str">
            <v>C</v>
          </cell>
          <cell r="O929">
            <v>5</v>
          </cell>
          <cell r="P929">
            <v>3536837950</v>
          </cell>
          <cell r="Q929">
            <v>44888</v>
          </cell>
          <cell r="R929">
            <v>77</v>
          </cell>
        </row>
        <row r="930">
          <cell r="A930" t="str">
            <v>IPD0693-DXX-p01-AXX</v>
          </cell>
          <cell r="B930" t="str">
            <v>BG22-11063-5</v>
          </cell>
          <cell r="C930">
            <v>44883</v>
          </cell>
          <cell r="D930">
            <v>44887</v>
          </cell>
          <cell r="E930" t="str">
            <v>Allprep RNA/DNA FFPE</v>
          </cell>
          <cell r="F930" t="str">
            <v>Enhet for studierelatert diagnostikk, OUS</v>
          </cell>
          <cell r="G930">
            <v>22.4</v>
          </cell>
          <cell r="H930">
            <v>1.88</v>
          </cell>
          <cell r="I930">
            <v>2.0099999999999998</v>
          </cell>
          <cell r="J930" t="str">
            <v>ATE</v>
          </cell>
          <cell r="K930">
            <v>14.3</v>
          </cell>
          <cell r="L930">
            <v>-20</v>
          </cell>
          <cell r="M930">
            <v>8</v>
          </cell>
          <cell r="N930" t="str">
            <v>H</v>
          </cell>
          <cell r="O930">
            <v>7</v>
          </cell>
          <cell r="P930">
            <v>3536838022</v>
          </cell>
          <cell r="Q930">
            <v>44888</v>
          </cell>
          <cell r="R930">
            <v>77</v>
          </cell>
        </row>
        <row r="931">
          <cell r="A931" t="str">
            <v>IPD0694-RXX-D01-A29</v>
          </cell>
          <cell r="B931" t="str">
            <v>CM21-8213-1</v>
          </cell>
          <cell r="C931">
            <v>44890</v>
          </cell>
          <cell r="D931">
            <v>44894</v>
          </cell>
          <cell r="E931" t="str">
            <v>Allprep RNA/DNA FFPE</v>
          </cell>
          <cell r="F931" t="str">
            <v>Enhet for studierelatert diagnostikk, OUS</v>
          </cell>
          <cell r="G931">
            <v>16.600000000000001</v>
          </cell>
          <cell r="H931">
            <v>1.78</v>
          </cell>
          <cell r="I931">
            <v>0.74</v>
          </cell>
          <cell r="J931" t="str">
            <v>NFW</v>
          </cell>
          <cell r="K931">
            <v>7.77</v>
          </cell>
          <cell r="L931">
            <v>-80</v>
          </cell>
          <cell r="M931">
            <v>8</v>
          </cell>
          <cell r="N931" t="str">
            <v>D</v>
          </cell>
          <cell r="O931">
            <v>3</v>
          </cell>
          <cell r="P931">
            <v>3536837975</v>
          </cell>
          <cell r="Q931">
            <v>44896</v>
          </cell>
          <cell r="R931">
            <v>78</v>
          </cell>
        </row>
        <row r="932">
          <cell r="A932" t="str">
            <v>IPD0694-DXX-D01-A29</v>
          </cell>
          <cell r="B932" t="str">
            <v>CM21-8213-1</v>
          </cell>
          <cell r="C932">
            <v>44890</v>
          </cell>
          <cell r="D932">
            <v>44895</v>
          </cell>
          <cell r="E932" t="str">
            <v>Allprep RNA/DNA FFPE</v>
          </cell>
          <cell r="F932" t="str">
            <v>Enhet for studierelatert diagnostikk, OUS</v>
          </cell>
          <cell r="G932">
            <v>9.74</v>
          </cell>
          <cell r="H932">
            <v>1.74</v>
          </cell>
          <cell r="I932">
            <v>1.06</v>
          </cell>
          <cell r="J932" t="str">
            <v>ATE</v>
          </cell>
          <cell r="K932">
            <v>8.1</v>
          </cell>
          <cell r="L932">
            <v>-20</v>
          </cell>
          <cell r="M932">
            <v>8</v>
          </cell>
          <cell r="N932" t="str">
            <v>E</v>
          </cell>
          <cell r="O932">
            <v>2</v>
          </cell>
          <cell r="P932">
            <v>3536837968</v>
          </cell>
          <cell r="Q932">
            <v>44896</v>
          </cell>
          <cell r="R932">
            <v>78</v>
          </cell>
        </row>
        <row r="933">
          <cell r="A933" t="str">
            <v>IPD0695-RXX-P01-A08</v>
          </cell>
          <cell r="B933" t="str">
            <v>NB16-0070-1</v>
          </cell>
          <cell r="C933">
            <v>44876</v>
          </cell>
          <cell r="D933">
            <v>44880</v>
          </cell>
          <cell r="E933" t="str">
            <v>Allprep RNA/DNA FFPE</v>
          </cell>
          <cell r="F933" t="str">
            <v>Enhet for studierelatert diagnostikk, OUS</v>
          </cell>
          <cell r="G933">
            <v>466</v>
          </cell>
          <cell r="H933">
            <v>2.0499999999999998</v>
          </cell>
          <cell r="I933">
            <v>1.95</v>
          </cell>
          <cell r="J933" t="str">
            <v>NFW</v>
          </cell>
          <cell r="K933">
            <v>16.5</v>
          </cell>
          <cell r="L933">
            <v>-80</v>
          </cell>
          <cell r="M933">
            <v>8</v>
          </cell>
          <cell r="N933" t="str">
            <v>B</v>
          </cell>
          <cell r="O933">
            <v>8</v>
          </cell>
          <cell r="P933">
            <v>3536838004</v>
          </cell>
          <cell r="Q933" t="str">
            <v>-</v>
          </cell>
          <cell r="R933" t="str">
            <v>-</v>
          </cell>
        </row>
        <row r="934">
          <cell r="A934" t="str">
            <v>IPD0695-DXX-P01-A08</v>
          </cell>
          <cell r="B934" t="str">
            <v>NB16-0070-1</v>
          </cell>
          <cell r="C934">
            <v>44876</v>
          </cell>
          <cell r="D934">
            <v>44881</v>
          </cell>
          <cell r="E934" t="str">
            <v>Allprep RNA/DNA FFPE</v>
          </cell>
          <cell r="F934" t="str">
            <v>Enhet for studierelatert diagnostikk, OUS</v>
          </cell>
          <cell r="G934">
            <v>71.5</v>
          </cell>
          <cell r="H934">
            <v>1.89</v>
          </cell>
          <cell r="I934">
            <v>2.25</v>
          </cell>
          <cell r="J934" t="str">
            <v>ATE</v>
          </cell>
          <cell r="K934">
            <v>23.5</v>
          </cell>
          <cell r="L934">
            <v>-20</v>
          </cell>
          <cell r="M934">
            <v>8</v>
          </cell>
          <cell r="N934" t="str">
            <v>G</v>
          </cell>
          <cell r="O934">
            <v>9</v>
          </cell>
          <cell r="P934">
            <v>3536837940</v>
          </cell>
          <cell r="Q934" t="str">
            <v>-</v>
          </cell>
          <cell r="R934" t="str">
            <v>-</v>
          </cell>
        </row>
        <row r="935">
          <cell r="A935" t="str">
            <v>IPD0696-DXX-P01-A08</v>
          </cell>
          <cell r="B935" t="str">
            <v>NB22-766</v>
          </cell>
          <cell r="C935" t="str">
            <v>-</v>
          </cell>
          <cell r="D935" t="str">
            <v>-</v>
          </cell>
          <cell r="E935" t="str">
            <v>-</v>
          </cell>
          <cell r="F935" t="str">
            <v>Mol. Pat. OUS</v>
          </cell>
          <cell r="G935">
            <v>62.4</v>
          </cell>
          <cell r="H935" t="str">
            <v>-</v>
          </cell>
          <cell r="I935" t="str">
            <v>-</v>
          </cell>
          <cell r="J935" t="str">
            <v>-</v>
          </cell>
          <cell r="K935">
            <v>10</v>
          </cell>
          <cell r="L935">
            <v>-20</v>
          </cell>
          <cell r="M935">
            <v>8</v>
          </cell>
          <cell r="N935" t="str">
            <v>F</v>
          </cell>
          <cell r="O935">
            <v>11</v>
          </cell>
          <cell r="P935">
            <v>3536838028</v>
          </cell>
          <cell r="Q935" t="str">
            <v>-</v>
          </cell>
          <cell r="R935" t="str">
            <v>-</v>
          </cell>
        </row>
        <row r="936">
          <cell r="A936" t="str">
            <v>IPD0697-DXX-R01-A18</v>
          </cell>
          <cell r="B936" t="str">
            <v>TH19-18591</v>
          </cell>
          <cell r="C936" t="str">
            <v>-</v>
          </cell>
          <cell r="D936" t="str">
            <v>-</v>
          </cell>
          <cell r="E936" t="str">
            <v>EZ1 1&amp;2 DNA FFPE</v>
          </cell>
          <cell r="F936" t="str">
            <v>UNN</v>
          </cell>
          <cell r="G936">
            <v>80.599999999999994</v>
          </cell>
          <cell r="H936">
            <v>1.75</v>
          </cell>
          <cell r="I936">
            <v>1.39</v>
          </cell>
          <cell r="J936" t="str">
            <v>AVE</v>
          </cell>
          <cell r="K936">
            <v>18.14</v>
          </cell>
          <cell r="L936">
            <v>-20</v>
          </cell>
          <cell r="M936">
            <v>8</v>
          </cell>
          <cell r="N936" t="str">
            <v>F</v>
          </cell>
          <cell r="O936">
            <v>7</v>
          </cell>
          <cell r="P936">
            <v>3538069429</v>
          </cell>
          <cell r="Q936">
            <v>44882</v>
          </cell>
          <cell r="R936">
            <v>76</v>
          </cell>
        </row>
        <row r="937">
          <cell r="A937" t="str">
            <v>IPD0697-RXX-R01-A18</v>
          </cell>
          <cell r="B937" t="str">
            <v>TH19-18591</v>
          </cell>
          <cell r="C937" t="str">
            <v>-</v>
          </cell>
          <cell r="D937" t="str">
            <v>-</v>
          </cell>
          <cell r="E937" t="str">
            <v>High Pure RNA FFPE</v>
          </cell>
          <cell r="F937" t="str">
            <v>UNN</v>
          </cell>
          <cell r="G937">
            <v>415</v>
          </cell>
          <cell r="H937">
            <v>1.97</v>
          </cell>
          <cell r="I937">
            <v>1.34</v>
          </cell>
          <cell r="J937" t="str">
            <v>RNA elu. B</v>
          </cell>
          <cell r="K937">
            <v>18.21</v>
          </cell>
          <cell r="L937">
            <v>-80</v>
          </cell>
          <cell r="M937">
            <v>8</v>
          </cell>
          <cell r="N937" t="str">
            <v>A</v>
          </cell>
          <cell r="O937">
            <v>11</v>
          </cell>
          <cell r="P937">
            <v>3538069430</v>
          </cell>
          <cell r="Q937">
            <v>44882</v>
          </cell>
          <cell r="R937">
            <v>76</v>
          </cell>
        </row>
        <row r="938">
          <cell r="A938" t="str">
            <v>IPD0697-DXX-N01-B18</v>
          </cell>
          <cell r="B938" t="str">
            <v>-</v>
          </cell>
          <cell r="C938" t="str">
            <v>-</v>
          </cell>
          <cell r="D938" t="str">
            <v>-</v>
          </cell>
          <cell r="E938" t="str">
            <v>EZ1 DSP DNA blood</v>
          </cell>
          <cell r="F938" t="str">
            <v>UNN</v>
          </cell>
          <cell r="G938">
            <v>45</v>
          </cell>
          <cell r="H938">
            <v>1.97</v>
          </cell>
          <cell r="I938">
            <v>1</v>
          </cell>
          <cell r="J938" t="str">
            <v>AVE</v>
          </cell>
          <cell r="K938">
            <v>100</v>
          </cell>
          <cell r="L938">
            <v>-20</v>
          </cell>
          <cell r="M938">
            <v>8</v>
          </cell>
          <cell r="N938" t="str">
            <v>F</v>
          </cell>
          <cell r="O938">
            <v>8</v>
          </cell>
          <cell r="P938">
            <v>3538069428</v>
          </cell>
          <cell r="Q938" t="str">
            <v>-</v>
          </cell>
          <cell r="R938" t="str">
            <v>-</v>
          </cell>
        </row>
        <row r="939">
          <cell r="A939" t="str">
            <v>IPD0698-DXX-d01-A06</v>
          </cell>
          <cell r="B939" t="str">
            <v>TH22-19104</v>
          </cell>
          <cell r="C939" t="str">
            <v>-</v>
          </cell>
          <cell r="D939" t="str">
            <v>-</v>
          </cell>
          <cell r="E939" t="str">
            <v>EZ1 1&amp;2 DNA FFPE</v>
          </cell>
          <cell r="F939" t="str">
            <v>UNN</v>
          </cell>
          <cell r="G939">
            <v>15.8</v>
          </cell>
          <cell r="H939">
            <v>1.89</v>
          </cell>
          <cell r="I939">
            <v>1.07</v>
          </cell>
          <cell r="J939" t="str">
            <v>AVE</v>
          </cell>
          <cell r="K939">
            <v>25.509999999999998</v>
          </cell>
          <cell r="L939">
            <v>-20</v>
          </cell>
          <cell r="M939">
            <v>8</v>
          </cell>
          <cell r="N939" t="str">
            <v>F</v>
          </cell>
          <cell r="O939">
            <v>9</v>
          </cell>
          <cell r="P939">
            <v>3538069432</v>
          </cell>
          <cell r="Q939">
            <v>44882</v>
          </cell>
          <cell r="R939">
            <v>76</v>
          </cell>
        </row>
        <row r="940">
          <cell r="A940" t="str">
            <v>IPD0698-RXX-d01-A06</v>
          </cell>
          <cell r="B940" t="str">
            <v>TH22-19104</v>
          </cell>
          <cell r="C940" t="str">
            <v>-</v>
          </cell>
          <cell r="D940" t="str">
            <v>-</v>
          </cell>
          <cell r="E940" t="str">
            <v>High Pure RNA FFPE</v>
          </cell>
          <cell r="F940" t="str">
            <v>UNN</v>
          </cell>
          <cell r="G940">
            <v>137</v>
          </cell>
          <cell r="H940">
            <v>2.06</v>
          </cell>
          <cell r="I940">
            <v>1.77</v>
          </cell>
          <cell r="J940" t="str">
            <v>RNA elu. B</v>
          </cell>
          <cell r="K940">
            <v>17.62</v>
          </cell>
          <cell r="L940">
            <v>-80</v>
          </cell>
          <cell r="M940">
            <v>8</v>
          </cell>
          <cell r="N940" t="str">
            <v>A</v>
          </cell>
          <cell r="O940">
            <v>12</v>
          </cell>
          <cell r="P940">
            <v>3538069433</v>
          </cell>
          <cell r="Q940">
            <v>44882</v>
          </cell>
          <cell r="R940">
            <v>76</v>
          </cell>
        </row>
        <row r="941">
          <cell r="A941" t="str">
            <v>IPD0698-DXX-N01-B06</v>
          </cell>
          <cell r="B941" t="str">
            <v>-</v>
          </cell>
          <cell r="C941" t="str">
            <v>-</v>
          </cell>
          <cell r="D941" t="str">
            <v>-</v>
          </cell>
          <cell r="E941" t="str">
            <v>EZ1 DSP DNA blood</v>
          </cell>
          <cell r="F941" t="str">
            <v>UNN</v>
          </cell>
          <cell r="G941">
            <v>74.599999999999994</v>
          </cell>
          <cell r="H941">
            <v>1.93</v>
          </cell>
          <cell r="I941">
            <v>2.62</v>
          </cell>
          <cell r="J941" t="str">
            <v>AVE</v>
          </cell>
          <cell r="K941">
            <v>100</v>
          </cell>
          <cell r="L941">
            <v>-20</v>
          </cell>
          <cell r="M941">
            <v>8</v>
          </cell>
          <cell r="N941" t="str">
            <v>F</v>
          </cell>
          <cell r="O941">
            <v>10</v>
          </cell>
          <cell r="P941">
            <v>3538069431</v>
          </cell>
          <cell r="Q941" t="str">
            <v>-</v>
          </cell>
          <cell r="R941" t="str">
            <v>-</v>
          </cell>
        </row>
        <row r="942">
          <cell r="A942" t="str">
            <v>-</v>
          </cell>
          <cell r="B942" t="str">
            <v>-</v>
          </cell>
          <cell r="C942" t="str">
            <v>-</v>
          </cell>
          <cell r="D942" t="str">
            <v>-</v>
          </cell>
          <cell r="E942" t="str">
            <v>-</v>
          </cell>
          <cell r="F942"/>
          <cell r="G942" t="str">
            <v>-</v>
          </cell>
          <cell r="H942" t="str">
            <v>-</v>
          </cell>
          <cell r="I942" t="str">
            <v>-</v>
          </cell>
          <cell r="J942" t="str">
            <v>-</v>
          </cell>
          <cell r="K942" t="str">
            <v>-</v>
          </cell>
          <cell r="L942" t="str">
            <v>-</v>
          </cell>
          <cell r="M942" t="str">
            <v>-</v>
          </cell>
          <cell r="N942" t="str">
            <v>-</v>
          </cell>
          <cell r="O942" t="str">
            <v>-</v>
          </cell>
          <cell r="P942" t="str">
            <v>-</v>
          </cell>
          <cell r="Q942" t="str">
            <v>-</v>
          </cell>
          <cell r="R942" t="str">
            <v>-</v>
          </cell>
        </row>
        <row r="943">
          <cell r="A943" t="str">
            <v>-</v>
          </cell>
          <cell r="B943" t="str">
            <v>-</v>
          </cell>
          <cell r="C943" t="str">
            <v>-</v>
          </cell>
          <cell r="D943" t="str">
            <v>-</v>
          </cell>
          <cell r="E943" t="str">
            <v>-</v>
          </cell>
          <cell r="F943"/>
          <cell r="G943" t="str">
            <v>-</v>
          </cell>
          <cell r="H943" t="str">
            <v>-</v>
          </cell>
          <cell r="I943" t="str">
            <v>-</v>
          </cell>
          <cell r="J943" t="str">
            <v>-</v>
          </cell>
          <cell r="K943" t="str">
            <v>-</v>
          </cell>
          <cell r="L943" t="str">
            <v>-</v>
          </cell>
          <cell r="M943" t="str">
            <v>-</v>
          </cell>
          <cell r="N943" t="str">
            <v>-</v>
          </cell>
          <cell r="O943" t="str">
            <v>-</v>
          </cell>
          <cell r="P943" t="str">
            <v>-</v>
          </cell>
          <cell r="Q943" t="str">
            <v>-</v>
          </cell>
          <cell r="R943" t="str">
            <v>-</v>
          </cell>
        </row>
        <row r="944">
          <cell r="A944" t="str">
            <v>IPD0700-RXX-D01-A14</v>
          </cell>
          <cell r="B944" t="str">
            <v>H20-33314-01</v>
          </cell>
          <cell r="C944">
            <v>44897</v>
          </cell>
          <cell r="D944">
            <v>44901</v>
          </cell>
          <cell r="E944" t="str">
            <v>Allprep RNA/DNA FFPE</v>
          </cell>
          <cell r="F944" t="str">
            <v>Enhet for studierelatert diagnostikk, OUS</v>
          </cell>
          <cell r="G944">
            <v>12.5</v>
          </cell>
          <cell r="H944">
            <v>1.76</v>
          </cell>
          <cell r="I944">
            <v>0.45</v>
          </cell>
          <cell r="J944" t="str">
            <v>NFW</v>
          </cell>
          <cell r="K944">
            <v>5.9</v>
          </cell>
          <cell r="L944">
            <v>-80</v>
          </cell>
          <cell r="M944">
            <v>8</v>
          </cell>
          <cell r="N944" t="str">
            <v>D</v>
          </cell>
          <cell r="O944">
            <v>7</v>
          </cell>
          <cell r="P944">
            <v>3536838515</v>
          </cell>
          <cell r="Q944">
            <v>44903</v>
          </cell>
          <cell r="R944">
            <v>79</v>
          </cell>
        </row>
        <row r="945">
          <cell r="A945" t="str">
            <v>IPD0700-DXX-D01-A14</v>
          </cell>
          <cell r="B945" t="str">
            <v>H20-33314-01</v>
          </cell>
          <cell r="C945">
            <v>44897</v>
          </cell>
          <cell r="D945">
            <v>44902</v>
          </cell>
          <cell r="E945" t="str">
            <v>Allprep RNA/DNA FFPE</v>
          </cell>
          <cell r="F945" t="str">
            <v>Enhet for studierelatert diagnostikk, OUS</v>
          </cell>
          <cell r="G945">
            <v>3.12</v>
          </cell>
          <cell r="H945">
            <v>1.77</v>
          </cell>
          <cell r="I945">
            <v>2.17</v>
          </cell>
          <cell r="J945" t="str">
            <v>ATE</v>
          </cell>
          <cell r="K945" t="str">
            <v>TOMT</v>
          </cell>
          <cell r="L945">
            <v>-20</v>
          </cell>
          <cell r="M945">
            <v>9</v>
          </cell>
          <cell r="N945" t="str">
            <v>A</v>
          </cell>
          <cell r="O945">
            <v>3</v>
          </cell>
          <cell r="P945">
            <v>3536838516</v>
          </cell>
          <cell r="Q945">
            <v>44903</v>
          </cell>
          <cell r="R945">
            <v>79</v>
          </cell>
        </row>
        <row r="946">
          <cell r="A946" t="str">
            <v>IPD0701-RXX-P01-A09</v>
          </cell>
          <cell r="B946" t="str">
            <v>20KAH-15731-01-06</v>
          </cell>
          <cell r="C946">
            <v>44897</v>
          </cell>
          <cell r="D946">
            <v>44901</v>
          </cell>
          <cell r="E946" t="str">
            <v>Allprep RNA/DNA FFPE</v>
          </cell>
          <cell r="F946" t="str">
            <v>Enhet for studierelatert diagnostikk, OUS</v>
          </cell>
          <cell r="G946">
            <v>68.8</v>
          </cell>
          <cell r="H946">
            <v>2</v>
          </cell>
          <cell r="I946">
            <v>2.14</v>
          </cell>
          <cell r="J946" t="str">
            <v>NFW</v>
          </cell>
          <cell r="K946">
            <v>141.26</v>
          </cell>
          <cell r="L946">
            <v>-80</v>
          </cell>
          <cell r="M946">
            <v>8</v>
          </cell>
          <cell r="N946" t="str">
            <v>D</v>
          </cell>
          <cell r="O946">
            <v>8</v>
          </cell>
          <cell r="P946">
            <v>3536838523</v>
          </cell>
          <cell r="Q946">
            <v>44910</v>
          </cell>
          <cell r="R946">
            <v>80</v>
          </cell>
        </row>
        <row r="947">
          <cell r="A947" t="str">
            <v>IPD0701-DXX-P01-A09</v>
          </cell>
          <cell r="B947" t="str">
            <v>20KAH-15731-01-06</v>
          </cell>
          <cell r="C947">
            <v>44897</v>
          </cell>
          <cell r="D947">
            <v>44902</v>
          </cell>
          <cell r="E947" t="str">
            <v>Allprep RNA/DNA FFPE</v>
          </cell>
          <cell r="F947" t="str">
            <v>Enhet for studierelatert diagnostikk, OUS</v>
          </cell>
          <cell r="G947">
            <v>41.4</v>
          </cell>
          <cell r="H947">
            <v>1.87</v>
          </cell>
          <cell r="I947">
            <v>2.4</v>
          </cell>
          <cell r="J947" t="str">
            <v>ATE</v>
          </cell>
          <cell r="K947">
            <v>60.88</v>
          </cell>
          <cell r="L947">
            <v>-20</v>
          </cell>
          <cell r="M947">
            <v>9</v>
          </cell>
          <cell r="N947" t="str">
            <v>A</v>
          </cell>
          <cell r="O947">
            <v>4</v>
          </cell>
          <cell r="P947">
            <v>3536838524</v>
          </cell>
          <cell r="Q947">
            <v>44903</v>
          </cell>
          <cell r="R947">
            <v>79</v>
          </cell>
        </row>
        <row r="948">
          <cell r="A948" t="str">
            <v>IPD0702-RXX-d01-A24</v>
          </cell>
          <cell r="B948" t="str">
            <v>SH22-41069</v>
          </cell>
          <cell r="C948" t="str">
            <v>-</v>
          </cell>
          <cell r="D948" t="str">
            <v>-</v>
          </cell>
          <cell r="E948" t="str">
            <v>Rneasy</v>
          </cell>
          <cell r="F948" t="str">
            <v>St. Olav, Trondheim</v>
          </cell>
          <cell r="G948">
            <v>67.2</v>
          </cell>
          <cell r="H948">
            <v>2.0299999999999998</v>
          </cell>
          <cell r="I948">
            <v>2.04</v>
          </cell>
          <cell r="J948" t="str">
            <v>NFW</v>
          </cell>
          <cell r="K948">
            <v>16.71</v>
          </cell>
          <cell r="L948">
            <v>-80</v>
          </cell>
          <cell r="M948">
            <v>8</v>
          </cell>
          <cell r="N948" t="str">
            <v>B</v>
          </cell>
          <cell r="O948">
            <v>11</v>
          </cell>
          <cell r="P948">
            <v>3536838021</v>
          </cell>
          <cell r="Q948">
            <v>44882</v>
          </cell>
          <cell r="R948">
            <v>76</v>
          </cell>
        </row>
        <row r="949">
          <cell r="A949" t="str">
            <v>IPD0702-DXX-d01-A24</v>
          </cell>
          <cell r="B949" t="str">
            <v>SH22-41069</v>
          </cell>
          <cell r="C949" t="str">
            <v>-</v>
          </cell>
          <cell r="D949" t="str">
            <v>-</v>
          </cell>
          <cell r="E949" t="str">
            <v>QIAamp DNA FFPE</v>
          </cell>
          <cell r="F949" t="str">
            <v>St. Olav, Trondheim</v>
          </cell>
          <cell r="G949">
            <v>6.2</v>
          </cell>
          <cell r="H949">
            <v>0.95</v>
          </cell>
          <cell r="I949">
            <v>1.94</v>
          </cell>
          <cell r="J949" t="str">
            <v>ATE</v>
          </cell>
          <cell r="K949">
            <v>25.81</v>
          </cell>
          <cell r="L949">
            <v>-20</v>
          </cell>
          <cell r="M949">
            <v>8</v>
          </cell>
          <cell r="N949" t="str">
            <v>G</v>
          </cell>
          <cell r="O949">
            <v>10</v>
          </cell>
          <cell r="P949">
            <v>3536838012</v>
          </cell>
          <cell r="Q949">
            <v>44882</v>
          </cell>
          <cell r="R949">
            <v>76</v>
          </cell>
        </row>
        <row r="950">
          <cell r="A950" t="str">
            <v>IPD0703-RXX-P01-A15</v>
          </cell>
          <cell r="B950" t="str">
            <v>B16-21147-5</v>
          </cell>
          <cell r="C950" t="str">
            <v>-</v>
          </cell>
          <cell r="D950"/>
          <cell r="E950"/>
          <cell r="F950"/>
          <cell r="G950" t="str">
            <v>-</v>
          </cell>
          <cell r="H950"/>
          <cell r="I950"/>
          <cell r="J950"/>
          <cell r="K950"/>
          <cell r="L950"/>
          <cell r="M950"/>
          <cell r="N950"/>
          <cell r="O950"/>
          <cell r="P950"/>
          <cell r="Q950" t="str">
            <v>-</v>
          </cell>
          <cell r="R950"/>
        </row>
        <row r="951">
          <cell r="A951" t="str">
            <v>IPD0703-DXX-P01-A15</v>
          </cell>
          <cell r="B951" t="str">
            <v>B16-21147-5</v>
          </cell>
          <cell r="C951" t="str">
            <v>-</v>
          </cell>
          <cell r="D951"/>
          <cell r="E951"/>
          <cell r="F951" t="str">
            <v>Mol. Pat. OUS</v>
          </cell>
          <cell r="G951">
            <v>13.9</v>
          </cell>
          <cell r="H951"/>
          <cell r="I951"/>
          <cell r="J951"/>
          <cell r="K951">
            <v>49.21</v>
          </cell>
          <cell r="L951">
            <v>-20</v>
          </cell>
          <cell r="M951" t="str">
            <v>Ekstern</v>
          </cell>
          <cell r="N951"/>
          <cell r="O951"/>
          <cell r="P951"/>
          <cell r="Q951">
            <v>44903</v>
          </cell>
          <cell r="R951">
            <v>79</v>
          </cell>
        </row>
        <row r="952">
          <cell r="A952" t="str">
            <v>IPD0704-RXX-P01-A09</v>
          </cell>
          <cell r="B952" t="str">
            <v>20KAH-308-01-01</v>
          </cell>
          <cell r="C952">
            <v>44883</v>
          </cell>
          <cell r="D952">
            <v>44887</v>
          </cell>
          <cell r="E952" t="str">
            <v>Allprep RNA/DNA FFPE</v>
          </cell>
          <cell r="F952" t="str">
            <v>Enhet for studierelatert diagnostikk, OUS</v>
          </cell>
          <cell r="G952">
            <v>114</v>
          </cell>
          <cell r="H952">
            <v>2.0299999999999998</v>
          </cell>
          <cell r="I952">
            <v>1.77</v>
          </cell>
          <cell r="J952" t="str">
            <v>NFW</v>
          </cell>
          <cell r="K952">
            <v>60.45</v>
          </cell>
          <cell r="L952">
            <v>-80</v>
          </cell>
          <cell r="M952">
            <v>8</v>
          </cell>
          <cell r="N952" t="str">
            <v>C</v>
          </cell>
          <cell r="O952">
            <v>6</v>
          </cell>
          <cell r="P952">
            <v>3536837974</v>
          </cell>
          <cell r="Q952">
            <v>44888</v>
          </cell>
          <cell r="R952">
            <v>77</v>
          </cell>
        </row>
        <row r="953">
          <cell r="A953" t="str">
            <v>IPD0704-DXX-P01-A09</v>
          </cell>
          <cell r="B953" t="str">
            <v>20KAH-308-01-01</v>
          </cell>
          <cell r="C953">
            <v>44883</v>
          </cell>
          <cell r="D953">
            <v>44887</v>
          </cell>
          <cell r="E953" t="str">
            <v>Allprep RNA/DNA FFPE</v>
          </cell>
          <cell r="F953" t="str">
            <v>Enhet for studierelatert diagnostikk, OUS</v>
          </cell>
          <cell r="G953">
            <v>92.4</v>
          </cell>
          <cell r="H953">
            <v>1.88</v>
          </cell>
          <cell r="I953">
            <v>1.62</v>
          </cell>
          <cell r="J953" t="str">
            <v>ATE</v>
          </cell>
          <cell r="K953">
            <v>20.88</v>
          </cell>
          <cell r="L953">
            <v>-20</v>
          </cell>
          <cell r="M953">
            <v>8</v>
          </cell>
          <cell r="N953" t="str">
            <v>H</v>
          </cell>
          <cell r="O953">
            <v>8</v>
          </cell>
          <cell r="P953">
            <v>3536838030</v>
          </cell>
          <cell r="Q953">
            <v>44888</v>
          </cell>
          <cell r="R953">
            <v>77</v>
          </cell>
        </row>
        <row r="954">
          <cell r="A954" t="str">
            <v>IPD0705-RXX-D01-A04</v>
          </cell>
          <cell r="B954" t="str">
            <v>BM21-18586-1</v>
          </cell>
          <cell r="C954">
            <v>44897</v>
          </cell>
          <cell r="D954">
            <v>44901</v>
          </cell>
          <cell r="E954" t="str">
            <v>Allprep RNA/DNA FFPE</v>
          </cell>
          <cell r="F954" t="str">
            <v>Enhet for studierelatert diagnostikk, OUS</v>
          </cell>
          <cell r="G954">
            <v>4.5999999999999996</v>
          </cell>
          <cell r="H954">
            <v>1.61</v>
          </cell>
          <cell r="I954">
            <v>0.77</v>
          </cell>
          <cell r="J954" t="str">
            <v>NFW</v>
          </cell>
          <cell r="K954">
            <v>5</v>
          </cell>
          <cell r="L954">
            <v>-80</v>
          </cell>
          <cell r="M954">
            <v>8</v>
          </cell>
          <cell r="N954" t="str">
            <v>D</v>
          </cell>
          <cell r="O954">
            <v>9</v>
          </cell>
          <cell r="P954">
            <v>3536838531</v>
          </cell>
          <cell r="Q954">
            <v>44903</v>
          </cell>
          <cell r="R954">
            <v>79</v>
          </cell>
        </row>
        <row r="955">
          <cell r="A955" t="str">
            <v>IPD0705-DXX-D01-A04</v>
          </cell>
          <cell r="B955" t="str">
            <v>BM21-18586-1</v>
          </cell>
          <cell r="C955">
            <v>44897</v>
          </cell>
          <cell r="D955">
            <v>44902</v>
          </cell>
          <cell r="E955" t="str">
            <v>Allprep RNA/DNA FFPE</v>
          </cell>
          <cell r="F955" t="str">
            <v>Enhet for studierelatert diagnostikk, OUS</v>
          </cell>
          <cell r="G955">
            <v>1.52</v>
          </cell>
          <cell r="H955">
            <v>1.84</v>
          </cell>
          <cell r="I955">
            <v>1.71</v>
          </cell>
          <cell r="J955" t="str">
            <v>ATE</v>
          </cell>
          <cell r="K955" t="str">
            <v>TOMT</v>
          </cell>
          <cell r="L955">
            <v>-20</v>
          </cell>
          <cell r="M955">
            <v>9</v>
          </cell>
          <cell r="N955" t="str">
            <v>A</v>
          </cell>
          <cell r="O955">
            <v>5</v>
          </cell>
          <cell r="P955">
            <v>3536838532</v>
          </cell>
          <cell r="Q955">
            <v>44903</v>
          </cell>
          <cell r="R955">
            <v>79</v>
          </cell>
        </row>
        <row r="956">
          <cell r="A956" t="str">
            <v>IPD0706-RXX-P01-A23</v>
          </cell>
          <cell r="B956" t="str">
            <v>TH22-8424/ MP22 2859</v>
          </cell>
          <cell r="C956" t="str">
            <v>-</v>
          </cell>
          <cell r="D956"/>
          <cell r="E956"/>
          <cell r="F956" t="str">
            <v>Mol. Pat. OUS</v>
          </cell>
          <cell r="G956" t="str">
            <v>-</v>
          </cell>
          <cell r="H956"/>
          <cell r="I956"/>
          <cell r="J956"/>
          <cell r="K956"/>
          <cell r="L956"/>
          <cell r="M956"/>
          <cell r="N956"/>
          <cell r="O956"/>
          <cell r="P956"/>
          <cell r="Q956" t="str">
            <v>-</v>
          </cell>
          <cell r="R956" t="str">
            <v>-</v>
          </cell>
        </row>
        <row r="957">
          <cell r="A957" t="str">
            <v>IPD0706-DXX-P01-A23</v>
          </cell>
          <cell r="B957" t="str">
            <v>TH22-8424/ MP22 2859</v>
          </cell>
          <cell r="C957" t="str">
            <v>-</v>
          </cell>
          <cell r="D957"/>
          <cell r="E957"/>
          <cell r="F957" t="str">
            <v>Mol. Pat. OUS</v>
          </cell>
          <cell r="G957">
            <v>30.1</v>
          </cell>
          <cell r="H957">
            <v>2</v>
          </cell>
          <cell r="I957">
            <v>2.2000000000000002</v>
          </cell>
          <cell r="J957"/>
          <cell r="K957">
            <v>5.0199999999999996</v>
          </cell>
          <cell r="L957">
            <v>-20</v>
          </cell>
          <cell r="M957" t="str">
            <v>Ekstern</v>
          </cell>
          <cell r="N957"/>
          <cell r="O957"/>
          <cell r="P957"/>
          <cell r="Q957">
            <v>44903</v>
          </cell>
          <cell r="R957">
            <v>79</v>
          </cell>
        </row>
        <row r="958">
          <cell r="A958" t="str">
            <v>IPD0707-RXX-d01-A04</v>
          </cell>
          <cell r="B958"/>
          <cell r="C958" t="str">
            <v>-</v>
          </cell>
          <cell r="D958"/>
          <cell r="E958"/>
          <cell r="F958"/>
          <cell r="G958" t="str">
            <v>-</v>
          </cell>
          <cell r="H958"/>
          <cell r="I958"/>
          <cell r="J958"/>
          <cell r="K958"/>
          <cell r="L958"/>
          <cell r="M958"/>
          <cell r="N958"/>
          <cell r="O958"/>
          <cell r="P958"/>
          <cell r="Q958" t="str">
            <v>-</v>
          </cell>
          <cell r="R958"/>
        </row>
        <row r="959">
          <cell r="A959" t="str">
            <v>IPD0707-DXX-d01-A04</v>
          </cell>
          <cell r="B959"/>
          <cell r="C959" t="str">
            <v>-</v>
          </cell>
          <cell r="D959"/>
          <cell r="E959"/>
          <cell r="F959"/>
          <cell r="G959" t="str">
            <v>-</v>
          </cell>
          <cell r="H959"/>
          <cell r="I959"/>
          <cell r="J959"/>
          <cell r="K959"/>
          <cell r="L959"/>
          <cell r="M959"/>
          <cell r="N959"/>
          <cell r="O959"/>
          <cell r="P959"/>
          <cell r="Q959" t="str">
            <v>-</v>
          </cell>
          <cell r="R959"/>
        </row>
        <row r="960">
          <cell r="A960" t="str">
            <v>IPD0708-DXX-p01-A09</v>
          </cell>
          <cell r="B960" t="str">
            <v>TH22-24089-1</v>
          </cell>
          <cell r="C960" t="str">
            <v>-</v>
          </cell>
          <cell r="D960" t="str">
            <v>-</v>
          </cell>
          <cell r="E960" t="str">
            <v>EZ1 1&amp;2 DNA FFPE</v>
          </cell>
          <cell r="F960" t="str">
            <v>UNN</v>
          </cell>
          <cell r="G960">
            <v>112</v>
          </cell>
          <cell r="H960">
            <v>1.71</v>
          </cell>
          <cell r="I960">
            <v>1.06</v>
          </cell>
          <cell r="J960" t="str">
            <v>AVE</v>
          </cell>
          <cell r="K960">
            <v>201.34</v>
          </cell>
          <cell r="L960">
            <v>-20</v>
          </cell>
          <cell r="M960">
            <v>8</v>
          </cell>
          <cell r="N960" t="str">
            <v>G</v>
          </cell>
          <cell r="O960">
            <v>11</v>
          </cell>
          <cell r="P960">
            <v>3538069311</v>
          </cell>
          <cell r="Q960">
            <v>44888</v>
          </cell>
          <cell r="R960">
            <v>77</v>
          </cell>
        </row>
        <row r="961">
          <cell r="A961" t="str">
            <v>IPD0708-RXX-p01-A09</v>
          </cell>
          <cell r="B961" t="str">
            <v>TH22-24089-1</v>
          </cell>
          <cell r="C961" t="str">
            <v>-</v>
          </cell>
          <cell r="D961" t="str">
            <v>-</v>
          </cell>
          <cell r="E961" t="str">
            <v>High Pure RNA FFPE</v>
          </cell>
          <cell r="F961" t="str">
            <v>UNN</v>
          </cell>
          <cell r="G961">
            <v>301</v>
          </cell>
          <cell r="H961">
            <v>2.04</v>
          </cell>
          <cell r="I961">
            <v>1.93</v>
          </cell>
          <cell r="J961" t="str">
            <v>RNA elu. B</v>
          </cell>
          <cell r="K961">
            <v>19.600000000000001</v>
          </cell>
          <cell r="L961">
            <v>-80</v>
          </cell>
          <cell r="M961">
            <v>8</v>
          </cell>
          <cell r="N961" t="str">
            <v>C</v>
          </cell>
          <cell r="O961">
            <v>7</v>
          </cell>
          <cell r="P961">
            <v>3538069310</v>
          </cell>
          <cell r="Q961">
            <v>44888</v>
          </cell>
          <cell r="R961">
            <v>77</v>
          </cell>
        </row>
        <row r="962">
          <cell r="A962" t="str">
            <v>IPD0708-DXX-N01-B</v>
          </cell>
          <cell r="B962" t="str">
            <v>-</v>
          </cell>
          <cell r="C962" t="str">
            <v>-</v>
          </cell>
          <cell r="D962" t="str">
            <v>-</v>
          </cell>
          <cell r="E962" t="str">
            <v>EZ1 DSP DNA blood</v>
          </cell>
          <cell r="F962" t="str">
            <v>UNN</v>
          </cell>
          <cell r="G962">
            <v>52</v>
          </cell>
          <cell r="H962">
            <v>1.92</v>
          </cell>
          <cell r="I962">
            <v>0.35</v>
          </cell>
          <cell r="J962" t="str">
            <v>AVE</v>
          </cell>
          <cell r="K962">
            <v>100</v>
          </cell>
          <cell r="L962">
            <v>-20</v>
          </cell>
          <cell r="M962">
            <v>8</v>
          </cell>
          <cell r="N962" t="str">
            <v>G</v>
          </cell>
          <cell r="O962">
            <v>12</v>
          </cell>
          <cell r="P962">
            <v>3538069309</v>
          </cell>
          <cell r="Q962" t="str">
            <v>-</v>
          </cell>
          <cell r="R962" t="str">
            <v>-</v>
          </cell>
        </row>
        <row r="963">
          <cell r="A963" t="str">
            <v>IPD0712-DXX-P01-A08</v>
          </cell>
          <cell r="B963" t="str">
            <v>SH19396-20</v>
          </cell>
          <cell r="C963" t="str">
            <v>-</v>
          </cell>
          <cell r="D963"/>
          <cell r="E963" t="str">
            <v>QIAmp DNA FFPE Tissue Kit</v>
          </cell>
          <cell r="F963" t="str">
            <v>St. Olav, Trondheim</v>
          </cell>
          <cell r="G963">
            <v>17</v>
          </cell>
          <cell r="H963">
            <v>1.87</v>
          </cell>
          <cell r="I963">
            <v>2.56</v>
          </cell>
          <cell r="J963" t="str">
            <v>ATE</v>
          </cell>
          <cell r="K963">
            <v>91.18</v>
          </cell>
          <cell r="L963">
            <v>-20</v>
          </cell>
          <cell r="M963">
            <v>8</v>
          </cell>
          <cell r="N963" t="str">
            <v>H</v>
          </cell>
          <cell r="O963">
            <v>1</v>
          </cell>
          <cell r="P963">
            <v>3538069420</v>
          </cell>
          <cell r="Q963">
            <v>44888</v>
          </cell>
          <cell r="R963">
            <v>77</v>
          </cell>
        </row>
        <row r="964">
          <cell r="A964" t="str">
            <v>IPD0712-RXX-P01-A08</v>
          </cell>
          <cell r="B964" t="str">
            <v>SH19396-20</v>
          </cell>
          <cell r="C964" t="str">
            <v>-</v>
          </cell>
          <cell r="D964"/>
          <cell r="E964" t="str">
            <v>Rneasy</v>
          </cell>
          <cell r="F964" t="str">
            <v>St. Olav, Trondheim</v>
          </cell>
          <cell r="G964">
            <v>48.4</v>
          </cell>
          <cell r="H964">
            <v>1.97</v>
          </cell>
          <cell r="I964">
            <v>1.96</v>
          </cell>
          <cell r="J964" t="str">
            <v>NFW</v>
          </cell>
          <cell r="K964">
            <v>17.52</v>
          </cell>
          <cell r="L964">
            <v>-80</v>
          </cell>
          <cell r="M964">
            <v>8</v>
          </cell>
          <cell r="N964" t="str">
            <v>C</v>
          </cell>
          <cell r="O964">
            <v>8</v>
          </cell>
          <cell r="P964">
            <v>3538069419</v>
          </cell>
          <cell r="Q964">
            <v>44888</v>
          </cell>
          <cell r="R964">
            <v>77</v>
          </cell>
        </row>
        <row r="965">
          <cell r="A965" t="str">
            <v>IPD0715-DXX-L01-B19</v>
          </cell>
          <cell r="B965" t="str">
            <v>-</v>
          </cell>
          <cell r="C965" t="str">
            <v>-</v>
          </cell>
          <cell r="D965"/>
          <cell r="E965"/>
          <cell r="F965"/>
          <cell r="G965" t="str">
            <v>-</v>
          </cell>
          <cell r="H965"/>
          <cell r="I965"/>
          <cell r="J965"/>
          <cell r="K965"/>
          <cell r="L965"/>
          <cell r="M965"/>
          <cell r="N965"/>
          <cell r="O965"/>
          <cell r="P965"/>
          <cell r="Q965" t="str">
            <v>-</v>
          </cell>
          <cell r="R965" t="str">
            <v>-</v>
          </cell>
        </row>
        <row r="966">
          <cell r="A966" t="str">
            <v>IPD0715-RXX-L01-B19</v>
          </cell>
          <cell r="B966" t="str">
            <v>-</v>
          </cell>
          <cell r="C966" t="str">
            <v>-</v>
          </cell>
          <cell r="D966"/>
          <cell r="E966"/>
          <cell r="F966"/>
          <cell r="G966" t="str">
            <v>-</v>
          </cell>
          <cell r="H966"/>
          <cell r="I966"/>
          <cell r="J966"/>
          <cell r="K966"/>
          <cell r="L966"/>
          <cell r="M966"/>
          <cell r="N966"/>
          <cell r="O966"/>
          <cell r="P966"/>
          <cell r="Q966" t="str">
            <v>-</v>
          </cell>
          <cell r="R966" t="str">
            <v>-</v>
          </cell>
        </row>
        <row r="967">
          <cell r="A967" t="str">
            <v>IPD0669-RXX-P11-A09</v>
          </cell>
          <cell r="B967" t="str">
            <v>BU22-00944-4</v>
          </cell>
          <cell r="C967">
            <v>44890</v>
          </cell>
          <cell r="D967">
            <v>44894</v>
          </cell>
          <cell r="E967" t="str">
            <v>Allprep RNA/DNA FFPE</v>
          </cell>
          <cell r="F967" t="str">
            <v>Enhet for studierelatert diagnostikk, OUS</v>
          </cell>
          <cell r="G967">
            <v>85.8</v>
          </cell>
          <cell r="H967">
            <v>1.97</v>
          </cell>
          <cell r="I967">
            <v>1.67</v>
          </cell>
          <cell r="J967" t="str">
            <v>NFW</v>
          </cell>
          <cell r="K967">
            <v>32.6</v>
          </cell>
          <cell r="L967">
            <v>-80</v>
          </cell>
          <cell r="M967">
            <v>8</v>
          </cell>
          <cell r="N967" t="str">
            <v>C</v>
          </cell>
          <cell r="O967">
            <v>9</v>
          </cell>
          <cell r="P967">
            <v>3536838015</v>
          </cell>
          <cell r="Q967">
            <v>44896</v>
          </cell>
          <cell r="R967">
            <v>78</v>
          </cell>
        </row>
        <row r="968">
          <cell r="A968" t="str">
            <v>IPD0669-DXX-P11-A09</v>
          </cell>
          <cell r="B968" t="str">
            <v>BU22-00944-4</v>
          </cell>
          <cell r="C968">
            <v>44890</v>
          </cell>
          <cell r="D968">
            <v>44895</v>
          </cell>
          <cell r="E968" t="str">
            <v>Allprep RNA/DNA FFPE</v>
          </cell>
          <cell r="F968" t="str">
            <v>Enhet for studierelatert diagnostikk, OUS</v>
          </cell>
          <cell r="G968">
            <v>39.700000000000003</v>
          </cell>
          <cell r="H968">
            <v>1.89</v>
          </cell>
          <cell r="I968">
            <v>2.35</v>
          </cell>
          <cell r="J968" t="str">
            <v>ATE</v>
          </cell>
          <cell r="K968">
            <v>10.72</v>
          </cell>
          <cell r="L968">
            <v>-20</v>
          </cell>
          <cell r="M968">
            <v>8</v>
          </cell>
          <cell r="N968" t="str">
            <v>H</v>
          </cell>
          <cell r="O968">
            <v>9</v>
          </cell>
          <cell r="P968">
            <v>3536837943</v>
          </cell>
          <cell r="Q968">
            <v>44896</v>
          </cell>
          <cell r="R968">
            <v>78</v>
          </cell>
        </row>
        <row r="969">
          <cell r="A969" t="str">
            <v>IPD0687-DXX-D11-A12</v>
          </cell>
          <cell r="B969" t="str">
            <v>BG20-10979-2</v>
          </cell>
          <cell r="C969">
            <v>44890</v>
          </cell>
          <cell r="D969">
            <v>44895</v>
          </cell>
          <cell r="E969" t="str">
            <v>Allprep RNA/DNA FFPE</v>
          </cell>
          <cell r="F969" t="str">
            <v>Enhet for studierelatert diagnostikk, OUS</v>
          </cell>
          <cell r="G969">
            <v>6.9</v>
          </cell>
          <cell r="H969">
            <v>1.81</v>
          </cell>
          <cell r="I969">
            <v>2.21</v>
          </cell>
          <cell r="J969" t="str">
            <v>ATE</v>
          </cell>
          <cell r="K969">
            <v>1.2600000000000016</v>
          </cell>
          <cell r="L969">
            <v>-20</v>
          </cell>
          <cell r="M969">
            <v>8</v>
          </cell>
          <cell r="N969" t="str">
            <v>H</v>
          </cell>
          <cell r="O969">
            <v>12</v>
          </cell>
          <cell r="P969">
            <v>3536837944</v>
          </cell>
          <cell r="Q969">
            <v>44896</v>
          </cell>
          <cell r="R969">
            <v>78</v>
          </cell>
        </row>
        <row r="970">
          <cell r="A970" t="str">
            <v>IPD0687-RXX-D11-A12</v>
          </cell>
          <cell r="B970" t="str">
            <v>BG20-10979-2</v>
          </cell>
          <cell r="C970">
            <v>44890</v>
          </cell>
          <cell r="D970">
            <v>44894</v>
          </cell>
          <cell r="E970" t="str">
            <v>Allprep RNA/DNA FFPE</v>
          </cell>
          <cell r="F970" t="str">
            <v>Enhet for studierelatert diagnostikk, OUS</v>
          </cell>
          <cell r="G970">
            <v>49.2</v>
          </cell>
          <cell r="H970">
            <v>1.89</v>
          </cell>
          <cell r="I970">
            <v>1.37</v>
          </cell>
          <cell r="J970" t="str">
            <v>NFW</v>
          </cell>
          <cell r="K970">
            <v>12.56</v>
          </cell>
          <cell r="L970">
            <v>-80</v>
          </cell>
          <cell r="M970">
            <v>8</v>
          </cell>
          <cell r="N970" t="str">
            <v>C</v>
          </cell>
          <cell r="O970">
            <v>12</v>
          </cell>
          <cell r="P970">
            <v>3536837999</v>
          </cell>
          <cell r="Q970">
            <v>44896</v>
          </cell>
          <cell r="R970">
            <v>78</v>
          </cell>
        </row>
        <row r="971">
          <cell r="A971" t="str">
            <v>IPD0709-DXX-d01-A18</v>
          </cell>
          <cell r="B971" t="str">
            <v>BM22-10363-1</v>
          </cell>
          <cell r="C971">
            <v>44897</v>
          </cell>
          <cell r="D971">
            <v>44902</v>
          </cell>
          <cell r="E971" t="str">
            <v>Allprep RNA/DNA FFPE</v>
          </cell>
          <cell r="F971" t="str">
            <v>Enhet for studierelatert diagnostikk, OUS</v>
          </cell>
          <cell r="G971">
            <v>33.4</v>
          </cell>
          <cell r="H971">
            <v>1.88</v>
          </cell>
          <cell r="I971">
            <v>2.37</v>
          </cell>
          <cell r="J971" t="str">
            <v>ATE</v>
          </cell>
          <cell r="K971">
            <v>19.009999999999998</v>
          </cell>
          <cell r="L971">
            <v>-20</v>
          </cell>
          <cell r="M971">
            <v>9</v>
          </cell>
          <cell r="N971" t="str">
            <v>A</v>
          </cell>
          <cell r="O971">
            <v>6</v>
          </cell>
          <cell r="P971">
            <v>3536838540</v>
          </cell>
          <cell r="Q971">
            <v>44903</v>
          </cell>
          <cell r="R971">
            <v>79</v>
          </cell>
        </row>
        <row r="972">
          <cell r="A972" t="str">
            <v>IPD0709-RXX-d01-A18</v>
          </cell>
          <cell r="B972" t="str">
            <v>BM22-10363-1</v>
          </cell>
          <cell r="C972">
            <v>44897</v>
          </cell>
          <cell r="D972">
            <v>44901</v>
          </cell>
          <cell r="E972" t="str">
            <v>Allprep RNA/DNA FFPE</v>
          </cell>
          <cell r="F972" t="str">
            <v>Enhet for studierelatert diagnostikk, OUS</v>
          </cell>
          <cell r="G972">
            <v>72.400000000000006</v>
          </cell>
          <cell r="H972">
            <v>2</v>
          </cell>
          <cell r="I972">
            <v>1.8</v>
          </cell>
          <cell r="J972" t="str">
            <v>NFW</v>
          </cell>
          <cell r="K972">
            <v>21.5</v>
          </cell>
          <cell r="L972">
            <v>-80</v>
          </cell>
          <cell r="M972">
            <v>8</v>
          </cell>
          <cell r="N972" t="str">
            <v>D</v>
          </cell>
          <cell r="O972">
            <v>10</v>
          </cell>
          <cell r="P972">
            <v>3536838539</v>
          </cell>
          <cell r="Q972">
            <v>44903</v>
          </cell>
          <cell r="R972">
            <v>79</v>
          </cell>
        </row>
        <row r="973">
          <cell r="A973" t="str">
            <v>IPD0710-DXX-d01-A03</v>
          </cell>
          <cell r="B973"/>
          <cell r="C973" t="str">
            <v>-</v>
          </cell>
          <cell r="D973"/>
          <cell r="E973"/>
          <cell r="F973"/>
          <cell r="G973" t="str">
            <v>-</v>
          </cell>
          <cell r="H973"/>
          <cell r="I973"/>
          <cell r="J973"/>
          <cell r="K973"/>
          <cell r="L973"/>
          <cell r="M973"/>
          <cell r="N973"/>
          <cell r="O973"/>
          <cell r="P973"/>
          <cell r="Q973" t="str">
            <v>-</v>
          </cell>
          <cell r="R973"/>
        </row>
        <row r="974">
          <cell r="A974" t="str">
            <v>IPD0710-RXX-d01-A03</v>
          </cell>
          <cell r="B974"/>
          <cell r="C974" t="str">
            <v>-</v>
          </cell>
          <cell r="D974"/>
          <cell r="E974"/>
          <cell r="F974"/>
          <cell r="G974" t="str">
            <v>-</v>
          </cell>
          <cell r="H974"/>
          <cell r="I974"/>
          <cell r="J974"/>
          <cell r="K974"/>
          <cell r="L974"/>
          <cell r="M974"/>
          <cell r="N974"/>
          <cell r="O974"/>
          <cell r="P974"/>
          <cell r="Q974" t="str">
            <v>-</v>
          </cell>
          <cell r="R974"/>
        </row>
        <row r="975">
          <cell r="A975" t="str">
            <v>IPD0711-DXX-d01-A28</v>
          </cell>
          <cell r="B975" t="str">
            <v>BM18-6474-1og3</v>
          </cell>
          <cell r="C975">
            <v>44897</v>
          </cell>
          <cell r="D975">
            <v>44902</v>
          </cell>
          <cell r="E975" t="str">
            <v>Allprep RNA/DNA FFPE</v>
          </cell>
          <cell r="F975" t="str">
            <v>Enhet for studierelatert diagnostikk, OUS</v>
          </cell>
          <cell r="G975">
            <v>0.33800000000000002</v>
          </cell>
          <cell r="H975">
            <v>1.67</v>
          </cell>
          <cell r="I975">
            <v>1.8</v>
          </cell>
          <cell r="J975" t="str">
            <v>ATE</v>
          </cell>
          <cell r="K975">
            <v>23.5</v>
          </cell>
          <cell r="L975">
            <v>-20</v>
          </cell>
          <cell r="M975">
            <v>9</v>
          </cell>
          <cell r="N975" t="str">
            <v>A</v>
          </cell>
          <cell r="O975">
            <v>7</v>
          </cell>
          <cell r="P975">
            <v>3536838548</v>
          </cell>
          <cell r="Q975" t="str">
            <v>-</v>
          </cell>
          <cell r="R975" t="str">
            <v>-</v>
          </cell>
        </row>
        <row r="976">
          <cell r="A976" t="str">
            <v>IPD0711-RXX-d01-A28</v>
          </cell>
          <cell r="B976" t="str">
            <v>BM18-6474-1og3</v>
          </cell>
          <cell r="C976">
            <v>44897</v>
          </cell>
          <cell r="D976">
            <v>44901</v>
          </cell>
          <cell r="E976" t="str">
            <v>Allprep RNA/DNA FFPE</v>
          </cell>
          <cell r="F976" t="str">
            <v>Enhet for studierelatert diagnostikk, OUS</v>
          </cell>
          <cell r="G976">
            <v>5.28</v>
          </cell>
          <cell r="H976">
            <v>1.63</v>
          </cell>
          <cell r="I976">
            <v>0.64</v>
          </cell>
          <cell r="J976" t="str">
            <v>NFW</v>
          </cell>
          <cell r="K976">
            <v>15.5</v>
          </cell>
          <cell r="L976">
            <v>-80</v>
          </cell>
          <cell r="M976">
            <v>8</v>
          </cell>
          <cell r="N976" t="str">
            <v>D</v>
          </cell>
          <cell r="O976">
            <v>11</v>
          </cell>
          <cell r="P976">
            <v>3536835699</v>
          </cell>
          <cell r="Q976" t="str">
            <v>-</v>
          </cell>
          <cell r="R976" t="str">
            <v>-</v>
          </cell>
        </row>
        <row r="977">
          <cell r="A977" t="str">
            <v>IPD0713-DXX-P01-A12</v>
          </cell>
          <cell r="B977" t="str">
            <v>BG18-10587-1</v>
          </cell>
          <cell r="C977">
            <v>44890</v>
          </cell>
          <cell r="D977">
            <v>44895</v>
          </cell>
          <cell r="E977" t="str">
            <v>Allprep RNA/DNA FFPE</v>
          </cell>
          <cell r="F977" t="str">
            <v>Enhet for studierelatert diagnostikk, OUS</v>
          </cell>
          <cell r="G977">
            <v>77.099999999999994</v>
          </cell>
          <cell r="H977">
            <v>1.87</v>
          </cell>
          <cell r="I977">
            <v>1.77</v>
          </cell>
          <cell r="J977" t="str">
            <v>ATE</v>
          </cell>
          <cell r="K977">
            <v>21.05</v>
          </cell>
          <cell r="L977">
            <v>-20</v>
          </cell>
          <cell r="M977">
            <v>8</v>
          </cell>
          <cell r="N977" t="str">
            <v>E</v>
          </cell>
          <cell r="O977">
            <v>3</v>
          </cell>
          <cell r="P977">
            <v>3536837984</v>
          </cell>
          <cell r="Q977">
            <v>44896</v>
          </cell>
          <cell r="R977">
            <v>78</v>
          </cell>
        </row>
        <row r="978">
          <cell r="A978" t="str">
            <v>IPD0713-RXX-P01-A12</v>
          </cell>
          <cell r="B978" t="str">
            <v>BG18-10587-1</v>
          </cell>
          <cell r="C978">
            <v>44890</v>
          </cell>
          <cell r="D978">
            <v>44894</v>
          </cell>
          <cell r="E978" t="str">
            <v>Allprep RNA/DNA FFPE</v>
          </cell>
          <cell r="F978" t="str">
            <v>Enhet for studierelatert diagnostikk, OUS</v>
          </cell>
          <cell r="G978">
            <v>118</v>
          </cell>
          <cell r="H978">
            <v>2.0499999999999998</v>
          </cell>
          <cell r="I978">
            <v>1.76</v>
          </cell>
          <cell r="J978" t="str">
            <v>NFW</v>
          </cell>
          <cell r="K978">
            <v>33.979999999999997</v>
          </cell>
          <cell r="L978">
            <v>-80</v>
          </cell>
          <cell r="M978">
            <v>8</v>
          </cell>
          <cell r="N978" t="str">
            <v>D</v>
          </cell>
          <cell r="O978">
            <v>4</v>
          </cell>
          <cell r="P978">
            <v>3536837967</v>
          </cell>
          <cell r="Q978">
            <v>44896</v>
          </cell>
          <cell r="R978">
            <v>78</v>
          </cell>
        </row>
        <row r="979">
          <cell r="A979" t="str">
            <v>IPD0714-DXX-P01-A12</v>
          </cell>
          <cell r="B979" t="str">
            <v>H20-15898-A</v>
          </cell>
          <cell r="C979" t="str">
            <v>-</v>
          </cell>
          <cell r="D979" t="str">
            <v>-</v>
          </cell>
          <cell r="E979" t="str">
            <v>-</v>
          </cell>
          <cell r="F979" t="str">
            <v>Mol. Pat. OUS</v>
          </cell>
          <cell r="G979">
            <v>3.52</v>
          </cell>
          <cell r="H979"/>
          <cell r="I979"/>
          <cell r="J979"/>
          <cell r="K979"/>
          <cell r="L979"/>
          <cell r="M979"/>
          <cell r="N979"/>
          <cell r="O979"/>
          <cell r="P979"/>
          <cell r="Q979">
            <v>44896</v>
          </cell>
          <cell r="R979">
            <v>78</v>
          </cell>
        </row>
        <row r="980">
          <cell r="A980" t="str">
            <v>IPD0714-RXX-P01-A12</v>
          </cell>
          <cell r="B980" t="str">
            <v>H20-15898-A</v>
          </cell>
          <cell r="C980" t="str">
            <v>-</v>
          </cell>
          <cell r="D980" t="str">
            <v>-</v>
          </cell>
          <cell r="E980" t="str">
            <v>-</v>
          </cell>
          <cell r="F980" t="str">
            <v>Mol. Pat. OUS</v>
          </cell>
          <cell r="G980">
            <v>6.72</v>
          </cell>
          <cell r="H980"/>
          <cell r="I980"/>
          <cell r="J980"/>
          <cell r="K980" t="str">
            <v>&gt;20</v>
          </cell>
          <cell r="L980"/>
          <cell r="M980"/>
          <cell r="N980"/>
          <cell r="O980"/>
          <cell r="P980"/>
          <cell r="Q980">
            <v>44896</v>
          </cell>
          <cell r="R980">
            <v>78</v>
          </cell>
        </row>
        <row r="981">
          <cell r="A981" t="str">
            <v>IPD0716-DXX-D01-A29</v>
          </cell>
          <cell r="B981" t="str">
            <v>BM22-09684-2</v>
          </cell>
          <cell r="C981" t="str">
            <v>-</v>
          </cell>
          <cell r="D981"/>
          <cell r="E981"/>
          <cell r="F981"/>
          <cell r="G981" t="str">
            <v>-</v>
          </cell>
          <cell r="H981"/>
          <cell r="I981"/>
          <cell r="J981"/>
          <cell r="K981"/>
          <cell r="L981"/>
          <cell r="M981"/>
          <cell r="N981"/>
          <cell r="O981"/>
          <cell r="P981"/>
          <cell r="Q981" t="str">
            <v>-</v>
          </cell>
          <cell r="R981"/>
        </row>
        <row r="982">
          <cell r="A982" t="str">
            <v>IPD0716-RXX-D01-A29</v>
          </cell>
          <cell r="B982" t="str">
            <v>BM22-09684-2</v>
          </cell>
          <cell r="C982" t="str">
            <v>-</v>
          </cell>
          <cell r="D982"/>
          <cell r="E982"/>
          <cell r="F982"/>
          <cell r="G982" t="str">
            <v>-</v>
          </cell>
          <cell r="H982"/>
          <cell r="I982"/>
          <cell r="J982"/>
          <cell r="K982"/>
          <cell r="L982"/>
          <cell r="M982"/>
          <cell r="N982"/>
          <cell r="O982"/>
          <cell r="P982"/>
          <cell r="Q982" t="str">
            <v>-</v>
          </cell>
          <cell r="R982"/>
        </row>
        <row r="983">
          <cell r="A983" t="str">
            <v>IPD0717-DXX-D01-A18</v>
          </cell>
          <cell r="B983" t="str">
            <v>BM22-09638-2og3</v>
          </cell>
          <cell r="C983">
            <v>44904</v>
          </cell>
          <cell r="D983">
            <v>44909</v>
          </cell>
          <cell r="E983" t="str">
            <v>Allprep RNA/DNA FFPE</v>
          </cell>
          <cell r="F983" t="str">
            <v>Enhet for studierelatert diagnostikk, OUS</v>
          </cell>
          <cell r="G983">
            <v>105</v>
          </cell>
          <cell r="H983">
            <v>1.92</v>
          </cell>
          <cell r="I983">
            <v>2.36</v>
          </cell>
          <cell r="J983" t="str">
            <v>ATE</v>
          </cell>
          <cell r="K983">
            <v>21.07</v>
          </cell>
          <cell r="L983">
            <v>-20</v>
          </cell>
          <cell r="M983">
            <v>9</v>
          </cell>
          <cell r="N983" t="str">
            <v>B</v>
          </cell>
          <cell r="O983">
            <v>3</v>
          </cell>
          <cell r="P983">
            <v>3536838587</v>
          </cell>
          <cell r="Q983">
            <v>44910</v>
          </cell>
          <cell r="R983">
            <v>80</v>
          </cell>
        </row>
        <row r="984">
          <cell r="A984" t="str">
            <v>IPD0717-RXX-D01-A18</v>
          </cell>
          <cell r="B984" t="str">
            <v>BM22-09638-2og3</v>
          </cell>
          <cell r="C984">
            <v>44904</v>
          </cell>
          <cell r="D984">
            <v>44908</v>
          </cell>
          <cell r="E984" t="str">
            <v>Allprep RNA/DNA FFPE</v>
          </cell>
          <cell r="F984" t="str">
            <v>Enhet for studierelatert diagnostikk, OUS</v>
          </cell>
          <cell r="G984">
            <v>272</v>
          </cell>
          <cell r="H984">
            <v>2.04</v>
          </cell>
          <cell r="I984">
            <v>1.96</v>
          </cell>
          <cell r="J984" t="str">
            <v>NFW</v>
          </cell>
          <cell r="K984">
            <v>14.559999999999999</v>
          </cell>
          <cell r="L984">
            <v>-80</v>
          </cell>
          <cell r="M984">
            <v>8</v>
          </cell>
          <cell r="N984" t="str">
            <v>E</v>
          </cell>
          <cell r="O984">
            <v>6</v>
          </cell>
          <cell r="P984">
            <v>3536838557</v>
          </cell>
          <cell r="Q984">
            <v>44910</v>
          </cell>
          <cell r="R984">
            <v>80</v>
          </cell>
        </row>
        <row r="985">
          <cell r="A985" t="str">
            <v>IPD0719-DXX-R01-A09</v>
          </cell>
          <cell r="B985" t="str">
            <v>BU20-17221-6</v>
          </cell>
          <cell r="C985">
            <v>44897</v>
          </cell>
          <cell r="D985">
            <v>44902</v>
          </cell>
          <cell r="E985" t="str">
            <v>Allprep RNA/DNA FFPE</v>
          </cell>
          <cell r="F985" t="str">
            <v>Enhet for studierelatert diagnostikk, OUS</v>
          </cell>
          <cell r="G985">
            <v>43.2</v>
          </cell>
          <cell r="H985">
            <v>1.83</v>
          </cell>
          <cell r="I985">
            <v>2.31</v>
          </cell>
          <cell r="J985" t="str">
            <v>ATE</v>
          </cell>
          <cell r="K985">
            <v>19.53</v>
          </cell>
          <cell r="L985">
            <v>-20</v>
          </cell>
          <cell r="M985">
            <v>9</v>
          </cell>
          <cell r="N985" t="str">
            <v>A</v>
          </cell>
          <cell r="O985">
            <v>8</v>
          </cell>
          <cell r="P985">
            <v>3536838556</v>
          </cell>
          <cell r="Q985">
            <v>44903</v>
          </cell>
          <cell r="R985">
            <v>79</v>
          </cell>
        </row>
        <row r="986">
          <cell r="A986" t="str">
            <v>IPD0719-RXX-R01-A09</v>
          </cell>
          <cell r="B986" t="str">
            <v>BU20-17221-6</v>
          </cell>
          <cell r="C986">
            <v>44897</v>
          </cell>
          <cell r="D986">
            <v>44901</v>
          </cell>
          <cell r="E986" t="str">
            <v>Allprep RNA/DNA FFPE</v>
          </cell>
          <cell r="F986" t="str">
            <v>Enhet for studierelatert diagnostikk, OUS</v>
          </cell>
          <cell r="G986">
            <v>58.6</v>
          </cell>
          <cell r="H986">
            <v>1.97</v>
          </cell>
          <cell r="I986">
            <v>1.1499999999999999</v>
          </cell>
          <cell r="J986" t="str">
            <v>NFW</v>
          </cell>
          <cell r="K986">
            <v>29.45</v>
          </cell>
          <cell r="L986">
            <v>-80</v>
          </cell>
          <cell r="M986">
            <v>8</v>
          </cell>
          <cell r="N986" t="str">
            <v>D</v>
          </cell>
          <cell r="O986">
            <v>12</v>
          </cell>
          <cell r="P986">
            <v>3536838555</v>
          </cell>
          <cell r="Q986">
            <v>44903</v>
          </cell>
          <cell r="R986">
            <v>79</v>
          </cell>
        </row>
        <row r="987">
          <cell r="A987" t="str">
            <v>IPD0718-DXX-01-A</v>
          </cell>
          <cell r="B987"/>
          <cell r="C987" t="str">
            <v>-</v>
          </cell>
          <cell r="D987"/>
          <cell r="E987"/>
          <cell r="F987"/>
          <cell r="G987" t="str">
            <v>-</v>
          </cell>
          <cell r="H987"/>
          <cell r="I987"/>
          <cell r="J987"/>
          <cell r="K987"/>
          <cell r="L987"/>
          <cell r="M987"/>
          <cell r="N987"/>
          <cell r="O987"/>
          <cell r="P987"/>
          <cell r="Q987" t="str">
            <v>-</v>
          </cell>
          <cell r="R987"/>
        </row>
        <row r="988">
          <cell r="A988" t="str">
            <v>IPD0718-RXX-01-A</v>
          </cell>
          <cell r="B988"/>
          <cell r="C988" t="str">
            <v>-</v>
          </cell>
          <cell r="D988"/>
          <cell r="E988"/>
          <cell r="F988"/>
          <cell r="G988" t="str">
            <v>-</v>
          </cell>
          <cell r="H988"/>
          <cell r="I988"/>
          <cell r="J988"/>
          <cell r="K988"/>
          <cell r="L988"/>
          <cell r="M988"/>
          <cell r="N988"/>
          <cell r="O988"/>
          <cell r="P988"/>
          <cell r="Q988" t="str">
            <v>-</v>
          </cell>
          <cell r="R988"/>
        </row>
        <row r="989">
          <cell r="A989" t="str">
            <v>IPD0720-DXX-d01-A09</v>
          </cell>
          <cell r="B989"/>
          <cell r="C989" t="str">
            <v>-</v>
          </cell>
          <cell r="D989"/>
          <cell r="E989"/>
          <cell r="F989"/>
          <cell r="G989" t="str">
            <v>-</v>
          </cell>
          <cell r="H989"/>
          <cell r="I989"/>
          <cell r="J989"/>
          <cell r="K989"/>
          <cell r="L989"/>
          <cell r="M989"/>
          <cell r="N989"/>
          <cell r="O989"/>
          <cell r="P989"/>
          <cell r="Q989" t="str">
            <v>-</v>
          </cell>
          <cell r="R989"/>
        </row>
        <row r="990">
          <cell r="A990" t="str">
            <v>IPD0720-RXX-d01-A09</v>
          </cell>
          <cell r="B990"/>
          <cell r="C990" t="str">
            <v>-</v>
          </cell>
          <cell r="D990"/>
          <cell r="E990"/>
          <cell r="F990"/>
          <cell r="G990" t="str">
            <v>-</v>
          </cell>
          <cell r="H990"/>
          <cell r="I990"/>
          <cell r="J990"/>
          <cell r="K990"/>
          <cell r="L990"/>
          <cell r="M990"/>
          <cell r="N990"/>
          <cell r="O990"/>
          <cell r="P990"/>
          <cell r="Q990" t="str">
            <v>-</v>
          </cell>
          <cell r="R990"/>
        </row>
        <row r="991">
          <cell r="A991" t="str">
            <v>IPD0721-RXX-P01-A08</v>
          </cell>
          <cell r="B991" t="str">
            <v>NB22 00913/TH22 29309 3</v>
          </cell>
          <cell r="C991">
            <v>44897</v>
          </cell>
          <cell r="D991">
            <v>44901</v>
          </cell>
          <cell r="E991" t="str">
            <v>Allprep RNA/DNA FFPE</v>
          </cell>
          <cell r="F991" t="str">
            <v>Enhet for studierelatert diagnostikk, OUS</v>
          </cell>
          <cell r="G991">
            <v>70</v>
          </cell>
          <cell r="H991">
            <v>2.04</v>
          </cell>
          <cell r="I991">
            <v>1.55</v>
          </cell>
          <cell r="J991" t="str">
            <v>NFW</v>
          </cell>
          <cell r="K991">
            <v>57.5</v>
          </cell>
          <cell r="L991">
            <v>-80</v>
          </cell>
          <cell r="M991">
            <v>8</v>
          </cell>
          <cell r="N991" t="str">
            <v>E</v>
          </cell>
          <cell r="O991">
            <v>1</v>
          </cell>
          <cell r="P991">
            <v>3536838563</v>
          </cell>
          <cell r="Q991" t="str">
            <v>-</v>
          </cell>
          <cell r="R991" t="str">
            <v>-</v>
          </cell>
        </row>
        <row r="992">
          <cell r="A992" t="str">
            <v>IPD0721-DXX-P01-A08</v>
          </cell>
          <cell r="B992" t="str">
            <v>NB22 00913/TH22 29309 3</v>
          </cell>
          <cell r="C992">
            <v>44897</v>
          </cell>
          <cell r="D992">
            <v>44902</v>
          </cell>
          <cell r="E992" t="str">
            <v>Allprep RNA/DNA FFPE</v>
          </cell>
          <cell r="F992" t="str">
            <v>Enhet for studierelatert diagnostikk, OUS</v>
          </cell>
          <cell r="G992">
            <v>112</v>
          </cell>
          <cell r="H992">
            <v>1.89</v>
          </cell>
          <cell r="I992">
            <v>2.2200000000000002</v>
          </cell>
          <cell r="J992" t="str">
            <v>ATE</v>
          </cell>
          <cell r="K992">
            <v>27.5</v>
          </cell>
          <cell r="L992">
            <v>-20</v>
          </cell>
          <cell r="M992">
            <v>9</v>
          </cell>
          <cell r="N992" t="str">
            <v>A</v>
          </cell>
          <cell r="O992">
            <v>9</v>
          </cell>
          <cell r="P992">
            <v>3536838564</v>
          </cell>
          <cell r="Q992" t="str">
            <v>-</v>
          </cell>
          <cell r="R992" t="str">
            <v>-</v>
          </cell>
        </row>
        <row r="993">
          <cell r="A993" t="str">
            <v>IPD0722-RXX-P01-A08</v>
          </cell>
          <cell r="B993" t="str">
            <v>NB22 00907-3/B22 44311 3</v>
          </cell>
          <cell r="C993">
            <v>44897</v>
          </cell>
          <cell r="D993">
            <v>44901</v>
          </cell>
          <cell r="E993" t="str">
            <v>Allprep RNA/DNA FFPE</v>
          </cell>
          <cell r="F993" t="str">
            <v>Enhet for studierelatert diagnostikk, OUS</v>
          </cell>
          <cell r="G993">
            <v>74.400000000000006</v>
          </cell>
          <cell r="H993">
            <v>2.02</v>
          </cell>
          <cell r="I993">
            <v>0.94</v>
          </cell>
          <cell r="J993" t="str">
            <v>NFW</v>
          </cell>
          <cell r="K993">
            <v>35.5</v>
          </cell>
          <cell r="L993">
            <v>-80</v>
          </cell>
          <cell r="M993">
            <v>8</v>
          </cell>
          <cell r="N993" t="str">
            <v>E</v>
          </cell>
          <cell r="O993">
            <v>5</v>
          </cell>
          <cell r="P993">
            <v>3536838571</v>
          </cell>
          <cell r="Q993" t="str">
            <v>-</v>
          </cell>
          <cell r="R993" t="str">
            <v>-</v>
          </cell>
        </row>
        <row r="994">
          <cell r="A994" t="str">
            <v>IPD0722-DXX-P01-A08</v>
          </cell>
          <cell r="B994" t="str">
            <v>NB22 00907-3/B22 44311 3</v>
          </cell>
          <cell r="C994">
            <v>44897</v>
          </cell>
          <cell r="D994">
            <v>44902</v>
          </cell>
          <cell r="E994" t="str">
            <v>Allprep RNA/DNA FFPE</v>
          </cell>
          <cell r="F994" t="str">
            <v>Enhet for studierelatert diagnostikk, OUS</v>
          </cell>
          <cell r="G994">
            <v>55.2</v>
          </cell>
          <cell r="H994">
            <v>1.82</v>
          </cell>
          <cell r="I994">
            <v>1.43</v>
          </cell>
          <cell r="J994" t="str">
            <v>ATE</v>
          </cell>
          <cell r="K994">
            <v>21.5</v>
          </cell>
          <cell r="L994">
            <v>-20</v>
          </cell>
          <cell r="M994">
            <v>9</v>
          </cell>
          <cell r="N994" t="str">
            <v>A</v>
          </cell>
          <cell r="O994">
            <v>10</v>
          </cell>
          <cell r="P994">
            <v>3536838572</v>
          </cell>
          <cell r="Q994" t="str">
            <v>-</v>
          </cell>
          <cell r="R994" t="str">
            <v>-</v>
          </cell>
        </row>
        <row r="995">
          <cell r="A995" t="str">
            <v>IPD0723-RXX-d01-C15</v>
          </cell>
          <cell r="B995" t="str">
            <v>BH22-13721</v>
          </cell>
          <cell r="C995">
            <v>44904</v>
          </cell>
          <cell r="D995">
            <v>44908</v>
          </cell>
          <cell r="E995" t="str">
            <v>Allprep RNA/DNA FFPE</v>
          </cell>
          <cell r="F995" t="str">
            <v>Enhet for studierelatert diagnostikk, OUS</v>
          </cell>
          <cell r="G995">
            <v>45</v>
          </cell>
          <cell r="H995">
            <v>1.95</v>
          </cell>
          <cell r="I995">
            <v>1.25</v>
          </cell>
          <cell r="J995" t="str">
            <v>NFW</v>
          </cell>
          <cell r="K995">
            <v>12.83</v>
          </cell>
          <cell r="L995">
            <v>-80</v>
          </cell>
          <cell r="M995">
            <v>8</v>
          </cell>
          <cell r="N995" t="str">
            <v>E</v>
          </cell>
          <cell r="O995">
            <v>7</v>
          </cell>
          <cell r="P995">
            <v>3536838565</v>
          </cell>
          <cell r="Q995">
            <v>44910</v>
          </cell>
          <cell r="R995">
            <v>80</v>
          </cell>
        </row>
        <row r="996">
          <cell r="A996" t="str">
            <v>IPD0723-DXX-d01-C15</v>
          </cell>
          <cell r="B996" t="str">
            <v>BH22-13721</v>
          </cell>
          <cell r="C996">
            <v>44904</v>
          </cell>
          <cell r="D996">
            <v>44909</v>
          </cell>
          <cell r="E996" t="str">
            <v>Allprep RNA/DNA FFPE</v>
          </cell>
          <cell r="F996" t="str">
            <v>Enhet for studierelatert diagnostikk, OUS</v>
          </cell>
          <cell r="G996">
            <v>0.41</v>
          </cell>
          <cell r="H996">
            <v>1.54</v>
          </cell>
          <cell r="I996">
            <v>1.1200000000000001</v>
          </cell>
          <cell r="J996" t="str">
            <v>ATE</v>
          </cell>
          <cell r="K996">
            <v>23.5</v>
          </cell>
          <cell r="L996">
            <v>-20</v>
          </cell>
          <cell r="M996">
            <v>9</v>
          </cell>
          <cell r="N996" t="str">
            <v>B</v>
          </cell>
          <cell r="O996">
            <v>4</v>
          </cell>
          <cell r="P996">
            <v>3536838595</v>
          </cell>
          <cell r="Q996" t="str">
            <v>-</v>
          </cell>
          <cell r="R996" t="str">
            <v>-</v>
          </cell>
        </row>
        <row r="997">
          <cell r="A997" t="str">
            <v>IPD0724-RXX-r01-A10</v>
          </cell>
          <cell r="B997" t="str">
            <v>TH21-23356-15</v>
          </cell>
          <cell r="C997" t="str">
            <v>-</v>
          </cell>
          <cell r="D997" t="str">
            <v>-</v>
          </cell>
          <cell r="E997" t="str">
            <v>High Pure RNA FFPE</v>
          </cell>
          <cell r="F997" t="str">
            <v>UNN</v>
          </cell>
          <cell r="G997">
            <v>94.1</v>
          </cell>
          <cell r="H997">
            <v>2.0499999999999998</v>
          </cell>
          <cell r="I997">
            <v>1.52</v>
          </cell>
          <cell r="J997" t="str">
            <v>RNA elu. B</v>
          </cell>
          <cell r="K997">
            <v>17.22</v>
          </cell>
          <cell r="L997">
            <v>-80</v>
          </cell>
          <cell r="M997">
            <v>8</v>
          </cell>
          <cell r="N997" t="str">
            <v>D</v>
          </cell>
          <cell r="O997">
            <v>5</v>
          </cell>
          <cell r="P997">
            <v>3538069313</v>
          </cell>
          <cell r="Q997">
            <v>44910</v>
          </cell>
          <cell r="R997">
            <v>80</v>
          </cell>
        </row>
        <row r="998">
          <cell r="A998" t="str">
            <v>IPD0724-DXX-r01-A10</v>
          </cell>
          <cell r="B998" t="str">
            <v>TH21-23356-15</v>
          </cell>
          <cell r="C998" t="str">
            <v>-</v>
          </cell>
          <cell r="D998" t="str">
            <v>-</v>
          </cell>
          <cell r="E998" t="str">
            <v>EZ1 1&amp;2 DNA FFPE</v>
          </cell>
          <cell r="F998" t="str">
            <v>UNN</v>
          </cell>
          <cell r="G998">
            <v>72.2</v>
          </cell>
          <cell r="H998">
            <v>1.89</v>
          </cell>
          <cell r="I998">
            <v>2.2400000000000002</v>
          </cell>
          <cell r="J998" t="str">
            <v>AVE</v>
          </cell>
          <cell r="K998">
            <v>17.920000000000002</v>
          </cell>
          <cell r="L998">
            <v>-20</v>
          </cell>
          <cell r="M998">
            <v>8</v>
          </cell>
          <cell r="N998" t="str">
            <v>E</v>
          </cell>
          <cell r="O998">
            <v>12</v>
          </cell>
          <cell r="P998">
            <v>3538069314</v>
          </cell>
          <cell r="Q998">
            <v>44903</v>
          </cell>
          <cell r="R998">
            <v>79</v>
          </cell>
        </row>
        <row r="999">
          <cell r="A999" t="str">
            <v>IPD0724-DXX-N01-B10</v>
          </cell>
          <cell r="B999"/>
          <cell r="C999" t="str">
            <v>-</v>
          </cell>
          <cell r="D999" t="str">
            <v>-</v>
          </cell>
          <cell r="E999" t="str">
            <v>EZ1 DSP DNA blood</v>
          </cell>
          <cell r="F999" t="str">
            <v>UNN</v>
          </cell>
          <cell r="G999">
            <v>61.3</v>
          </cell>
          <cell r="H999">
            <v>1.92</v>
          </cell>
          <cell r="I999">
            <v>1.81</v>
          </cell>
          <cell r="J999" t="str">
            <v>AVE</v>
          </cell>
          <cell r="K999">
            <v>100</v>
          </cell>
          <cell r="L999">
            <v>-20</v>
          </cell>
          <cell r="M999">
            <v>9</v>
          </cell>
          <cell r="N999" t="str">
            <v>A</v>
          </cell>
          <cell r="O999">
            <v>2</v>
          </cell>
          <cell r="P999">
            <v>3538069312</v>
          </cell>
          <cell r="Q999" t="str">
            <v>-</v>
          </cell>
          <cell r="R999"/>
        </row>
        <row r="1000">
          <cell r="A1000" t="str">
            <v>IPD0725-RXX-P01-A03</v>
          </cell>
          <cell r="B1000" t="str">
            <v>BG22-9776-3</v>
          </cell>
          <cell r="C1000">
            <v>44904</v>
          </cell>
          <cell r="D1000">
            <v>44908</v>
          </cell>
          <cell r="E1000" t="str">
            <v>Allprep RNA/DNA FFPE</v>
          </cell>
          <cell r="F1000" t="str">
            <v>Enhet for studierelatert diagnostikk, OUS</v>
          </cell>
          <cell r="G1000">
            <v>128</v>
          </cell>
          <cell r="H1000">
            <v>1.97</v>
          </cell>
          <cell r="I1000">
            <v>1.53</v>
          </cell>
          <cell r="J1000" t="str">
            <v>NFW</v>
          </cell>
          <cell r="K1000">
            <v>14.06</v>
          </cell>
          <cell r="L1000">
            <v>-80</v>
          </cell>
          <cell r="M1000">
            <v>8</v>
          </cell>
          <cell r="N1000" t="str">
            <v>E</v>
          </cell>
          <cell r="O1000">
            <v>8</v>
          </cell>
          <cell r="P1000">
            <v>3536838573</v>
          </cell>
          <cell r="Q1000">
            <v>44910</v>
          </cell>
          <cell r="R1000">
            <v>80</v>
          </cell>
        </row>
        <row r="1001">
          <cell r="A1001" t="str">
            <v>IPD0725-DXX-P01-A03</v>
          </cell>
          <cell r="B1001" t="str">
            <v>BG22-9776-3</v>
          </cell>
          <cell r="C1001">
            <v>44904</v>
          </cell>
          <cell r="D1001">
            <v>44909</v>
          </cell>
          <cell r="E1001" t="str">
            <v>Allprep RNA/DNA FFPE</v>
          </cell>
          <cell r="F1001" t="str">
            <v>Enhet for studierelatert diagnostikk, OUS</v>
          </cell>
          <cell r="G1001">
            <v>92.5</v>
          </cell>
          <cell r="H1001">
            <v>1.89</v>
          </cell>
          <cell r="I1001">
            <v>2.35</v>
          </cell>
          <cell r="J1001" t="str">
            <v>ATE</v>
          </cell>
          <cell r="K1001">
            <v>21.88</v>
          </cell>
          <cell r="L1001">
            <v>-20</v>
          </cell>
          <cell r="M1001">
            <v>9</v>
          </cell>
          <cell r="N1001" t="str">
            <v>B</v>
          </cell>
          <cell r="O1001">
            <v>5</v>
          </cell>
          <cell r="P1001">
            <v>3536838603</v>
          </cell>
          <cell r="Q1001">
            <v>44910</v>
          </cell>
          <cell r="R1001">
            <v>80</v>
          </cell>
        </row>
        <row r="1002">
          <cell r="A1002" t="str">
            <v>IPD0726-RXX-P01-A12</v>
          </cell>
          <cell r="B1002" t="str">
            <v>BG19-8639-3</v>
          </cell>
          <cell r="C1002">
            <v>44904</v>
          </cell>
          <cell r="D1002">
            <v>44908</v>
          </cell>
          <cell r="E1002" t="str">
            <v>Allprep RNA/DNA FFPE</v>
          </cell>
          <cell r="F1002" t="str">
            <v>Enhet for studierelatert diagnostikk, OUS</v>
          </cell>
          <cell r="G1002">
            <v>452</v>
          </cell>
          <cell r="H1002">
            <v>2.0299999999999998</v>
          </cell>
          <cell r="I1002">
            <v>1.9</v>
          </cell>
          <cell r="J1002" t="str">
            <v>NFW</v>
          </cell>
          <cell r="K1002">
            <v>14.23</v>
          </cell>
          <cell r="L1002">
            <v>-80</v>
          </cell>
          <cell r="M1002">
            <v>8</v>
          </cell>
          <cell r="N1002" t="str">
            <v>E</v>
          </cell>
          <cell r="O1002">
            <v>9</v>
          </cell>
          <cell r="P1002">
            <v>3536838581</v>
          </cell>
          <cell r="Q1002">
            <v>44910</v>
          </cell>
          <cell r="R1002">
            <v>80</v>
          </cell>
        </row>
        <row r="1003">
          <cell r="A1003" t="str">
            <v>IPD0726-DXX-P01-A12</v>
          </cell>
          <cell r="B1003" t="str">
            <v>BG19-8639-3</v>
          </cell>
          <cell r="C1003">
            <v>44904</v>
          </cell>
          <cell r="D1003">
            <v>44909</v>
          </cell>
          <cell r="E1003" t="str">
            <v>Allprep RNA/DNA FFPE</v>
          </cell>
          <cell r="F1003" t="str">
            <v>Enhet for studierelatert diagnostikk, OUS</v>
          </cell>
          <cell r="G1003">
            <v>198</v>
          </cell>
          <cell r="H1003">
            <v>1.89</v>
          </cell>
          <cell r="I1003">
            <v>2.38</v>
          </cell>
          <cell r="J1003" t="str">
            <v>ATE</v>
          </cell>
          <cell r="K1003">
            <v>21.74</v>
          </cell>
          <cell r="L1003">
            <v>-20</v>
          </cell>
          <cell r="M1003">
            <v>9</v>
          </cell>
          <cell r="N1003" t="str">
            <v>B</v>
          </cell>
          <cell r="O1003">
            <v>6</v>
          </cell>
          <cell r="P1003">
            <v>3536838517</v>
          </cell>
          <cell r="Q1003">
            <v>44910</v>
          </cell>
          <cell r="R1003">
            <v>80</v>
          </cell>
        </row>
        <row r="1004">
          <cell r="A1004" t="str">
            <v>IPD0727-RXX-R01-A08</v>
          </cell>
          <cell r="B1004" t="str">
            <v>NB22 00883 1</v>
          </cell>
          <cell r="C1004">
            <v>44932</v>
          </cell>
          <cell r="D1004">
            <v>44936</v>
          </cell>
          <cell r="E1004" t="str">
            <v>Allprep RNA/DNA FFPE</v>
          </cell>
          <cell r="F1004" t="str">
            <v>Enhet for studierelatert diagnostikk, OUS</v>
          </cell>
          <cell r="G1004">
            <v>80.599999999999994</v>
          </cell>
          <cell r="H1004">
            <v>2</v>
          </cell>
          <cell r="I1004">
            <v>1.98</v>
          </cell>
          <cell r="J1004" t="str">
            <v>NFW</v>
          </cell>
          <cell r="K1004">
            <v>113.3</v>
          </cell>
          <cell r="L1004">
            <v>-80</v>
          </cell>
          <cell r="M1004">
            <v>8</v>
          </cell>
          <cell r="N1004" t="str">
            <v>G</v>
          </cell>
          <cell r="O1004">
            <v>12</v>
          </cell>
          <cell r="P1004">
            <v>3536838577</v>
          </cell>
          <cell r="Q1004" t="str">
            <v>-</v>
          </cell>
          <cell r="R1004" t="str">
            <v>-</v>
          </cell>
        </row>
        <row r="1005">
          <cell r="A1005" t="str">
            <v>IPD0727-DXX-R01-A08</v>
          </cell>
          <cell r="B1005" t="str">
            <v>NB22 00883 1</v>
          </cell>
          <cell r="C1005">
            <v>44932</v>
          </cell>
          <cell r="D1005">
            <v>44937</v>
          </cell>
          <cell r="E1005" t="str">
            <v>Allprep RNA/DNA FFPE</v>
          </cell>
          <cell r="F1005" t="str">
            <v>Enhet for studierelatert diagnostikk, OUS</v>
          </cell>
          <cell r="G1005">
            <v>118</v>
          </cell>
          <cell r="H1005">
            <v>1.91</v>
          </cell>
          <cell r="I1005">
            <v>2.41</v>
          </cell>
          <cell r="J1005" t="str">
            <v>ATE</v>
          </cell>
          <cell r="K1005">
            <v>42.1</v>
          </cell>
          <cell r="L1005">
            <v>-20</v>
          </cell>
          <cell r="M1005">
            <v>9</v>
          </cell>
          <cell r="N1005" t="str">
            <v>E</v>
          </cell>
          <cell r="O1005">
            <v>2</v>
          </cell>
          <cell r="P1005">
            <v>3536838546</v>
          </cell>
          <cell r="Q1005" t="str">
            <v>-</v>
          </cell>
          <cell r="R1005" t="str">
            <v>-</v>
          </cell>
        </row>
        <row r="1006">
          <cell r="A1006" t="str">
            <v>IPD0728-RXX-P01-A08</v>
          </cell>
          <cell r="B1006" t="str">
            <v>NB22-939-1</v>
          </cell>
          <cell r="C1006">
            <v>44932</v>
          </cell>
          <cell r="D1006">
            <v>44936</v>
          </cell>
          <cell r="E1006" t="str">
            <v>Allprep RNA/DNA FFPE</v>
          </cell>
          <cell r="F1006" t="str">
            <v>Enhet for studierelatert diagnostikk, OUS</v>
          </cell>
          <cell r="G1006">
            <v>79.2</v>
          </cell>
          <cell r="H1006">
            <v>2.08</v>
          </cell>
          <cell r="I1006">
            <v>2</v>
          </cell>
          <cell r="J1006" t="str">
            <v>NFW</v>
          </cell>
          <cell r="K1006">
            <v>64.400000000000006</v>
          </cell>
          <cell r="L1006">
            <v>-80</v>
          </cell>
          <cell r="M1006">
            <v>8</v>
          </cell>
          <cell r="N1006" t="str">
            <v>H</v>
          </cell>
          <cell r="O1006">
            <v>1</v>
          </cell>
          <cell r="P1006">
            <v>3536835707</v>
          </cell>
          <cell r="Q1006" t="str">
            <v>-</v>
          </cell>
          <cell r="R1006" t="str">
            <v>-</v>
          </cell>
        </row>
        <row r="1007">
          <cell r="A1007" t="str">
            <v>IPD0728-DXX-P01-A08</v>
          </cell>
          <cell r="B1007" t="str">
            <v>NB22-939-1</v>
          </cell>
          <cell r="C1007">
            <v>44932</v>
          </cell>
          <cell r="D1007">
            <v>44937</v>
          </cell>
          <cell r="E1007" t="str">
            <v>Allprep RNA/DNA FFPE</v>
          </cell>
          <cell r="F1007" t="str">
            <v>Enhet for studierelatert diagnostikk, OUS</v>
          </cell>
          <cell r="G1007">
            <v>118</v>
          </cell>
          <cell r="H1007">
            <v>1.91</v>
          </cell>
          <cell r="I1007">
            <v>2.37</v>
          </cell>
          <cell r="J1007" t="str">
            <v>ATE</v>
          </cell>
          <cell r="K1007">
            <v>36.4</v>
          </cell>
          <cell r="L1007">
            <v>-20</v>
          </cell>
          <cell r="M1007">
            <v>9</v>
          </cell>
          <cell r="N1007" t="str">
            <v>E</v>
          </cell>
          <cell r="O1007">
            <v>3</v>
          </cell>
          <cell r="P1007">
            <v>3536838554</v>
          </cell>
          <cell r="Q1007" t="str">
            <v>-</v>
          </cell>
          <cell r="R1007" t="str">
            <v>-</v>
          </cell>
        </row>
        <row r="1008">
          <cell r="A1008" t="str">
            <v>IPD0729-RXX-P01-A08</v>
          </cell>
          <cell r="B1008" t="str">
            <v>NB22 917 1</v>
          </cell>
          <cell r="C1008" t="str">
            <v>-</v>
          </cell>
          <cell r="D1008"/>
          <cell r="E1008"/>
          <cell r="F1008"/>
          <cell r="G1008" t="str">
            <v>-</v>
          </cell>
          <cell r="H1008"/>
          <cell r="I1008"/>
          <cell r="J1008"/>
          <cell r="K1008"/>
          <cell r="L1008"/>
          <cell r="M1008"/>
          <cell r="N1008"/>
          <cell r="O1008"/>
          <cell r="P1008"/>
          <cell r="Q1008" t="str">
            <v>-</v>
          </cell>
          <cell r="R1008" t="str">
            <v>-</v>
          </cell>
        </row>
        <row r="1009">
          <cell r="A1009" t="str">
            <v>IPD0729-DXX-P01-A08</v>
          </cell>
          <cell r="B1009" t="str">
            <v>NB22 917 1</v>
          </cell>
          <cell r="C1009" t="str">
            <v>-</v>
          </cell>
          <cell r="D1009"/>
          <cell r="E1009"/>
          <cell r="F1009" t="str">
            <v>Mol. Pat. OUS</v>
          </cell>
          <cell r="G1009">
            <v>25.8</v>
          </cell>
          <cell r="H1009">
            <v>2</v>
          </cell>
          <cell r="I1009">
            <v>1.9</v>
          </cell>
          <cell r="J1009"/>
          <cell r="K1009">
            <v>29</v>
          </cell>
          <cell r="L1009">
            <v>-20</v>
          </cell>
          <cell r="M1009" t="str">
            <v>Ekstern</v>
          </cell>
          <cell r="N1009"/>
          <cell r="O1009"/>
          <cell r="P1009"/>
          <cell r="Q1009" t="str">
            <v>-</v>
          </cell>
          <cell r="R1009" t="str">
            <v>-</v>
          </cell>
        </row>
        <row r="1010">
          <cell r="A1010" t="str">
            <v>IPD0730-DXX-P01-A08</v>
          </cell>
          <cell r="B1010" t="str">
            <v>NB22 879 1</v>
          </cell>
          <cell r="C1010" t="str">
            <v>-</v>
          </cell>
          <cell r="D1010" t="str">
            <v>-</v>
          </cell>
          <cell r="E1010"/>
          <cell r="F1010" t="str">
            <v>Mol. Pat. OUS</v>
          </cell>
          <cell r="G1010">
            <v>34</v>
          </cell>
          <cell r="H1010">
            <v>1.93</v>
          </cell>
          <cell r="I1010">
            <v>1.57</v>
          </cell>
          <cell r="J1010" t="str">
            <v>-</v>
          </cell>
          <cell r="K1010">
            <v>42</v>
          </cell>
          <cell r="L1010">
            <v>-20</v>
          </cell>
          <cell r="M1010" t="str">
            <v>Ekstern</v>
          </cell>
          <cell r="N1010"/>
          <cell r="O1010"/>
          <cell r="P1010"/>
          <cell r="Q1010" t="str">
            <v>-</v>
          </cell>
          <cell r="R1010" t="str">
            <v>-</v>
          </cell>
        </row>
        <row r="1011">
          <cell r="A1011" t="str">
            <v>IPD0731-RXX-p01-A25</v>
          </cell>
          <cell r="B1011" t="str">
            <v>BM21-18400-1</v>
          </cell>
          <cell r="C1011">
            <v>44904</v>
          </cell>
          <cell r="D1011">
            <v>44908</v>
          </cell>
          <cell r="E1011" t="str">
            <v>Allprep RNA/DNA FFPE</v>
          </cell>
          <cell r="F1011" t="str">
            <v>Enhet for studierelatert diagnostikk, OUS</v>
          </cell>
          <cell r="G1011">
            <v>128</v>
          </cell>
          <cell r="H1011">
            <v>2.0499999999999998</v>
          </cell>
          <cell r="I1011">
            <v>1.37</v>
          </cell>
          <cell r="J1011" t="str">
            <v>NFW</v>
          </cell>
          <cell r="K1011">
            <v>14.06</v>
          </cell>
          <cell r="L1011">
            <v>-80</v>
          </cell>
          <cell r="M1011">
            <v>8</v>
          </cell>
          <cell r="N1011" t="str">
            <v>E</v>
          </cell>
          <cell r="O1011">
            <v>10</v>
          </cell>
          <cell r="P1011">
            <v>3536838588</v>
          </cell>
          <cell r="Q1011">
            <v>44910</v>
          </cell>
          <cell r="R1011">
            <v>80</v>
          </cell>
        </row>
        <row r="1012">
          <cell r="A1012" t="str">
            <v>IPD0731-DXX-p01-A25</v>
          </cell>
          <cell r="B1012" t="str">
            <v>BM21-18400-1</v>
          </cell>
          <cell r="C1012">
            <v>44904</v>
          </cell>
          <cell r="D1012">
            <v>44909</v>
          </cell>
          <cell r="E1012" t="str">
            <v>Allprep RNA/DNA FFPE</v>
          </cell>
          <cell r="F1012" t="str">
            <v>Enhet for studierelatert diagnostikk, OUS</v>
          </cell>
          <cell r="G1012">
            <v>40</v>
          </cell>
          <cell r="H1012">
            <v>1.89</v>
          </cell>
          <cell r="I1012">
            <v>2.25</v>
          </cell>
          <cell r="J1012" t="str">
            <v>ATE</v>
          </cell>
          <cell r="K1012">
            <v>18.75</v>
          </cell>
          <cell r="L1012">
            <v>-20</v>
          </cell>
          <cell r="M1012">
            <v>9</v>
          </cell>
          <cell r="N1012" t="str">
            <v>B</v>
          </cell>
          <cell r="O1012">
            <v>7</v>
          </cell>
          <cell r="P1012">
            <v>3536838525</v>
          </cell>
          <cell r="Q1012">
            <v>44910</v>
          </cell>
          <cell r="R1012">
            <v>80</v>
          </cell>
        </row>
        <row r="1013">
          <cell r="A1013" t="str">
            <v>IPD0732-RXX-01-A</v>
          </cell>
          <cell r="B1013"/>
          <cell r="C1013" t="str">
            <v>-</v>
          </cell>
          <cell r="D1013"/>
          <cell r="E1013"/>
          <cell r="F1013"/>
          <cell r="G1013" t="str">
            <v>-</v>
          </cell>
          <cell r="H1013"/>
          <cell r="I1013"/>
          <cell r="J1013"/>
          <cell r="K1013"/>
          <cell r="L1013"/>
          <cell r="M1013"/>
          <cell r="N1013"/>
          <cell r="O1013"/>
          <cell r="P1013"/>
          <cell r="Q1013" t="str">
            <v>-</v>
          </cell>
          <cell r="R1013"/>
        </row>
        <row r="1014">
          <cell r="A1014" t="str">
            <v>IPD0732-DXX-01-A</v>
          </cell>
          <cell r="B1014"/>
          <cell r="C1014" t="str">
            <v>-</v>
          </cell>
          <cell r="D1014"/>
          <cell r="E1014"/>
          <cell r="F1014"/>
          <cell r="G1014" t="str">
            <v>-</v>
          </cell>
          <cell r="H1014"/>
          <cell r="I1014"/>
          <cell r="J1014"/>
          <cell r="K1014"/>
          <cell r="L1014"/>
          <cell r="M1014"/>
          <cell r="N1014"/>
          <cell r="O1014"/>
          <cell r="P1014"/>
          <cell r="Q1014" t="str">
            <v>-</v>
          </cell>
          <cell r="R1014"/>
        </row>
        <row r="1015">
          <cell r="A1015" t="str">
            <v>IPD0733-RXX-p01-A08</v>
          </cell>
          <cell r="B1015" t="str">
            <v>NB22-739-1</v>
          </cell>
          <cell r="C1015">
            <v>44904</v>
          </cell>
          <cell r="D1015">
            <v>44908</v>
          </cell>
          <cell r="E1015" t="str">
            <v>Allprep RNA/DNA FFPE</v>
          </cell>
          <cell r="F1015" t="str">
            <v>Enhet for studierelatert diagnostikk, OUS</v>
          </cell>
          <cell r="G1015">
            <v>360</v>
          </cell>
          <cell r="H1015">
            <v>2.0499999999999998</v>
          </cell>
          <cell r="I1015">
            <v>1.36</v>
          </cell>
          <cell r="J1015" t="str">
            <v>NFW</v>
          </cell>
          <cell r="K1015">
            <v>12.67</v>
          </cell>
          <cell r="L1015">
            <v>-80</v>
          </cell>
          <cell r="M1015">
            <v>8</v>
          </cell>
          <cell r="N1015" t="str">
            <v>E</v>
          </cell>
          <cell r="O1015">
            <v>11</v>
          </cell>
          <cell r="P1015">
            <v>3536835715</v>
          </cell>
          <cell r="Q1015">
            <v>44910</v>
          </cell>
          <cell r="R1015">
            <v>80</v>
          </cell>
        </row>
        <row r="1016">
          <cell r="A1016" t="str">
            <v>IPD0733-DXX-p01-A08</v>
          </cell>
          <cell r="B1016" t="str">
            <v>NB22-739-1</v>
          </cell>
          <cell r="C1016">
            <v>44904</v>
          </cell>
          <cell r="D1016">
            <v>44909</v>
          </cell>
          <cell r="E1016" t="str">
            <v>Allprep RNA/DNA FFPE</v>
          </cell>
          <cell r="F1016" t="str">
            <v>Enhet for studierelatert diagnostikk, OUS</v>
          </cell>
          <cell r="G1016">
            <v>276</v>
          </cell>
          <cell r="H1016">
            <v>1.91</v>
          </cell>
          <cell r="I1016">
            <v>2.39</v>
          </cell>
          <cell r="J1016" t="str">
            <v>ATE</v>
          </cell>
          <cell r="K1016">
            <v>22.96</v>
          </cell>
          <cell r="L1016">
            <v>-20</v>
          </cell>
          <cell r="M1016">
            <v>9</v>
          </cell>
          <cell r="N1016" t="str">
            <v>B</v>
          </cell>
          <cell r="O1016">
            <v>8</v>
          </cell>
          <cell r="P1016">
            <v>3536838533</v>
          </cell>
          <cell r="Q1016">
            <v>44910</v>
          </cell>
          <cell r="R1016">
            <v>80</v>
          </cell>
        </row>
        <row r="1017">
          <cell r="A1017" t="str">
            <v>IPD0734-RXX-r01-A09</v>
          </cell>
          <cell r="B1017" t="str">
            <v>BM18-08785-1</v>
          </cell>
          <cell r="C1017">
            <v>44911</v>
          </cell>
          <cell r="D1017">
            <v>44915</v>
          </cell>
          <cell r="E1017" t="str">
            <v>Allprep RNA/DNA FFPE</v>
          </cell>
          <cell r="F1017" t="str">
            <v>Enhet for studierelatert diagnostikk, OUS</v>
          </cell>
          <cell r="G1017">
            <v>74.400000000000006</v>
          </cell>
          <cell r="H1017">
            <v>1.91</v>
          </cell>
          <cell r="I1017">
            <v>1.65</v>
          </cell>
          <cell r="J1017" t="str">
            <v>NFW</v>
          </cell>
          <cell r="K1017">
            <v>32.89</v>
          </cell>
          <cell r="L1017">
            <v>-80</v>
          </cell>
          <cell r="M1017">
            <v>8</v>
          </cell>
          <cell r="N1017" t="str">
            <v>F</v>
          </cell>
          <cell r="O1017">
            <v>4</v>
          </cell>
          <cell r="P1017">
            <v>3536838605</v>
          </cell>
          <cell r="Q1017">
            <v>44917</v>
          </cell>
          <cell r="R1017">
            <v>81</v>
          </cell>
        </row>
        <row r="1018">
          <cell r="A1018" t="str">
            <v>IPD0734-DXX-r01-A09</v>
          </cell>
          <cell r="B1018" t="str">
            <v>BM18-08785-1</v>
          </cell>
          <cell r="C1018">
            <v>44911</v>
          </cell>
          <cell r="D1018">
            <v>44916</v>
          </cell>
          <cell r="E1018" t="str">
            <v>Allprep RNA/DNA FFPE</v>
          </cell>
          <cell r="F1018" t="str">
            <v>Enhet for studierelatert diagnostikk, OUS</v>
          </cell>
          <cell r="G1018">
            <v>12.8</v>
          </cell>
          <cell r="H1018">
            <v>1.82</v>
          </cell>
          <cell r="I1018">
            <v>2.4</v>
          </cell>
          <cell r="J1018" t="str">
            <v>ATE</v>
          </cell>
          <cell r="K1018">
            <v>42.78</v>
          </cell>
          <cell r="L1018">
            <v>-20</v>
          </cell>
          <cell r="M1018">
            <v>9</v>
          </cell>
          <cell r="N1018" t="str">
            <v>C</v>
          </cell>
          <cell r="O1018">
            <v>2</v>
          </cell>
          <cell r="P1018">
            <v>3536838534</v>
          </cell>
          <cell r="Q1018">
            <v>44917</v>
          </cell>
          <cell r="R1018">
            <v>81</v>
          </cell>
        </row>
        <row r="1019">
          <cell r="A1019" t="str">
            <v>IPD0735-RXX-P01-A24</v>
          </cell>
          <cell r="B1019" t="str">
            <v>BM22-9397-5</v>
          </cell>
          <cell r="C1019">
            <v>44911</v>
          </cell>
          <cell r="D1019">
            <v>44915</v>
          </cell>
          <cell r="E1019" t="str">
            <v>Allprep RNA/DNA FFPE</v>
          </cell>
          <cell r="F1019" t="str">
            <v>Enhet for studierelatert diagnostikk, OUS</v>
          </cell>
          <cell r="G1019">
            <v>108</v>
          </cell>
          <cell r="H1019">
            <v>2.02</v>
          </cell>
          <cell r="I1019">
            <v>1.98</v>
          </cell>
          <cell r="J1019" t="str">
            <v>NFW</v>
          </cell>
          <cell r="K1019">
            <v>73.89</v>
          </cell>
          <cell r="L1019">
            <v>-80</v>
          </cell>
          <cell r="M1019">
            <v>8</v>
          </cell>
          <cell r="N1019" t="str">
            <v>F</v>
          </cell>
          <cell r="O1019">
            <v>5</v>
          </cell>
          <cell r="P1019">
            <v>3536838582</v>
          </cell>
          <cell r="Q1019">
            <v>44917</v>
          </cell>
          <cell r="R1019">
            <v>81</v>
          </cell>
        </row>
        <row r="1020">
          <cell r="A1020" t="str">
            <v>IPD0735-DXX-P01-A24</v>
          </cell>
          <cell r="B1020" t="str">
            <v>BM22-9397-5</v>
          </cell>
          <cell r="C1020">
            <v>44911</v>
          </cell>
          <cell r="D1020">
            <v>44916</v>
          </cell>
          <cell r="E1020" t="str">
            <v>Allprep RNA/DNA FFPE</v>
          </cell>
          <cell r="F1020" t="str">
            <v>Enhet for studierelatert diagnostikk, OUS</v>
          </cell>
          <cell r="G1020">
            <v>49.4</v>
          </cell>
          <cell r="H1020">
            <v>1.91</v>
          </cell>
          <cell r="I1020">
            <v>2.4</v>
          </cell>
          <cell r="J1020" t="str">
            <v>ATE</v>
          </cell>
          <cell r="K1020">
            <v>49.46</v>
          </cell>
          <cell r="L1020">
            <v>-20</v>
          </cell>
          <cell r="M1020">
            <v>9</v>
          </cell>
          <cell r="N1020" t="str">
            <v>C</v>
          </cell>
          <cell r="O1020">
            <v>3</v>
          </cell>
          <cell r="P1020">
            <v>3536838519</v>
          </cell>
          <cell r="Q1020">
            <v>44917</v>
          </cell>
          <cell r="R1020">
            <v>81</v>
          </cell>
        </row>
        <row r="1021">
          <cell r="A1021" t="str">
            <v>IPD0736-RXX-p01-A15</v>
          </cell>
          <cell r="B1021" t="str">
            <v>BU22 10071/ MP22 6028</v>
          </cell>
          <cell r="C1021" t="str">
            <v>-</v>
          </cell>
          <cell r="D1021"/>
          <cell r="E1021"/>
          <cell r="F1021" t="str">
            <v>Mol. Pat. OUS</v>
          </cell>
          <cell r="G1021">
            <v>20.8</v>
          </cell>
          <cell r="H1021"/>
          <cell r="I1021"/>
          <cell r="J1021"/>
          <cell r="K1021">
            <v>13.26</v>
          </cell>
          <cell r="L1021">
            <v>-80</v>
          </cell>
          <cell r="M1021" t="str">
            <v>Ekstern</v>
          </cell>
          <cell r="N1021"/>
          <cell r="O1021"/>
          <cell r="P1021"/>
          <cell r="Q1021">
            <v>44903</v>
          </cell>
          <cell r="R1021">
            <v>79</v>
          </cell>
        </row>
        <row r="1022">
          <cell r="A1022" t="str">
            <v>IPD0736-DXX-p01-A15</v>
          </cell>
          <cell r="B1022" t="str">
            <v>BU22 10071/ MP22 6028</v>
          </cell>
          <cell r="C1022" t="str">
            <v>-</v>
          </cell>
          <cell r="D1022"/>
          <cell r="E1022"/>
          <cell r="F1022" t="str">
            <v>Mol. Pat. OUS</v>
          </cell>
          <cell r="G1022">
            <v>17.8</v>
          </cell>
          <cell r="H1022">
            <v>1.95</v>
          </cell>
          <cell r="I1022">
            <v>2.09</v>
          </cell>
          <cell r="J1022"/>
          <cell r="K1022">
            <v>22.79</v>
          </cell>
          <cell r="L1022">
            <v>-20</v>
          </cell>
          <cell r="M1022" t="str">
            <v>Ekstern</v>
          </cell>
          <cell r="N1022"/>
          <cell r="O1022"/>
          <cell r="P1022"/>
          <cell r="Q1022">
            <v>44903</v>
          </cell>
          <cell r="R1022">
            <v>79</v>
          </cell>
        </row>
        <row r="1023">
          <cell r="A1023" t="str">
            <v>IPD0737-RXX-P01-F08</v>
          </cell>
          <cell r="B1023" t="str">
            <v>KM22 1016</v>
          </cell>
          <cell r="C1023" t="str">
            <v>-</v>
          </cell>
          <cell r="D1023">
            <v>44900</v>
          </cell>
          <cell r="E1023" t="str">
            <v>Maxwell RSC Tissue DNA</v>
          </cell>
          <cell r="F1023" t="str">
            <v>Enhet for forskningsstøtte, OUS</v>
          </cell>
          <cell r="G1023">
            <v>344</v>
          </cell>
          <cell r="H1023">
            <v>2.1800000000000002</v>
          </cell>
          <cell r="I1023">
            <v>2.23</v>
          </cell>
          <cell r="J1023" t="str">
            <v>EB buffer</v>
          </cell>
          <cell r="K1023">
            <v>21.15</v>
          </cell>
          <cell r="L1023">
            <v>-80</v>
          </cell>
          <cell r="M1023">
            <v>8</v>
          </cell>
          <cell r="N1023" t="str">
            <v>D</v>
          </cell>
          <cell r="O1023">
            <v>6</v>
          </cell>
          <cell r="P1023">
            <v>405280937</v>
          </cell>
          <cell r="Q1023">
            <v>44903</v>
          </cell>
          <cell r="R1023">
            <v>79</v>
          </cell>
        </row>
        <row r="1024">
          <cell r="A1024" t="str">
            <v>IPD0737-DXX-P01-F08</v>
          </cell>
          <cell r="B1024" t="str">
            <v>KM22 1016</v>
          </cell>
          <cell r="C1024" t="str">
            <v>-</v>
          </cell>
          <cell r="D1024">
            <v>44900</v>
          </cell>
          <cell r="E1024" t="str">
            <v>Maxwell RSC simply RNA Tissue</v>
          </cell>
          <cell r="F1024" t="str">
            <v>Enhet for forskningsstøtte, OUS</v>
          </cell>
          <cell r="G1024">
            <v>238</v>
          </cell>
          <cell r="H1024">
            <v>1.89</v>
          </cell>
          <cell r="I1024">
            <v>2.13</v>
          </cell>
          <cell r="J1024" t="str">
            <v>NFW</v>
          </cell>
          <cell r="K1024">
            <v>60.87</v>
          </cell>
          <cell r="L1024">
            <v>-20</v>
          </cell>
          <cell r="M1024">
            <v>9</v>
          </cell>
          <cell r="N1024" t="str">
            <v>A</v>
          </cell>
          <cell r="O1024">
            <v>1</v>
          </cell>
          <cell r="P1024">
            <v>405280942</v>
          </cell>
          <cell r="Q1024">
            <v>44903</v>
          </cell>
          <cell r="R1024">
            <v>79</v>
          </cell>
        </row>
        <row r="1025">
          <cell r="A1025" t="str">
            <v>IPD0738-RXX-d01-A18</v>
          </cell>
          <cell r="B1025" t="str">
            <v>BM22-16235-1</v>
          </cell>
          <cell r="C1025">
            <v>44911</v>
          </cell>
          <cell r="D1025">
            <v>44915</v>
          </cell>
          <cell r="E1025" t="str">
            <v>Allprep RNA/DNA FFPE</v>
          </cell>
          <cell r="F1025" t="str">
            <v>Enhet for studierelatert diagnostikk, OUS</v>
          </cell>
          <cell r="G1025" t="str">
            <v>Too low</v>
          </cell>
          <cell r="H1025">
            <v>1.52</v>
          </cell>
          <cell r="I1025">
            <v>0.41</v>
          </cell>
          <cell r="J1025" t="str">
            <v>NFW</v>
          </cell>
          <cell r="K1025">
            <v>16.5</v>
          </cell>
          <cell r="L1025">
            <v>-80</v>
          </cell>
          <cell r="M1025">
            <v>8</v>
          </cell>
          <cell r="N1025" t="str">
            <v>F</v>
          </cell>
          <cell r="O1025">
            <v>6</v>
          </cell>
          <cell r="P1025">
            <v>3536838589</v>
          </cell>
          <cell r="Q1025" t="str">
            <v>-</v>
          </cell>
          <cell r="R1025" t="str">
            <v>-</v>
          </cell>
        </row>
        <row r="1026">
          <cell r="A1026" t="str">
            <v>IPD0738-DXX-d01-A18</v>
          </cell>
          <cell r="B1026" t="str">
            <v>BM22-16235-1</v>
          </cell>
          <cell r="C1026">
            <v>44911</v>
          </cell>
          <cell r="D1026">
            <v>44916</v>
          </cell>
          <cell r="E1026" t="str">
            <v>Allprep RNA/DNA FFPE</v>
          </cell>
          <cell r="F1026" t="str">
            <v>Enhet for studierelatert diagnostikk, OUS</v>
          </cell>
          <cell r="G1026">
            <v>0.66200000000000003</v>
          </cell>
          <cell r="H1026">
            <v>1.71</v>
          </cell>
          <cell r="I1026">
            <v>1.3</v>
          </cell>
          <cell r="J1026" t="str">
            <v>ATE</v>
          </cell>
          <cell r="K1026">
            <v>0</v>
          </cell>
          <cell r="L1026">
            <v>-20</v>
          </cell>
          <cell r="M1026"/>
          <cell r="N1026"/>
          <cell r="O1026"/>
          <cell r="P1026">
            <v>3536838518</v>
          </cell>
          <cell r="Q1026">
            <v>44917</v>
          </cell>
          <cell r="R1026">
            <v>81</v>
          </cell>
        </row>
        <row r="1027">
          <cell r="A1027" t="str">
            <v>IPD0739-RXX-P01-A08</v>
          </cell>
          <cell r="B1027" t="str">
            <v>NB22 898-1</v>
          </cell>
          <cell r="C1027" t="str">
            <v>-</v>
          </cell>
          <cell r="D1027"/>
          <cell r="E1027"/>
          <cell r="F1027"/>
          <cell r="G1027" t="str">
            <v>-</v>
          </cell>
          <cell r="H1027"/>
          <cell r="I1027"/>
          <cell r="J1027"/>
          <cell r="K1027"/>
          <cell r="L1027"/>
          <cell r="M1027"/>
          <cell r="N1027"/>
          <cell r="O1027"/>
          <cell r="P1027"/>
          <cell r="Q1027" t="str">
            <v>-</v>
          </cell>
          <cell r="R1027" t="str">
            <v>-</v>
          </cell>
        </row>
        <row r="1028">
          <cell r="A1028" t="str">
            <v>IPD0739-DXX-P01-A08</v>
          </cell>
          <cell r="B1028" t="str">
            <v>NB22 898-1</v>
          </cell>
          <cell r="C1028"/>
          <cell r="D1028"/>
          <cell r="E1028"/>
          <cell r="F1028" t="str">
            <v>Mol. Pat. OUS</v>
          </cell>
          <cell r="G1028">
            <v>45.8</v>
          </cell>
          <cell r="H1028">
            <v>2</v>
          </cell>
          <cell r="I1028">
            <v>2.1</v>
          </cell>
          <cell r="J1028"/>
          <cell r="K1028">
            <v>33</v>
          </cell>
          <cell r="L1028">
            <v>-20</v>
          </cell>
          <cell r="M1028" t="str">
            <v>Ekstern</v>
          </cell>
          <cell r="N1028"/>
          <cell r="O1028"/>
          <cell r="P1028"/>
          <cell r="Q1028" t="str">
            <v>-</v>
          </cell>
          <cell r="R1028" t="str">
            <v>-</v>
          </cell>
        </row>
        <row r="1029">
          <cell r="A1029" t="str">
            <v>IPD0740-RXX-P01-A08</v>
          </cell>
          <cell r="B1029" t="str">
            <v>NB22- 828-1</v>
          </cell>
          <cell r="C1029" t="str">
            <v>-</v>
          </cell>
          <cell r="D1029"/>
          <cell r="E1029"/>
          <cell r="F1029"/>
          <cell r="G1029" t="str">
            <v>-</v>
          </cell>
          <cell r="H1029"/>
          <cell r="I1029"/>
          <cell r="J1029"/>
          <cell r="K1029"/>
          <cell r="L1029"/>
          <cell r="M1029"/>
          <cell r="N1029"/>
          <cell r="O1029"/>
          <cell r="P1029"/>
          <cell r="Q1029" t="str">
            <v>-</v>
          </cell>
          <cell r="R1029" t="str">
            <v>-</v>
          </cell>
        </row>
        <row r="1030">
          <cell r="A1030" t="str">
            <v>IPD0740-DXX-P01-A08</v>
          </cell>
          <cell r="B1030" t="str">
            <v>NB22- 828-1</v>
          </cell>
          <cell r="C1030" t="str">
            <v>-</v>
          </cell>
          <cell r="D1030"/>
          <cell r="E1030"/>
          <cell r="F1030" t="str">
            <v>Mol. Pat. OUS</v>
          </cell>
          <cell r="G1030">
            <v>42.7</v>
          </cell>
          <cell r="H1030">
            <v>1.97</v>
          </cell>
          <cell r="I1030">
            <v>1.92</v>
          </cell>
          <cell r="J1030"/>
          <cell r="K1030">
            <v>40</v>
          </cell>
          <cell r="L1030">
            <v>-20</v>
          </cell>
          <cell r="M1030" t="str">
            <v>Ekstern</v>
          </cell>
          <cell r="N1030"/>
          <cell r="O1030"/>
          <cell r="P1030"/>
          <cell r="Q1030" t="str">
            <v>-</v>
          </cell>
          <cell r="R1030" t="str">
            <v>-</v>
          </cell>
        </row>
        <row r="1031">
          <cell r="A1031" t="str">
            <v>IPD0741-RXX-p01-A15</v>
          </cell>
          <cell r="B1031" t="str">
            <v>P22-21899-1A</v>
          </cell>
          <cell r="C1031">
            <v>44911</v>
          </cell>
          <cell r="D1031">
            <v>44915</v>
          </cell>
          <cell r="E1031" t="str">
            <v>Allprep RNA/DNA FFPE</v>
          </cell>
          <cell r="F1031" t="str">
            <v>Enhet for studierelatert diagnostikk, OUS</v>
          </cell>
          <cell r="G1031">
            <v>106</v>
          </cell>
          <cell r="H1031">
            <v>2.0299999999999998</v>
          </cell>
          <cell r="I1031">
            <v>1.55</v>
          </cell>
          <cell r="J1031" t="str">
            <v>NFW</v>
          </cell>
          <cell r="K1031">
            <v>13.870000000000001</v>
          </cell>
          <cell r="L1031">
            <v>-80</v>
          </cell>
          <cell r="M1031">
            <v>8</v>
          </cell>
          <cell r="N1031" t="str">
            <v>F</v>
          </cell>
          <cell r="O1031">
            <v>8</v>
          </cell>
          <cell r="P1031">
            <v>3536838574</v>
          </cell>
          <cell r="Q1031">
            <v>44917</v>
          </cell>
          <cell r="R1031">
            <v>81</v>
          </cell>
        </row>
        <row r="1032">
          <cell r="A1032" t="str">
            <v>IPD0741-DXX-p01-A15</v>
          </cell>
          <cell r="B1032" t="str">
            <v>P22-21899-1A</v>
          </cell>
          <cell r="C1032">
            <v>44911</v>
          </cell>
          <cell r="D1032">
            <v>44916</v>
          </cell>
          <cell r="E1032" t="str">
            <v>Allprep RNA/DNA FFPE</v>
          </cell>
          <cell r="F1032" t="str">
            <v>Enhet for studierelatert diagnostikk, OUS</v>
          </cell>
          <cell r="G1032">
            <v>36.200000000000003</v>
          </cell>
          <cell r="H1032">
            <v>1.9</v>
          </cell>
          <cell r="I1032">
            <v>2.65</v>
          </cell>
          <cell r="J1032" t="str">
            <v>ATE</v>
          </cell>
          <cell r="K1032">
            <v>18.36</v>
          </cell>
          <cell r="L1032">
            <v>-20</v>
          </cell>
          <cell r="M1032">
            <v>9</v>
          </cell>
          <cell r="N1032" t="str">
            <v>C</v>
          </cell>
          <cell r="O1032">
            <v>6</v>
          </cell>
          <cell r="P1032">
            <v>3536838535</v>
          </cell>
          <cell r="Q1032">
            <v>44917</v>
          </cell>
          <cell r="R1032">
            <v>81</v>
          </cell>
        </row>
        <row r="1033">
          <cell r="A1033" t="str">
            <v>IPD0742-RXX-P01-FXX</v>
          </cell>
          <cell r="B1033" t="str">
            <v>BM22-17682</v>
          </cell>
          <cell r="C1033" t="str">
            <v>-</v>
          </cell>
          <cell r="D1033">
            <v>44909</v>
          </cell>
          <cell r="E1033" t="str">
            <v>Maxwell RSC simply RNA Tissue</v>
          </cell>
          <cell r="F1033" t="str">
            <v>Enhet for forskningsstøtte, OUS</v>
          </cell>
          <cell r="G1033">
            <v>98.4</v>
          </cell>
          <cell r="H1033">
            <v>2.11</v>
          </cell>
          <cell r="I1033">
            <v>2.11</v>
          </cell>
          <cell r="J1033"/>
          <cell r="K1033">
            <v>31.78</v>
          </cell>
          <cell r="L1033">
            <v>-80</v>
          </cell>
          <cell r="M1033">
            <v>8</v>
          </cell>
          <cell r="N1033" t="str">
            <v>F</v>
          </cell>
          <cell r="O1033">
            <v>1</v>
          </cell>
          <cell r="P1033">
            <v>405280968</v>
          </cell>
          <cell r="Q1033">
            <v>44910</v>
          </cell>
          <cell r="R1033">
            <v>80</v>
          </cell>
        </row>
        <row r="1034">
          <cell r="A1034" t="str">
            <v>IPD0742-DXX-P01-FXX</v>
          </cell>
          <cell r="B1034" t="str">
            <v>BM22-17682</v>
          </cell>
          <cell r="C1034" t="str">
            <v>-</v>
          </cell>
          <cell r="D1034">
            <v>44909</v>
          </cell>
          <cell r="E1034" t="str">
            <v>Maxwell RSC Tissue DNA</v>
          </cell>
          <cell r="F1034" t="str">
            <v>Enhet for forskningsstøtte, OUS</v>
          </cell>
          <cell r="G1034">
            <v>151</v>
          </cell>
          <cell r="H1034">
            <v>2.08</v>
          </cell>
          <cell r="I1034">
            <v>2.09</v>
          </cell>
          <cell r="J1034" t="str">
            <v>EB buffer</v>
          </cell>
          <cell r="K1034">
            <v>51.51</v>
          </cell>
          <cell r="L1034">
            <v>-20</v>
          </cell>
          <cell r="M1034">
            <v>9</v>
          </cell>
          <cell r="N1034" t="str">
            <v>B</v>
          </cell>
          <cell r="O1034">
            <v>10</v>
          </cell>
          <cell r="P1034">
            <v>405280963</v>
          </cell>
          <cell r="Q1034">
            <v>44910</v>
          </cell>
          <cell r="R1034">
            <v>80</v>
          </cell>
        </row>
        <row r="1035">
          <cell r="A1035" t="str">
            <v>IPD0743-RXX-P01-A08</v>
          </cell>
          <cell r="B1035" t="str">
            <v>SH21-9415/ SH22-48776</v>
          </cell>
          <cell r="C1035" t="str">
            <v>-</v>
          </cell>
          <cell r="D1035"/>
          <cell r="E1035" t="str">
            <v>Rneasy</v>
          </cell>
          <cell r="F1035" t="str">
            <v>St. Olav, Trondheim</v>
          </cell>
          <cell r="G1035">
            <v>108</v>
          </cell>
          <cell r="H1035">
            <v>1.98</v>
          </cell>
          <cell r="I1035">
            <v>2.11</v>
          </cell>
          <cell r="J1035" t="str">
            <v>NFW</v>
          </cell>
          <cell r="K1035">
            <v>17.39</v>
          </cell>
          <cell r="L1035">
            <v>-80</v>
          </cell>
          <cell r="M1035">
            <v>8</v>
          </cell>
          <cell r="N1035" t="str">
            <v>E</v>
          </cell>
          <cell r="O1035">
            <v>2</v>
          </cell>
          <cell r="P1035">
            <v>3538069424</v>
          </cell>
          <cell r="Q1035">
            <v>44910</v>
          </cell>
          <cell r="R1035">
            <v>80</v>
          </cell>
        </row>
        <row r="1036">
          <cell r="A1036" t="str">
            <v>IPD0743-DXX-P01-A08</v>
          </cell>
          <cell r="B1036" t="str">
            <v>SH21-9415/ SH22-48776</v>
          </cell>
          <cell r="C1036" t="str">
            <v>-</v>
          </cell>
          <cell r="D1036"/>
          <cell r="E1036" t="str">
            <v>QIAamp DNA FFPE</v>
          </cell>
          <cell r="F1036" t="str">
            <v>St. Olav, Trondheim</v>
          </cell>
          <cell r="G1036">
            <v>66.400000000000006</v>
          </cell>
          <cell r="H1036">
            <v>1.91</v>
          </cell>
          <cell r="I1036">
            <v>2.12</v>
          </cell>
          <cell r="J1036" t="str">
            <v>ATE</v>
          </cell>
          <cell r="K1036">
            <v>47.74</v>
          </cell>
          <cell r="L1036">
            <v>-20</v>
          </cell>
          <cell r="M1036">
            <v>9</v>
          </cell>
          <cell r="N1036" t="str">
            <v>A</v>
          </cell>
          <cell r="O1036">
            <v>11</v>
          </cell>
          <cell r="P1036">
            <v>3538069425</v>
          </cell>
          <cell r="Q1036">
            <v>44903</v>
          </cell>
          <cell r="R1036">
            <v>79</v>
          </cell>
        </row>
        <row r="1037">
          <cell r="A1037" t="str">
            <v>IPD0744-RXX-P01-A29</v>
          </cell>
          <cell r="B1037" t="str">
            <v>S20-42438/ SH22-24899</v>
          </cell>
          <cell r="C1037" t="str">
            <v>-</v>
          </cell>
          <cell r="D1037"/>
          <cell r="E1037" t="str">
            <v>Rneasy</v>
          </cell>
          <cell r="F1037" t="str">
            <v>St. Olav, Trondheim</v>
          </cell>
          <cell r="G1037">
            <v>113</v>
          </cell>
          <cell r="H1037">
            <v>2.0099999999999998</v>
          </cell>
          <cell r="I1037">
            <v>2.0699999999999998</v>
          </cell>
          <cell r="J1037" t="str">
            <v>NFW</v>
          </cell>
          <cell r="K1037">
            <v>18.940000000000001</v>
          </cell>
          <cell r="L1037">
            <v>-80</v>
          </cell>
          <cell r="M1037">
            <v>8</v>
          </cell>
          <cell r="N1037" t="str">
            <v>E</v>
          </cell>
          <cell r="O1037">
            <v>3</v>
          </cell>
          <cell r="P1037">
            <v>3538069411</v>
          </cell>
          <cell r="Q1037">
            <v>44903</v>
          </cell>
          <cell r="R1037">
            <v>79</v>
          </cell>
        </row>
        <row r="1038">
          <cell r="A1038" t="str">
            <v>IPD0744-DXX-P01-A29</v>
          </cell>
          <cell r="B1038" t="str">
            <v>S20-42438/ SH22-24899</v>
          </cell>
          <cell r="C1038" t="str">
            <v>-</v>
          </cell>
          <cell r="D1038"/>
          <cell r="E1038" t="str">
            <v>QIAamp DNA FFPE</v>
          </cell>
          <cell r="F1038" t="str">
            <v>St. Olav, Trondheim</v>
          </cell>
          <cell r="G1038">
            <v>35.799999999999997</v>
          </cell>
          <cell r="H1038">
            <v>1.94</v>
          </cell>
          <cell r="I1038">
            <v>1.83</v>
          </cell>
          <cell r="J1038" t="str">
            <v>ATE</v>
          </cell>
          <cell r="K1038">
            <v>45.81</v>
          </cell>
          <cell r="L1038">
            <v>-20</v>
          </cell>
          <cell r="M1038">
            <v>9</v>
          </cell>
          <cell r="N1038" t="str">
            <v>A</v>
          </cell>
          <cell r="O1038">
            <v>12</v>
          </cell>
          <cell r="P1038">
            <v>3538069412</v>
          </cell>
          <cell r="Q1038">
            <v>44903</v>
          </cell>
          <cell r="R1038">
            <v>79</v>
          </cell>
        </row>
        <row r="1039">
          <cell r="A1039" t="str">
            <v>IPD0745-RXX-p01-A03</v>
          </cell>
          <cell r="B1039" t="str">
            <v>SH22-48703</v>
          </cell>
          <cell r="C1039" t="str">
            <v>-</v>
          </cell>
          <cell r="D1039"/>
          <cell r="E1039" t="str">
            <v>Rneasy</v>
          </cell>
          <cell r="F1039" t="str">
            <v>St. Olav, Trondheim</v>
          </cell>
          <cell r="G1039">
            <v>16.100000000000001</v>
          </cell>
          <cell r="H1039">
            <v>1.97</v>
          </cell>
          <cell r="I1039">
            <v>1.98</v>
          </cell>
          <cell r="J1039" t="str">
            <v>NFW</v>
          </cell>
          <cell r="K1039">
            <v>22.55</v>
          </cell>
          <cell r="L1039">
            <v>-80</v>
          </cell>
          <cell r="M1039">
            <v>8</v>
          </cell>
          <cell r="N1039" t="str">
            <v>E</v>
          </cell>
          <cell r="O1039">
            <v>4</v>
          </cell>
          <cell r="P1039">
            <v>3536838530</v>
          </cell>
          <cell r="Q1039">
            <v>44903</v>
          </cell>
          <cell r="R1039">
            <v>79</v>
          </cell>
        </row>
        <row r="1040">
          <cell r="A1040" t="str">
            <v>IPD0745-DXX-p01-A03</v>
          </cell>
          <cell r="B1040" t="str">
            <v>SH22-48703</v>
          </cell>
          <cell r="C1040" t="str">
            <v>-</v>
          </cell>
          <cell r="D1040"/>
          <cell r="E1040" t="str">
            <v>QIAamp DNA FFPE</v>
          </cell>
          <cell r="F1040" t="str">
            <v>St. Olav, Trondheim</v>
          </cell>
          <cell r="G1040">
            <v>1.02</v>
          </cell>
          <cell r="H1040">
            <v>2.2799999999999998</v>
          </cell>
          <cell r="I1040">
            <v>0.45</v>
          </cell>
          <cell r="J1040" t="str">
            <v>ATE</v>
          </cell>
          <cell r="K1040">
            <v>50</v>
          </cell>
          <cell r="L1040">
            <v>-20</v>
          </cell>
          <cell r="M1040">
            <v>9</v>
          </cell>
          <cell r="N1040" t="str">
            <v>B</v>
          </cell>
          <cell r="O1040">
            <v>1</v>
          </cell>
          <cell r="P1040">
            <v>3536838522</v>
          </cell>
          <cell r="Q1040">
            <v>44903</v>
          </cell>
          <cell r="R1040">
            <v>79</v>
          </cell>
        </row>
        <row r="1041">
          <cell r="A1041" t="str">
            <v>IPD0746-RXX-D01-A04</v>
          </cell>
          <cell r="B1041" t="str">
            <v>BM20-12410-2</v>
          </cell>
          <cell r="C1041">
            <v>44911</v>
          </cell>
          <cell r="D1041">
            <v>44915</v>
          </cell>
          <cell r="E1041" t="str">
            <v>Allprep RNA/DNA FFPE</v>
          </cell>
          <cell r="F1041" t="str">
            <v>Enhet for studierelatert diagnostikk, OUS</v>
          </cell>
          <cell r="G1041">
            <v>110</v>
          </cell>
          <cell r="H1041">
            <v>2.0099999999999998</v>
          </cell>
          <cell r="I1041">
            <v>1.39</v>
          </cell>
          <cell r="J1041" t="str">
            <v>NFW</v>
          </cell>
          <cell r="K1041">
            <v>13.91</v>
          </cell>
          <cell r="L1041">
            <v>-80</v>
          </cell>
          <cell r="M1041">
            <v>8</v>
          </cell>
          <cell r="N1041" t="str">
            <v>F</v>
          </cell>
          <cell r="O1041">
            <v>9</v>
          </cell>
          <cell r="P1041">
            <v>3536838550</v>
          </cell>
          <cell r="Q1041">
            <v>44917</v>
          </cell>
          <cell r="R1041">
            <v>81</v>
          </cell>
        </row>
        <row r="1042">
          <cell r="A1042" t="str">
            <v>IPD0746-DXX-D01-A04</v>
          </cell>
          <cell r="B1042" t="str">
            <v>BM20-12410-2</v>
          </cell>
          <cell r="C1042">
            <v>44911</v>
          </cell>
          <cell r="D1042">
            <v>44916</v>
          </cell>
          <cell r="E1042" t="str">
            <v>Allprep RNA/DNA FFPE</v>
          </cell>
          <cell r="F1042" t="str">
            <v>Enhet for studierelatert diagnostikk, OUS</v>
          </cell>
          <cell r="G1042">
            <v>21</v>
          </cell>
          <cell r="H1042">
            <v>1.87</v>
          </cell>
          <cell r="I1042">
            <v>2.14</v>
          </cell>
          <cell r="J1042" t="str">
            <v>ATE</v>
          </cell>
          <cell r="K1042">
            <v>15.36</v>
          </cell>
          <cell r="L1042">
            <v>-20</v>
          </cell>
          <cell r="M1042">
            <v>9</v>
          </cell>
          <cell r="N1042" t="str">
            <v>C</v>
          </cell>
          <cell r="O1042">
            <v>7</v>
          </cell>
          <cell r="P1042">
            <v>3536838543</v>
          </cell>
          <cell r="Q1042">
            <v>44917</v>
          </cell>
          <cell r="R1042">
            <v>81</v>
          </cell>
        </row>
        <row r="1043">
          <cell r="A1043" t="str">
            <v>IPD0747-RXX-D01-A04</v>
          </cell>
          <cell r="B1043" t="str">
            <v>BM21-16831-2</v>
          </cell>
          <cell r="C1043">
            <v>44918</v>
          </cell>
          <cell r="D1043">
            <v>44929</v>
          </cell>
          <cell r="E1043" t="str">
            <v>Allprep RNA/DNA FFPE</v>
          </cell>
          <cell r="F1043" t="str">
            <v>Enhet for studierelatert diagnostikk, OUS</v>
          </cell>
          <cell r="G1043">
            <v>148</v>
          </cell>
          <cell r="H1043">
            <v>1.85</v>
          </cell>
          <cell r="I1043">
            <v>1.21</v>
          </cell>
          <cell r="J1043" t="str">
            <v>NFW</v>
          </cell>
          <cell r="K1043">
            <v>13.389999999999999</v>
          </cell>
          <cell r="L1043">
            <v>-80</v>
          </cell>
          <cell r="M1043">
            <v>8</v>
          </cell>
          <cell r="N1043" t="str">
            <v>G</v>
          </cell>
          <cell r="O1043">
            <v>3</v>
          </cell>
          <cell r="P1043">
            <v>3536838590</v>
          </cell>
          <cell r="Q1043">
            <v>44931</v>
          </cell>
          <cell r="R1043">
            <v>82</v>
          </cell>
        </row>
        <row r="1044">
          <cell r="A1044" t="str">
            <v>IPD0747-DXX-D01-A04</v>
          </cell>
          <cell r="B1044" t="str">
            <v>BM21-16831-2</v>
          </cell>
          <cell r="C1044">
            <v>44918</v>
          </cell>
          <cell r="D1044">
            <v>44930</v>
          </cell>
          <cell r="E1044" t="str">
            <v>Allprep RNA/DNA FFPE</v>
          </cell>
          <cell r="F1044" t="str">
            <v>Enhet for studierelatert diagnostikk, OUS</v>
          </cell>
          <cell r="G1044">
            <v>25.2</v>
          </cell>
          <cell r="H1044">
            <v>1.88</v>
          </cell>
          <cell r="I1044">
            <v>1.81</v>
          </cell>
          <cell r="J1044" t="str">
            <v>ATE</v>
          </cell>
          <cell r="K1044">
            <v>16.05</v>
          </cell>
          <cell r="L1044">
            <v>-20</v>
          </cell>
          <cell r="M1044">
            <v>9</v>
          </cell>
          <cell r="N1044" t="str">
            <v>D</v>
          </cell>
          <cell r="O1044">
            <v>6</v>
          </cell>
          <cell r="P1044">
            <v>3536838590</v>
          </cell>
          <cell r="Q1044">
            <v>44931</v>
          </cell>
          <cell r="R1044">
            <v>82</v>
          </cell>
        </row>
        <row r="1045">
          <cell r="A1045" t="str">
            <v>IPD0147-DXX-p01-A25</v>
          </cell>
          <cell r="B1045" t="str">
            <v>NB21 0059</v>
          </cell>
          <cell r="C1045" t="str">
            <v>-</v>
          </cell>
          <cell r="D1045" t="str">
            <v>-</v>
          </cell>
          <cell r="E1045" t="str">
            <v>Allprep RNA/DNA FFPE</v>
          </cell>
          <cell r="F1045" t="str">
            <v>Enhet for studierelatert diagnostikk, OUS</v>
          </cell>
          <cell r="G1045">
            <v>70.2</v>
          </cell>
          <cell r="H1045">
            <v>1.72</v>
          </cell>
          <cell r="I1045">
            <v>2.02</v>
          </cell>
          <cell r="J1045" t="str">
            <v>ATE</v>
          </cell>
          <cell r="K1045">
            <v>27</v>
          </cell>
          <cell r="L1045">
            <v>-20</v>
          </cell>
          <cell r="M1045">
            <v>2</v>
          </cell>
          <cell r="N1045" t="str">
            <v>B</v>
          </cell>
          <cell r="O1045">
            <v>9</v>
          </cell>
          <cell r="P1045"/>
          <cell r="Q1045" t="str">
            <v>-</v>
          </cell>
          <cell r="R1045" t="str">
            <v>-</v>
          </cell>
        </row>
        <row r="1046">
          <cell r="A1046" t="str">
            <v>IPD0711-DXX-d02-A28</v>
          </cell>
          <cell r="B1046" t="str">
            <v>NG13-00956-1</v>
          </cell>
          <cell r="C1046">
            <v>44904</v>
          </cell>
          <cell r="D1046">
            <v>44909</v>
          </cell>
          <cell r="E1046" t="str">
            <v>Allprep RNA/DNA FFPE</v>
          </cell>
          <cell r="F1046" t="str">
            <v>Enhet for studierelatert diagnostikk, OUS</v>
          </cell>
          <cell r="G1046">
            <v>17.3</v>
          </cell>
          <cell r="H1046">
            <v>1.88</v>
          </cell>
          <cell r="I1046">
            <v>2.39</v>
          </cell>
          <cell r="J1046" t="str">
            <v>ATE</v>
          </cell>
          <cell r="K1046">
            <v>13.83</v>
          </cell>
          <cell r="L1046">
            <v>-20</v>
          </cell>
          <cell r="M1046">
            <v>9</v>
          </cell>
          <cell r="N1046" t="str">
            <v>B</v>
          </cell>
          <cell r="O1046">
            <v>9</v>
          </cell>
          <cell r="P1046">
            <v>3536838541</v>
          </cell>
          <cell r="Q1046">
            <v>44910</v>
          </cell>
          <cell r="R1046">
            <v>80</v>
          </cell>
        </row>
        <row r="1047">
          <cell r="A1047" t="str">
            <v>IPD0711-RXX-d02-A28</v>
          </cell>
          <cell r="B1047" t="str">
            <v>NG13-00956-1</v>
          </cell>
          <cell r="C1047">
            <v>44904</v>
          </cell>
          <cell r="D1047">
            <v>44908</v>
          </cell>
          <cell r="E1047" t="str">
            <v>Allprep RNA/DNA FFPE</v>
          </cell>
          <cell r="F1047" t="str">
            <v>Enhet for studierelatert diagnostikk, OUS</v>
          </cell>
          <cell r="G1047">
            <v>66</v>
          </cell>
          <cell r="H1047">
            <v>1.98</v>
          </cell>
          <cell r="I1047">
            <v>1.1599999999999999</v>
          </cell>
          <cell r="J1047" t="str">
            <v>NFW</v>
          </cell>
          <cell r="K1047">
            <v>12.68</v>
          </cell>
          <cell r="L1047">
            <v>-80</v>
          </cell>
          <cell r="M1047">
            <v>8</v>
          </cell>
          <cell r="N1047" t="str">
            <v>E</v>
          </cell>
          <cell r="O1047">
            <v>12</v>
          </cell>
          <cell r="P1047">
            <v>3536838604</v>
          </cell>
          <cell r="Q1047">
            <v>44910</v>
          </cell>
          <cell r="R1047">
            <v>80</v>
          </cell>
        </row>
        <row r="1048">
          <cell r="A1048" t="str">
            <v>IPD0750-RXX-D01-AXX</v>
          </cell>
          <cell r="B1048" t="str">
            <v>H22-13648-02og03</v>
          </cell>
          <cell r="C1048">
            <v>44918</v>
          </cell>
          <cell r="D1048">
            <v>44929</v>
          </cell>
          <cell r="E1048" t="str">
            <v>Allprep RNA/DNA FFPE</v>
          </cell>
          <cell r="F1048" t="str">
            <v>Enhet for studierelatert diagnostikk, OUS</v>
          </cell>
          <cell r="G1048">
            <v>174</v>
          </cell>
          <cell r="H1048">
            <v>1.96</v>
          </cell>
          <cell r="I1048">
            <v>1.52</v>
          </cell>
          <cell r="J1048" t="str">
            <v>NFW</v>
          </cell>
          <cell r="K1048">
            <v>13.610000000000001</v>
          </cell>
          <cell r="L1048">
            <v>-80</v>
          </cell>
          <cell r="M1048">
            <v>8</v>
          </cell>
          <cell r="N1048" t="str">
            <v>G</v>
          </cell>
          <cell r="O1048">
            <v>5</v>
          </cell>
          <cell r="P1048">
            <v>3536838576</v>
          </cell>
          <cell r="Q1048">
            <v>44931</v>
          </cell>
          <cell r="R1048">
            <v>82</v>
          </cell>
        </row>
        <row r="1049">
          <cell r="A1049" t="str">
            <v>IPD0750-DXX-D01-AXX</v>
          </cell>
          <cell r="B1049" t="str">
            <v>H22-13648-02og03</v>
          </cell>
          <cell r="C1049">
            <v>44918</v>
          </cell>
          <cell r="D1049">
            <v>44930</v>
          </cell>
          <cell r="E1049" t="str">
            <v>Allprep RNA/DNA FFPE</v>
          </cell>
          <cell r="F1049" t="str">
            <v>Enhet for studierelatert diagnostikk, OUS</v>
          </cell>
          <cell r="G1049">
            <v>133</v>
          </cell>
          <cell r="H1049">
            <v>1.92</v>
          </cell>
          <cell r="I1049">
            <v>2.35</v>
          </cell>
          <cell r="J1049" t="str">
            <v>ATE</v>
          </cell>
          <cell r="K1049">
            <v>22.37</v>
          </cell>
          <cell r="L1049">
            <v>-20</v>
          </cell>
          <cell r="M1049">
            <v>9</v>
          </cell>
          <cell r="N1049" t="str">
            <v>D</v>
          </cell>
          <cell r="O1049">
            <v>8</v>
          </cell>
          <cell r="P1049">
            <v>3536838606</v>
          </cell>
          <cell r="Q1049">
            <v>44931</v>
          </cell>
          <cell r="R1049">
            <v>82</v>
          </cell>
        </row>
        <row r="1050">
          <cell r="A1050" t="str">
            <v>IPD0749-RXX-D01-A09</v>
          </cell>
          <cell r="B1050" t="str">
            <v>KAH22-15247-01-02</v>
          </cell>
          <cell r="C1050">
            <v>44918</v>
          </cell>
          <cell r="D1050">
            <v>44929</v>
          </cell>
          <cell r="E1050" t="str">
            <v>Allprep RNA/DNA FFPE</v>
          </cell>
          <cell r="F1050" t="str">
            <v>Enhet for studierelatert diagnostikk, OUS</v>
          </cell>
          <cell r="G1050">
            <v>173</v>
          </cell>
          <cell r="H1050">
            <v>2.0099999999999998</v>
          </cell>
          <cell r="I1050">
            <v>1.72</v>
          </cell>
          <cell r="J1050" t="str">
            <v>NFW</v>
          </cell>
          <cell r="K1050">
            <v>14.01</v>
          </cell>
          <cell r="L1050">
            <v>-80</v>
          </cell>
          <cell r="M1050">
            <v>8</v>
          </cell>
          <cell r="N1050" t="str">
            <v>G</v>
          </cell>
          <cell r="O1050">
            <v>4</v>
          </cell>
          <cell r="P1050">
            <v>3536838568</v>
          </cell>
          <cell r="Q1050">
            <v>44931</v>
          </cell>
          <cell r="R1050">
            <v>82</v>
          </cell>
        </row>
        <row r="1051">
          <cell r="A1051" t="str">
            <v>IPD0749-DXX-D01-A09</v>
          </cell>
          <cell r="B1051" t="str">
            <v>KAH22-15247-01-02</v>
          </cell>
          <cell r="C1051">
            <v>44918</v>
          </cell>
          <cell r="D1051">
            <v>44930</v>
          </cell>
          <cell r="E1051" t="str">
            <v>Allprep RNA/DNA FFPE</v>
          </cell>
          <cell r="F1051" t="str">
            <v>Enhet for studierelatert diagnostikk, OUS</v>
          </cell>
          <cell r="G1051">
            <v>17.7</v>
          </cell>
          <cell r="H1051">
            <v>1.86</v>
          </cell>
          <cell r="I1051">
            <v>2.02</v>
          </cell>
          <cell r="J1051" t="str">
            <v>ATE</v>
          </cell>
          <cell r="K1051">
            <v>14.03</v>
          </cell>
          <cell r="L1051">
            <v>-20</v>
          </cell>
          <cell r="M1051">
            <v>9</v>
          </cell>
          <cell r="N1051" t="str">
            <v>D</v>
          </cell>
          <cell r="O1051">
            <v>7</v>
          </cell>
          <cell r="P1051">
            <v>3536838598</v>
          </cell>
          <cell r="Q1051">
            <v>44931</v>
          </cell>
          <cell r="R1051">
            <v>82</v>
          </cell>
        </row>
        <row r="1052">
          <cell r="A1052" t="str">
            <v>IPD0751-RXX-X01-A00</v>
          </cell>
          <cell r="B1052" t="str">
            <v>BM22-17174-1og2</v>
          </cell>
          <cell r="C1052">
            <v>44918</v>
          </cell>
          <cell r="D1052">
            <v>44929</v>
          </cell>
          <cell r="E1052" t="str">
            <v>Allprep RNA/DNA FFPE</v>
          </cell>
          <cell r="F1052" t="str">
            <v>Enhet for studierelatert diagnostikk, OUS</v>
          </cell>
          <cell r="G1052">
            <v>244</v>
          </cell>
          <cell r="H1052">
            <v>1.99</v>
          </cell>
          <cell r="I1052">
            <v>1.68</v>
          </cell>
          <cell r="J1052" t="str">
            <v>NFW</v>
          </cell>
          <cell r="K1052">
            <v>13.65</v>
          </cell>
          <cell r="L1052">
            <v>-80</v>
          </cell>
          <cell r="M1052">
            <v>8</v>
          </cell>
          <cell r="N1052" t="str">
            <v>G</v>
          </cell>
          <cell r="O1052">
            <v>6</v>
          </cell>
          <cell r="P1052">
            <v>3536838584</v>
          </cell>
          <cell r="Q1052">
            <v>44931</v>
          </cell>
          <cell r="R1052">
            <v>82</v>
          </cell>
        </row>
        <row r="1053">
          <cell r="A1053" t="str">
            <v>IPD0751-DXX-X01-A00</v>
          </cell>
          <cell r="B1053" t="str">
            <v>BM22-17174-1og2</v>
          </cell>
          <cell r="C1053">
            <v>44918</v>
          </cell>
          <cell r="D1053">
            <v>44930</v>
          </cell>
          <cell r="E1053" t="str">
            <v>Allprep RNA/DNA FFPE</v>
          </cell>
          <cell r="F1053" t="str">
            <v>Enhet for studierelatert diagnostikk, OUS</v>
          </cell>
          <cell r="G1053">
            <v>48.4</v>
          </cell>
          <cell r="H1053">
            <v>1.9</v>
          </cell>
          <cell r="I1053">
            <v>2.2400000000000002</v>
          </cell>
          <cell r="J1053" t="str">
            <v>ATE</v>
          </cell>
          <cell r="K1053">
            <v>18.399999999999999</v>
          </cell>
          <cell r="L1053">
            <v>-20</v>
          </cell>
          <cell r="M1053">
            <v>9</v>
          </cell>
          <cell r="N1053" t="str">
            <v>D</v>
          </cell>
          <cell r="O1053">
            <v>9</v>
          </cell>
          <cell r="P1053">
            <v>3536838528</v>
          </cell>
          <cell r="Q1053">
            <v>44931</v>
          </cell>
          <cell r="R1053">
            <v>82</v>
          </cell>
        </row>
        <row r="1054">
          <cell r="A1054" t="str">
            <v>IPD0752-RXX-D01-A10</v>
          </cell>
          <cell r="B1054" t="str">
            <v>TOH 21-1524-01-01</v>
          </cell>
          <cell r="C1054">
            <v>44911</v>
          </cell>
          <cell r="D1054">
            <v>44915</v>
          </cell>
          <cell r="E1054" t="str">
            <v>Allprep RNA/DNA FFPE</v>
          </cell>
          <cell r="F1054" t="str">
            <v>Enhet for studierelatert diagnostikk, OUS</v>
          </cell>
          <cell r="G1054">
            <v>47.8</v>
          </cell>
          <cell r="H1054">
            <v>1.79</v>
          </cell>
          <cell r="I1054">
            <v>1</v>
          </cell>
          <cell r="J1054" t="str">
            <v>NFW</v>
          </cell>
          <cell r="K1054">
            <v>12.49</v>
          </cell>
          <cell r="L1054">
            <v>-80</v>
          </cell>
          <cell r="M1054">
            <v>8</v>
          </cell>
          <cell r="N1054" t="str">
            <v>F</v>
          </cell>
          <cell r="O1054">
            <v>10</v>
          </cell>
          <cell r="P1054">
            <v>3536838558</v>
          </cell>
          <cell r="Q1054">
            <v>44917</v>
          </cell>
          <cell r="R1054">
            <v>81</v>
          </cell>
        </row>
        <row r="1055">
          <cell r="A1055" t="str">
            <v>IPD0752-DXX-D01-A10</v>
          </cell>
          <cell r="B1055" t="str">
            <v>TOH 21-1524-01-01</v>
          </cell>
          <cell r="C1055">
            <v>44911</v>
          </cell>
          <cell r="D1055">
            <v>44916</v>
          </cell>
          <cell r="E1055" t="str">
            <v>Allprep RNA/DNA FFPE</v>
          </cell>
          <cell r="F1055" t="str">
            <v>Enhet for studierelatert diagnostikk, OUS</v>
          </cell>
          <cell r="G1055">
            <v>9.36</v>
          </cell>
          <cell r="H1055">
            <v>1.85</v>
          </cell>
          <cell r="I1055">
            <v>1.44</v>
          </cell>
          <cell r="J1055" t="str">
            <v>ATE</v>
          </cell>
          <cell r="K1055">
            <v>7.4699999999999989</v>
          </cell>
          <cell r="L1055">
            <v>-20</v>
          </cell>
          <cell r="M1055">
            <v>9</v>
          </cell>
          <cell r="N1055" t="str">
            <v>C</v>
          </cell>
          <cell r="O1055">
            <v>8</v>
          </cell>
          <cell r="P1055">
            <v>3536838551</v>
          </cell>
          <cell r="Q1055">
            <v>44917</v>
          </cell>
          <cell r="R1055">
            <v>81</v>
          </cell>
        </row>
        <row r="1056">
          <cell r="A1056" t="str">
            <v>IPD0753-RXX-01-</v>
          </cell>
          <cell r="B1056"/>
          <cell r="C1056" t="str">
            <v>-</v>
          </cell>
          <cell r="D1056"/>
          <cell r="E1056"/>
          <cell r="F1056"/>
          <cell r="G1056" t="str">
            <v>-</v>
          </cell>
          <cell r="H1056"/>
          <cell r="I1056"/>
          <cell r="J1056"/>
          <cell r="K1056"/>
          <cell r="L1056"/>
          <cell r="M1056"/>
          <cell r="N1056"/>
          <cell r="O1056"/>
          <cell r="P1056"/>
          <cell r="Q1056" t="str">
            <v>-</v>
          </cell>
          <cell r="R1056" t="str">
            <v>-</v>
          </cell>
        </row>
        <row r="1057">
          <cell r="A1057" t="str">
            <v>IPD0753-DXX-01-</v>
          </cell>
          <cell r="B1057"/>
          <cell r="C1057" t="str">
            <v>-</v>
          </cell>
          <cell r="D1057"/>
          <cell r="E1057"/>
          <cell r="F1057"/>
          <cell r="G1057" t="str">
            <v>-</v>
          </cell>
          <cell r="H1057"/>
          <cell r="I1057"/>
          <cell r="J1057"/>
          <cell r="K1057"/>
          <cell r="L1057"/>
          <cell r="M1057"/>
          <cell r="N1057"/>
          <cell r="O1057"/>
          <cell r="P1057"/>
          <cell r="Q1057" t="str">
            <v>-</v>
          </cell>
          <cell r="R1057" t="str">
            <v>-</v>
          </cell>
        </row>
        <row r="1058">
          <cell r="A1058" t="str">
            <v>IPD0754-RXX-01-</v>
          </cell>
          <cell r="B1058"/>
          <cell r="C1058" t="str">
            <v>-</v>
          </cell>
          <cell r="D1058"/>
          <cell r="E1058"/>
          <cell r="F1058"/>
          <cell r="G1058" t="str">
            <v>-</v>
          </cell>
          <cell r="H1058"/>
          <cell r="I1058"/>
          <cell r="J1058"/>
          <cell r="K1058"/>
          <cell r="L1058"/>
          <cell r="M1058"/>
          <cell r="N1058"/>
          <cell r="O1058"/>
          <cell r="P1058"/>
          <cell r="Q1058" t="str">
            <v>-</v>
          </cell>
          <cell r="R1058"/>
        </row>
        <row r="1059">
          <cell r="A1059" t="str">
            <v>IPD0754-DXX-01-</v>
          </cell>
          <cell r="B1059"/>
          <cell r="C1059" t="str">
            <v>-</v>
          </cell>
          <cell r="D1059"/>
          <cell r="E1059"/>
          <cell r="F1059"/>
          <cell r="G1059" t="str">
            <v>-</v>
          </cell>
          <cell r="H1059"/>
          <cell r="I1059"/>
          <cell r="J1059"/>
          <cell r="K1059"/>
          <cell r="L1059"/>
          <cell r="M1059"/>
          <cell r="N1059"/>
          <cell r="O1059"/>
          <cell r="P1059"/>
          <cell r="Q1059" t="str">
            <v>-</v>
          </cell>
          <cell r="R1059"/>
        </row>
        <row r="1060">
          <cell r="A1060" t="str">
            <v>IPD0755-RXX-P01-A14</v>
          </cell>
          <cell r="B1060" t="str">
            <v>BG19-10801-4</v>
          </cell>
          <cell r="C1060">
            <v>44918</v>
          </cell>
          <cell r="D1060">
            <v>44929</v>
          </cell>
          <cell r="E1060" t="str">
            <v>Allprep RNA/DNA FFPE</v>
          </cell>
          <cell r="F1060" t="str">
            <v>Enhet for studierelatert diagnostikk, OUS</v>
          </cell>
          <cell r="G1060">
            <v>270</v>
          </cell>
          <cell r="H1060">
            <v>2.02</v>
          </cell>
          <cell r="I1060">
            <v>1.96</v>
          </cell>
          <cell r="J1060" t="str">
            <v>NFW</v>
          </cell>
          <cell r="K1060">
            <v>13.320000000000002</v>
          </cell>
          <cell r="L1060">
            <v>-80</v>
          </cell>
          <cell r="M1060">
            <v>8</v>
          </cell>
          <cell r="N1060" t="str">
            <v>G</v>
          </cell>
          <cell r="O1060">
            <v>7</v>
          </cell>
          <cell r="P1060">
            <v>3536838591</v>
          </cell>
          <cell r="Q1060">
            <v>44931</v>
          </cell>
          <cell r="R1060">
            <v>82</v>
          </cell>
        </row>
        <row r="1061">
          <cell r="A1061" t="str">
            <v>IPD0755-DXX-P01-A14</v>
          </cell>
          <cell r="B1061" t="str">
            <v>BG19-10801-4</v>
          </cell>
          <cell r="C1061">
            <v>44918</v>
          </cell>
          <cell r="D1061">
            <v>44930</v>
          </cell>
          <cell r="E1061" t="str">
            <v>Allprep RNA/DNA FFPE</v>
          </cell>
          <cell r="F1061" t="str">
            <v>Enhet for studierelatert diagnostikk, OUS</v>
          </cell>
          <cell r="G1061">
            <v>26.6</v>
          </cell>
          <cell r="H1061">
            <v>1.89</v>
          </cell>
          <cell r="I1061">
            <v>2.0699999999999998</v>
          </cell>
          <cell r="J1061" t="str">
            <v>ATE</v>
          </cell>
          <cell r="K1061">
            <v>16.36</v>
          </cell>
          <cell r="L1061">
            <v>-20</v>
          </cell>
          <cell r="M1061">
            <v>9</v>
          </cell>
          <cell r="N1061" t="str">
            <v>D</v>
          </cell>
          <cell r="O1061">
            <v>10</v>
          </cell>
          <cell r="P1061">
            <v>3536838520</v>
          </cell>
          <cell r="Q1061">
            <v>44931</v>
          </cell>
          <cell r="R1061">
            <v>82</v>
          </cell>
        </row>
        <row r="1062">
          <cell r="A1062" t="str">
            <v>IPD0655-RXX-P11-A08</v>
          </cell>
          <cell r="B1062" t="str">
            <v>NB22-806</v>
          </cell>
          <cell r="C1062" t="str">
            <v>-</v>
          </cell>
          <cell r="D1062"/>
          <cell r="E1062"/>
          <cell r="F1062" t="str">
            <v>Mol. Pat. OUS</v>
          </cell>
          <cell r="G1062">
            <v>38.299999999999997</v>
          </cell>
          <cell r="H1062"/>
          <cell r="I1062"/>
          <cell r="J1062"/>
          <cell r="K1062">
            <v>22.37</v>
          </cell>
          <cell r="L1062">
            <v>-80</v>
          </cell>
          <cell r="M1062" t="str">
            <v>Ekstern</v>
          </cell>
          <cell r="N1062"/>
          <cell r="O1062"/>
          <cell r="P1062"/>
          <cell r="Q1062">
            <v>44910</v>
          </cell>
          <cell r="R1062">
            <v>80</v>
          </cell>
        </row>
        <row r="1063">
          <cell r="A1063" t="str">
            <v>IPD0655-DXX-P11-A08</v>
          </cell>
          <cell r="B1063" t="str">
            <v>NB22-806</v>
          </cell>
          <cell r="C1063" t="str">
            <v>-</v>
          </cell>
          <cell r="D1063"/>
          <cell r="E1063"/>
          <cell r="F1063" t="str">
            <v>Mol. Pat. OUS</v>
          </cell>
          <cell r="G1063">
            <v>46.6</v>
          </cell>
          <cell r="H1063">
            <v>1.96</v>
          </cell>
          <cell r="I1063">
            <v>2.04</v>
          </cell>
          <cell r="J1063"/>
          <cell r="K1063">
            <v>36.78</v>
          </cell>
          <cell r="L1063">
            <v>-20</v>
          </cell>
          <cell r="M1063" t="str">
            <v>Ekstern</v>
          </cell>
          <cell r="N1063"/>
          <cell r="O1063"/>
          <cell r="P1063"/>
          <cell r="Q1063">
            <v>44910</v>
          </cell>
          <cell r="R1063">
            <v>80</v>
          </cell>
        </row>
        <row r="1064">
          <cell r="A1064" t="str">
            <v>IPD0712-DXX-N01-B08</v>
          </cell>
          <cell r="B1064"/>
          <cell r="C1064" t="str">
            <v>-</v>
          </cell>
          <cell r="D1064"/>
          <cell r="E1064"/>
          <cell r="F1064"/>
          <cell r="G1064" t="str">
            <v>-</v>
          </cell>
          <cell r="H1064"/>
          <cell r="I1064"/>
          <cell r="J1064"/>
          <cell r="K1064"/>
          <cell r="L1064">
            <v>-20</v>
          </cell>
          <cell r="M1064">
            <v>9</v>
          </cell>
          <cell r="N1064" t="str">
            <v>B</v>
          </cell>
          <cell r="O1064">
            <v>2</v>
          </cell>
          <cell r="P1064">
            <v>3538069434</v>
          </cell>
          <cell r="Q1064" t="str">
            <v>-</v>
          </cell>
          <cell r="R1064"/>
        </row>
        <row r="1065">
          <cell r="A1065" t="str">
            <v>IPD0756-RXX-D01-A09</v>
          </cell>
          <cell r="B1065" t="str">
            <v>BU20-14624-3</v>
          </cell>
          <cell r="C1065">
            <v>44918</v>
          </cell>
          <cell r="D1065">
            <v>44929</v>
          </cell>
          <cell r="E1065" t="str">
            <v>Allprep RNA/DNA FFPE</v>
          </cell>
          <cell r="F1065" t="str">
            <v>Enhet for studierelatert diagnostikk, OUS</v>
          </cell>
          <cell r="G1065">
            <v>75</v>
          </cell>
          <cell r="H1065">
            <v>1.98</v>
          </cell>
          <cell r="I1065">
            <v>1.0900000000000001</v>
          </cell>
          <cell r="J1065" t="str">
            <v>NFW</v>
          </cell>
          <cell r="K1065">
            <v>12.799999999999999</v>
          </cell>
          <cell r="L1065">
            <v>-80</v>
          </cell>
          <cell r="M1065">
            <v>8</v>
          </cell>
          <cell r="N1065" t="str">
            <v>G</v>
          </cell>
          <cell r="O1065">
            <v>8</v>
          </cell>
          <cell r="P1065">
            <v>3536838607</v>
          </cell>
          <cell r="Q1065">
            <v>44931</v>
          </cell>
          <cell r="R1065">
            <v>82</v>
          </cell>
        </row>
        <row r="1066">
          <cell r="A1066" t="str">
            <v>IPD0756-DXX-D01-A09</v>
          </cell>
          <cell r="B1066" t="str">
            <v>BU20-14624-3</v>
          </cell>
          <cell r="C1066">
            <v>44918</v>
          </cell>
          <cell r="D1066">
            <v>44930</v>
          </cell>
          <cell r="E1066" t="str">
            <v>Allprep RNA/DNA FFPE</v>
          </cell>
          <cell r="F1066" t="str">
            <v>Enhet for studierelatert diagnostikk, OUS</v>
          </cell>
          <cell r="G1066">
            <v>11.3</v>
          </cell>
          <cell r="H1066">
            <v>1.86</v>
          </cell>
          <cell r="I1066">
            <v>2.2200000000000002</v>
          </cell>
          <cell r="J1066" t="str">
            <v>ATE</v>
          </cell>
          <cell r="K1066">
            <v>9.23</v>
          </cell>
          <cell r="L1066">
            <v>-20</v>
          </cell>
          <cell r="M1066">
            <v>9</v>
          </cell>
          <cell r="N1066" t="str">
            <v>D</v>
          </cell>
          <cell r="O1066">
            <v>11</v>
          </cell>
          <cell r="P1066">
            <v>3536838536</v>
          </cell>
          <cell r="Q1066">
            <v>44931</v>
          </cell>
          <cell r="R1066">
            <v>82</v>
          </cell>
        </row>
        <row r="1067">
          <cell r="A1067" t="str">
            <v>IPD0757-RXX-d01-A18</v>
          </cell>
          <cell r="B1067" t="str">
            <v>AH22-21726</v>
          </cell>
          <cell r="C1067" t="str">
            <v>-</v>
          </cell>
          <cell r="D1067" t="str">
            <v>-</v>
          </cell>
          <cell r="E1067" t="str">
            <v>Rneasy</v>
          </cell>
          <cell r="F1067" t="str">
            <v>St. Olav, Trondheim</v>
          </cell>
          <cell r="G1067">
            <v>5.72</v>
          </cell>
          <cell r="H1067">
            <v>1.9</v>
          </cell>
          <cell r="I1067">
            <v>2</v>
          </cell>
          <cell r="J1067" t="str">
            <v>NFW</v>
          </cell>
          <cell r="K1067">
            <v>16.5</v>
          </cell>
          <cell r="L1067">
            <v>-80</v>
          </cell>
          <cell r="M1067">
            <v>8</v>
          </cell>
          <cell r="N1067" t="str">
            <v>F</v>
          </cell>
          <cell r="O1067">
            <v>2</v>
          </cell>
          <cell r="P1067">
            <v>3538086291</v>
          </cell>
          <cell r="Q1067">
            <v>44910</v>
          </cell>
          <cell r="R1067">
            <v>80</v>
          </cell>
        </row>
        <row r="1068">
          <cell r="A1068" t="str">
            <v>IPD0757-DXX-r01-A18</v>
          </cell>
          <cell r="B1068" t="str">
            <v>SH22-30082</v>
          </cell>
          <cell r="C1068" t="str">
            <v>-</v>
          </cell>
          <cell r="D1068" t="str">
            <v>-</v>
          </cell>
          <cell r="E1068" t="str">
            <v>QIAmp DNA FFPE Tissue Kit</v>
          </cell>
          <cell r="F1068" t="str">
            <v>St. Olav, Trondheim</v>
          </cell>
          <cell r="G1068">
            <v>0.64400000000000002</v>
          </cell>
          <cell r="H1068">
            <v>1.7</v>
          </cell>
          <cell r="I1068">
            <v>0.4</v>
          </cell>
          <cell r="J1068" t="str">
            <v>ATE</v>
          </cell>
          <cell r="K1068">
            <v>100</v>
          </cell>
          <cell r="L1068">
            <v>-20</v>
          </cell>
          <cell r="M1068">
            <v>9</v>
          </cell>
          <cell r="N1068" t="str">
            <v>B</v>
          </cell>
          <cell r="O1068">
            <v>11</v>
          </cell>
          <cell r="P1068">
            <v>3538086294</v>
          </cell>
          <cell r="Q1068" t="str">
            <v>-</v>
          </cell>
          <cell r="R1068" t="str">
            <v>-</v>
          </cell>
        </row>
        <row r="1069">
          <cell r="A1069" t="str">
            <v>IPD0757-DXX-N01-B18</v>
          </cell>
          <cell r="B1069" t="str">
            <v>-</v>
          </cell>
          <cell r="C1069" t="str">
            <v>-</v>
          </cell>
          <cell r="D1069"/>
          <cell r="E1069"/>
          <cell r="F1069"/>
          <cell r="G1069" t="str">
            <v>-</v>
          </cell>
          <cell r="H1069"/>
          <cell r="I1069"/>
          <cell r="J1069"/>
          <cell r="K1069"/>
          <cell r="L1069">
            <v>-20</v>
          </cell>
          <cell r="M1069">
            <v>9</v>
          </cell>
          <cell r="N1069" t="str">
            <v>B</v>
          </cell>
          <cell r="O1069">
            <v>12</v>
          </cell>
          <cell r="P1069">
            <v>3538086315</v>
          </cell>
          <cell r="Q1069" t="str">
            <v>-</v>
          </cell>
          <cell r="R1069" t="str">
            <v>-</v>
          </cell>
        </row>
        <row r="1070">
          <cell r="A1070" t="str">
            <v>IPD0758-RXX-P01-A08</v>
          </cell>
          <cell r="B1070" t="str">
            <v>NB22-978-4</v>
          </cell>
          <cell r="C1070">
            <v>44918</v>
          </cell>
          <cell r="D1070">
            <v>44929</v>
          </cell>
          <cell r="E1070" t="str">
            <v>Allprep RNA/DNA FFPE</v>
          </cell>
          <cell r="F1070" t="str">
            <v>Enhet for studierelatert diagnostikk, OUS</v>
          </cell>
          <cell r="G1070">
            <v>28.8</v>
          </cell>
          <cell r="H1070">
            <v>1.86</v>
          </cell>
          <cell r="I1070">
            <v>0.4</v>
          </cell>
          <cell r="J1070" t="str">
            <v>NFW</v>
          </cell>
          <cell r="K1070">
            <v>13.5</v>
          </cell>
          <cell r="L1070">
            <v>-80</v>
          </cell>
          <cell r="M1070">
            <v>8</v>
          </cell>
          <cell r="N1070" t="str">
            <v>G</v>
          </cell>
          <cell r="O1070">
            <v>9</v>
          </cell>
          <cell r="P1070">
            <v>3536838599</v>
          </cell>
          <cell r="Q1070" t="str">
            <v>-</v>
          </cell>
          <cell r="R1070" t="str">
            <v>-</v>
          </cell>
        </row>
        <row r="1071">
          <cell r="A1071" t="str">
            <v>IPD0758-DXX-P01-A08</v>
          </cell>
          <cell r="B1071" t="str">
            <v>NB22-978-4</v>
          </cell>
          <cell r="C1071">
            <v>44918</v>
          </cell>
          <cell r="D1071">
            <v>44930</v>
          </cell>
          <cell r="E1071" t="str">
            <v>Allprep RNA/DNA FFPE</v>
          </cell>
          <cell r="F1071" t="str">
            <v>Enhet for studierelatert diagnostikk, OUS</v>
          </cell>
          <cell r="G1071">
            <v>85</v>
          </cell>
          <cell r="H1071">
            <v>1.82</v>
          </cell>
          <cell r="I1071">
            <v>2.08</v>
          </cell>
          <cell r="J1071" t="str">
            <v>ATE</v>
          </cell>
          <cell r="K1071">
            <v>22.5</v>
          </cell>
          <cell r="L1071">
            <v>-20</v>
          </cell>
          <cell r="M1071">
            <v>9</v>
          </cell>
          <cell r="N1071" t="str">
            <v>D</v>
          </cell>
          <cell r="O1071">
            <v>12</v>
          </cell>
          <cell r="P1071">
            <v>3536838544</v>
          </cell>
          <cell r="Q1071" t="str">
            <v>-</v>
          </cell>
          <cell r="R1071" t="str">
            <v>-</v>
          </cell>
        </row>
        <row r="1072">
          <cell r="A1072" t="str">
            <v>IPD0759-RXX-P01-A08</v>
          </cell>
          <cell r="B1072" t="str">
            <v>NB20-770-1</v>
          </cell>
          <cell r="C1072">
            <v>44911</v>
          </cell>
          <cell r="D1072">
            <v>44915</v>
          </cell>
          <cell r="E1072" t="str">
            <v>Allprep RNA/DNA FFPE</v>
          </cell>
          <cell r="F1072" t="str">
            <v>Enhet for studierelatert diagnostikk, OUS</v>
          </cell>
          <cell r="G1072">
            <v>104</v>
          </cell>
          <cell r="H1072">
            <v>2.04</v>
          </cell>
          <cell r="I1072">
            <v>1.71</v>
          </cell>
          <cell r="J1072" t="str">
            <v>NFW</v>
          </cell>
          <cell r="K1072">
            <v>36.5</v>
          </cell>
          <cell r="L1072">
            <v>-80</v>
          </cell>
          <cell r="M1072">
            <v>8</v>
          </cell>
          <cell r="N1072" t="str">
            <v>F</v>
          </cell>
          <cell r="O1072">
            <v>11</v>
          </cell>
          <cell r="P1072">
            <v>3536838542</v>
          </cell>
          <cell r="Q1072" t="str">
            <v>-</v>
          </cell>
          <cell r="R1072" t="str">
            <v>-</v>
          </cell>
        </row>
        <row r="1073">
          <cell r="A1073" t="str">
            <v>IPD0759-DXX-P01-A08</v>
          </cell>
          <cell r="B1073" t="str">
            <v>NB20-770-1</v>
          </cell>
          <cell r="C1073">
            <v>44911</v>
          </cell>
          <cell r="D1073">
            <v>44916</v>
          </cell>
          <cell r="E1073" t="str">
            <v>Allprep RNA/DNA FFPE</v>
          </cell>
          <cell r="F1073" t="str">
            <v>Enhet for studierelatert diagnostikk, OUS</v>
          </cell>
          <cell r="G1073">
            <v>62</v>
          </cell>
          <cell r="H1073">
            <v>1.9</v>
          </cell>
          <cell r="I1073">
            <v>2.04</v>
          </cell>
          <cell r="J1073" t="str">
            <v>ATE</v>
          </cell>
          <cell r="K1073">
            <v>22.5</v>
          </cell>
          <cell r="L1073">
            <v>-20</v>
          </cell>
          <cell r="M1073">
            <v>9</v>
          </cell>
          <cell r="N1073" t="str">
            <v>C</v>
          </cell>
          <cell r="O1073">
            <v>9</v>
          </cell>
          <cell r="P1073">
            <v>3536838559</v>
          </cell>
          <cell r="Q1073" t="str">
            <v>-</v>
          </cell>
          <cell r="R1073" t="str">
            <v>-</v>
          </cell>
        </row>
        <row r="1074">
          <cell r="A1074" t="str">
            <v>IPD0760-RXX-p01-A08</v>
          </cell>
          <cell r="B1074" t="str">
            <v>NB22-981-1/B22-47138</v>
          </cell>
          <cell r="C1074">
            <v>44918</v>
          </cell>
          <cell r="D1074">
            <v>44929</v>
          </cell>
          <cell r="E1074" t="str">
            <v>Allprep RNA/DNA FFPE</v>
          </cell>
          <cell r="F1074" t="str">
            <v>Enhet for studierelatert diagnostikk, OUS</v>
          </cell>
          <cell r="G1074">
            <v>105</v>
          </cell>
          <cell r="H1074">
            <v>1.91</v>
          </cell>
          <cell r="I1074">
            <v>0.99</v>
          </cell>
          <cell r="J1074" t="str">
            <v>NFW</v>
          </cell>
          <cell r="K1074">
            <v>15.719999999999999</v>
          </cell>
          <cell r="L1074">
            <v>-80</v>
          </cell>
          <cell r="M1074">
            <v>8</v>
          </cell>
          <cell r="N1074" t="str">
            <v>G</v>
          </cell>
          <cell r="O1074">
            <v>10</v>
          </cell>
          <cell r="P1074">
            <v>3536835708</v>
          </cell>
          <cell r="Q1074" t="str">
            <v>-</v>
          </cell>
          <cell r="R1074" t="str">
            <v>-</v>
          </cell>
        </row>
        <row r="1075">
          <cell r="A1075" t="str">
            <v>IPD0760-DXX-p01-A08</v>
          </cell>
          <cell r="B1075" t="str">
            <v>NB22-981-1/B22-47138</v>
          </cell>
          <cell r="C1075">
            <v>44918</v>
          </cell>
          <cell r="D1075">
            <v>44930</v>
          </cell>
          <cell r="E1075" t="str">
            <v>Allprep RNA/DNA FFPE</v>
          </cell>
          <cell r="F1075" t="str">
            <v>Enhet for studierelatert diagnostikk, OUS</v>
          </cell>
          <cell r="G1075">
            <v>296</v>
          </cell>
          <cell r="H1075">
            <v>1.9</v>
          </cell>
          <cell r="I1075">
            <v>2.2200000000000002</v>
          </cell>
          <cell r="J1075" t="str">
            <v>ATE</v>
          </cell>
          <cell r="K1075">
            <v>22.5</v>
          </cell>
          <cell r="L1075">
            <v>-20</v>
          </cell>
          <cell r="M1075">
            <v>9</v>
          </cell>
          <cell r="N1075" t="str">
            <v>E</v>
          </cell>
          <cell r="O1075">
            <v>1</v>
          </cell>
          <cell r="P1075">
            <v>3536838552</v>
          </cell>
          <cell r="Q1075" t="str">
            <v>-</v>
          </cell>
          <cell r="R1075" t="str">
            <v>-</v>
          </cell>
        </row>
        <row r="1076">
          <cell r="A1076" t="str">
            <v>IPD0761-DXX-P01-A08</v>
          </cell>
          <cell r="B1076" t="str">
            <v>NB22-932-2</v>
          </cell>
          <cell r="C1076" t="str">
            <v>-</v>
          </cell>
          <cell r="D1076" t="str">
            <v>-</v>
          </cell>
          <cell r="E1076" t="str">
            <v>RecoverAll</v>
          </cell>
          <cell r="F1076" t="str">
            <v>Mol. Pat. OUS</v>
          </cell>
          <cell r="G1076">
            <v>34.4</v>
          </cell>
          <cell r="H1076">
            <v>2</v>
          </cell>
          <cell r="I1076">
            <v>1.6</v>
          </cell>
          <cell r="J1076"/>
          <cell r="K1076">
            <v>30</v>
          </cell>
          <cell r="L1076">
            <v>-20</v>
          </cell>
          <cell r="M1076" t="str">
            <v>Ekstern</v>
          </cell>
          <cell r="N1076"/>
          <cell r="O1076"/>
          <cell r="P1076"/>
          <cell r="Q1076" t="str">
            <v>-</v>
          </cell>
          <cell r="R1076" t="str">
            <v>-</v>
          </cell>
        </row>
        <row r="1077">
          <cell r="A1077" t="str">
            <v>IPD0762-RXX-d01-A18</v>
          </cell>
          <cell r="B1077" t="str">
            <v>P22-20433-1A</v>
          </cell>
          <cell r="C1077">
            <v>44932</v>
          </cell>
          <cell r="D1077">
            <v>44936</v>
          </cell>
          <cell r="E1077" t="str">
            <v>Allprep RNA/DNA FFPE</v>
          </cell>
          <cell r="F1077" t="str">
            <v>Enhet for studierelatert diagnostikk, OUS</v>
          </cell>
          <cell r="G1077">
            <v>68.8</v>
          </cell>
          <cell r="H1077">
            <v>1.94</v>
          </cell>
          <cell r="I1077">
            <v>1.69</v>
          </cell>
          <cell r="J1077" t="str">
            <v>NFW</v>
          </cell>
          <cell r="K1077">
            <v>24.26</v>
          </cell>
          <cell r="L1077">
            <v>-80</v>
          </cell>
          <cell r="M1077">
            <v>8</v>
          </cell>
          <cell r="N1077" t="str">
            <v>H</v>
          </cell>
          <cell r="O1077">
            <v>2</v>
          </cell>
          <cell r="P1077">
            <v>3536838592</v>
          </cell>
          <cell r="Q1077">
            <v>44938</v>
          </cell>
          <cell r="R1077">
            <v>83</v>
          </cell>
        </row>
        <row r="1078">
          <cell r="A1078" t="str">
            <v>IPD0762-DXX-d01-A18</v>
          </cell>
          <cell r="B1078" t="str">
            <v>P22-20433-1A</v>
          </cell>
          <cell r="C1078">
            <v>44932</v>
          </cell>
          <cell r="D1078">
            <v>44937</v>
          </cell>
          <cell r="E1078" t="str">
            <v>Allprep RNA/DNA FFPE</v>
          </cell>
          <cell r="F1078" t="str">
            <v>Enhet for studierelatert diagnostikk, OUS</v>
          </cell>
          <cell r="G1078">
            <v>43.2</v>
          </cell>
          <cell r="H1078">
            <v>1.89</v>
          </cell>
          <cell r="I1078">
            <v>2.25</v>
          </cell>
          <cell r="J1078" t="str">
            <v>ATE</v>
          </cell>
          <cell r="K1078">
            <v>18.53</v>
          </cell>
          <cell r="L1078">
            <v>-20</v>
          </cell>
          <cell r="M1078">
            <v>9</v>
          </cell>
          <cell r="N1078" t="str">
            <v>E</v>
          </cell>
          <cell r="O1078">
            <v>4</v>
          </cell>
          <cell r="P1078">
            <v>3536838562</v>
          </cell>
          <cell r="Q1078">
            <v>44938</v>
          </cell>
          <cell r="R1078">
            <v>83</v>
          </cell>
        </row>
        <row r="1079">
          <cell r="A1079" t="str">
            <v>IPD0763-RXX-01-</v>
          </cell>
          <cell r="B1079"/>
          <cell r="C1079" t="str">
            <v>-</v>
          </cell>
          <cell r="D1079"/>
          <cell r="E1079"/>
          <cell r="F1079"/>
          <cell r="G1079" t="str">
            <v>-</v>
          </cell>
          <cell r="H1079"/>
          <cell r="I1079"/>
          <cell r="J1079"/>
          <cell r="K1079"/>
          <cell r="L1079"/>
          <cell r="M1079"/>
          <cell r="N1079"/>
          <cell r="O1079"/>
          <cell r="P1079"/>
          <cell r="Q1079" t="str">
            <v>-</v>
          </cell>
          <cell r="R1079"/>
        </row>
        <row r="1080">
          <cell r="A1080" t="str">
            <v>IPD0763-DXX-01-</v>
          </cell>
          <cell r="B1080"/>
          <cell r="C1080" t="str">
            <v>-</v>
          </cell>
          <cell r="D1080"/>
          <cell r="E1080"/>
          <cell r="F1080"/>
          <cell r="G1080" t="str">
            <v>-</v>
          </cell>
          <cell r="H1080"/>
          <cell r="I1080"/>
          <cell r="J1080"/>
          <cell r="K1080"/>
          <cell r="L1080"/>
          <cell r="M1080"/>
          <cell r="N1080"/>
          <cell r="O1080"/>
          <cell r="P1080"/>
          <cell r="Q1080" t="str">
            <v>-</v>
          </cell>
          <cell r="R1080"/>
        </row>
        <row r="1081">
          <cell r="A1081" t="str">
            <v>IPD0738-RXX-D02-A18</v>
          </cell>
          <cell r="B1081" t="str">
            <v>BM16-12917-26</v>
          </cell>
          <cell r="C1081">
            <v>44911</v>
          </cell>
          <cell r="D1081">
            <v>44915</v>
          </cell>
          <cell r="E1081" t="str">
            <v>Allprep RNA/DNA FFPE</v>
          </cell>
          <cell r="F1081" t="str">
            <v>Enhet for studierelatert diagnostikk, OUS</v>
          </cell>
          <cell r="G1081">
            <v>102</v>
          </cell>
          <cell r="H1081">
            <v>2.0099999999999998</v>
          </cell>
          <cell r="I1081">
            <v>2.02</v>
          </cell>
          <cell r="J1081" t="str">
            <v>NFW</v>
          </cell>
          <cell r="K1081">
            <v>73.819999999999993</v>
          </cell>
          <cell r="L1081">
            <v>-80</v>
          </cell>
          <cell r="M1081">
            <v>8</v>
          </cell>
          <cell r="N1081" t="str">
            <v>F</v>
          </cell>
          <cell r="O1081">
            <v>7</v>
          </cell>
          <cell r="P1081">
            <v>3536838566</v>
          </cell>
          <cell r="Q1081">
            <v>44917</v>
          </cell>
          <cell r="R1081">
            <v>81</v>
          </cell>
        </row>
        <row r="1082">
          <cell r="A1082" t="str">
            <v>IPD0738-DXX-D02-A18</v>
          </cell>
          <cell r="B1082" t="str">
            <v>BM16-12917-26</v>
          </cell>
          <cell r="C1082">
            <v>44911</v>
          </cell>
          <cell r="D1082">
            <v>44916</v>
          </cell>
          <cell r="E1082" t="str">
            <v>Allprep RNA/DNA FFPE</v>
          </cell>
          <cell r="F1082" t="str">
            <v>Enhet for studierelatert diagnostikk, OUS</v>
          </cell>
          <cell r="G1082">
            <v>36.4</v>
          </cell>
          <cell r="H1082">
            <v>1.91</v>
          </cell>
          <cell r="I1082">
            <v>2.38</v>
          </cell>
          <cell r="J1082" t="str">
            <v>ATE</v>
          </cell>
          <cell r="K1082">
            <v>79.38</v>
          </cell>
          <cell r="L1082">
            <v>-20</v>
          </cell>
          <cell r="M1082">
            <v>9</v>
          </cell>
          <cell r="N1082" t="str">
            <v>C</v>
          </cell>
          <cell r="O1082">
            <v>5</v>
          </cell>
          <cell r="P1082">
            <v>3536838527</v>
          </cell>
          <cell r="Q1082">
            <v>44917</v>
          </cell>
          <cell r="R1082">
            <v>81</v>
          </cell>
        </row>
        <row r="1083">
          <cell r="A1083" t="str">
            <v>IPD0672-RXX-d02-C18</v>
          </cell>
          <cell r="B1083" t="str">
            <v>C19-1993-1A</v>
          </cell>
          <cell r="C1083">
            <v>44911</v>
          </cell>
          <cell r="D1083">
            <v>44915</v>
          </cell>
          <cell r="E1083" t="str">
            <v>Allprep RNA/DNA FFPE</v>
          </cell>
          <cell r="F1083" t="str">
            <v>Enhet for studierelatert diagnostikk, OUS</v>
          </cell>
          <cell r="G1083">
            <v>118</v>
          </cell>
          <cell r="H1083">
            <v>1.99</v>
          </cell>
          <cell r="I1083">
            <v>1.63</v>
          </cell>
          <cell r="J1083" t="str">
            <v>NFW</v>
          </cell>
          <cell r="K1083">
            <v>33.979999999999997</v>
          </cell>
          <cell r="L1083">
            <v>-80</v>
          </cell>
          <cell r="M1083">
            <v>8</v>
          </cell>
          <cell r="N1083" t="str">
            <v>F</v>
          </cell>
          <cell r="O1083">
            <v>3</v>
          </cell>
          <cell r="P1083">
            <v>3536838597</v>
          </cell>
          <cell r="Q1083">
            <v>44917</v>
          </cell>
          <cell r="R1083" t="str">
            <v>-</v>
          </cell>
        </row>
        <row r="1084">
          <cell r="A1084" t="str">
            <v>IPD0672-DXX-d02-C18</v>
          </cell>
          <cell r="B1084" t="str">
            <v>C19-1993-1A</v>
          </cell>
          <cell r="C1084">
            <v>44911</v>
          </cell>
          <cell r="D1084">
            <v>44916</v>
          </cell>
          <cell r="E1084" t="str">
            <v>Allprep RNA/DNA FFPE</v>
          </cell>
          <cell r="F1084" t="str">
            <v>Enhet for studierelatert diagnostikk, OUS</v>
          </cell>
          <cell r="G1084">
            <v>55</v>
          </cell>
          <cell r="H1084">
            <v>1.91</v>
          </cell>
          <cell r="I1084">
            <v>2.25</v>
          </cell>
          <cell r="J1084" t="str">
            <v>ATE</v>
          </cell>
          <cell r="K1084">
            <v>18.77</v>
          </cell>
          <cell r="L1084">
            <v>-20</v>
          </cell>
          <cell r="M1084">
            <v>9</v>
          </cell>
          <cell r="N1084" t="str">
            <v>C</v>
          </cell>
          <cell r="O1084">
            <v>1</v>
          </cell>
          <cell r="P1084">
            <v>3536838526</v>
          </cell>
          <cell r="Q1084">
            <v>44917</v>
          </cell>
          <cell r="R1084">
            <v>81</v>
          </cell>
        </row>
        <row r="1085">
          <cell r="A1085" t="str">
            <v>IPD0764-RXX-P01-F08</v>
          </cell>
          <cell r="B1085" t="str">
            <v>NB21-770_KM21-840</v>
          </cell>
          <cell r="C1085" t="str">
            <v>-</v>
          </cell>
          <cell r="D1085"/>
          <cell r="E1085" t="str">
            <v>Maxwell RSC simply RNA Tissue</v>
          </cell>
          <cell r="F1085" t="str">
            <v>Enhet for forskningsstøtte, OUS</v>
          </cell>
          <cell r="G1085">
            <v>158</v>
          </cell>
          <cell r="H1085">
            <v>2.16</v>
          </cell>
          <cell r="I1085">
            <v>2.15</v>
          </cell>
          <cell r="J1085"/>
          <cell r="K1085">
            <v>22.479999999999997</v>
          </cell>
          <cell r="L1085">
            <v>-80</v>
          </cell>
          <cell r="M1085">
            <v>8</v>
          </cell>
          <cell r="N1085" t="str">
            <v>G</v>
          </cell>
          <cell r="O1085">
            <v>2</v>
          </cell>
          <cell r="P1085">
            <v>405280940</v>
          </cell>
          <cell r="Q1085">
            <v>44931</v>
          </cell>
          <cell r="R1085">
            <v>82</v>
          </cell>
        </row>
        <row r="1086">
          <cell r="A1086" t="str">
            <v>IPD0764-DXX-P01-F08</v>
          </cell>
          <cell r="B1086" t="str">
            <v>NB21-770_KM21-840</v>
          </cell>
          <cell r="C1086" t="str">
            <v>-</v>
          </cell>
          <cell r="D1086"/>
          <cell r="E1086" t="str">
            <v>Maxwell RSC Tissue DNA</v>
          </cell>
          <cell r="F1086" t="str">
            <v>Enhet for forskningsstøtte, OUS</v>
          </cell>
          <cell r="G1086">
            <v>189</v>
          </cell>
          <cell r="H1086">
            <v>1.89</v>
          </cell>
          <cell r="I1086">
            <v>2.0699999999999998</v>
          </cell>
          <cell r="J1086"/>
          <cell r="K1086">
            <v>54.21</v>
          </cell>
          <cell r="L1086">
            <v>-20</v>
          </cell>
          <cell r="M1086">
            <v>9</v>
          </cell>
          <cell r="N1086" t="str">
            <v>D</v>
          </cell>
          <cell r="O1086">
            <v>2</v>
          </cell>
          <cell r="P1086">
            <v>405280972</v>
          </cell>
          <cell r="Q1086">
            <v>44931</v>
          </cell>
          <cell r="R1086">
            <v>82</v>
          </cell>
        </row>
        <row r="1087">
          <cell r="A1087" t="str">
            <v>IPD0765-DXX-D01-A00</v>
          </cell>
          <cell r="B1087" t="str">
            <v>TH22-19011-1</v>
          </cell>
          <cell r="C1087" t="str">
            <v>-</v>
          </cell>
          <cell r="D1087" t="str">
            <v>-</v>
          </cell>
          <cell r="E1087" t="str">
            <v>QIAamp DNA FFPE</v>
          </cell>
          <cell r="F1087" t="str">
            <v>UNN</v>
          </cell>
          <cell r="G1087">
            <v>54.7</v>
          </cell>
          <cell r="H1087">
            <v>2.0499999999999998</v>
          </cell>
          <cell r="I1087">
            <v>2.37</v>
          </cell>
          <cell r="J1087" t="str">
            <v>ATE</v>
          </cell>
          <cell r="K1087">
            <v>17.259999999999998</v>
          </cell>
          <cell r="L1087">
            <v>-20</v>
          </cell>
          <cell r="M1087">
            <v>9</v>
          </cell>
          <cell r="N1087" t="str">
            <v>C</v>
          </cell>
          <cell r="O1087">
            <v>11</v>
          </cell>
          <cell r="P1087">
            <v>3538069330</v>
          </cell>
          <cell r="Q1087">
            <v>44917</v>
          </cell>
          <cell r="R1087">
            <v>81</v>
          </cell>
        </row>
        <row r="1088">
          <cell r="A1088" t="str">
            <v>IPD0765-RXX-D01-A00</v>
          </cell>
          <cell r="B1088" t="str">
            <v>TH22-19011-1</v>
          </cell>
          <cell r="C1088" t="str">
            <v>-</v>
          </cell>
          <cell r="D1088" t="str">
            <v>-</v>
          </cell>
          <cell r="E1088" t="str">
            <v>High Pure RNA FFPE</v>
          </cell>
          <cell r="F1088" t="str">
            <v>UNN</v>
          </cell>
          <cell r="G1088" t="str">
            <v>Too low</v>
          </cell>
          <cell r="H1088">
            <v>1.67</v>
          </cell>
          <cell r="I1088">
            <v>0.62</v>
          </cell>
          <cell r="J1088" t="str">
            <v>RNA elu. B</v>
          </cell>
          <cell r="K1088">
            <v>21</v>
          </cell>
          <cell r="L1088">
            <v>-80</v>
          </cell>
          <cell r="M1088">
            <v>8</v>
          </cell>
          <cell r="N1088" t="str">
            <v>F</v>
          </cell>
          <cell r="O1088">
            <v>12</v>
          </cell>
          <cell r="P1088">
            <v>3538069321</v>
          </cell>
          <cell r="Q1088" t="str">
            <v>-</v>
          </cell>
          <cell r="R1088" t="str">
            <v>-</v>
          </cell>
        </row>
        <row r="1089">
          <cell r="A1089" t="str">
            <v>IPD0765-DXX-N01-B00</v>
          </cell>
          <cell r="B1089" t="str">
            <v>-</v>
          </cell>
          <cell r="C1089" t="str">
            <v>-</v>
          </cell>
          <cell r="D1089" t="str">
            <v>-</v>
          </cell>
          <cell r="E1089" t="str">
            <v>EZ1 DSP DNA blood</v>
          </cell>
          <cell r="F1089" t="str">
            <v>UNN</v>
          </cell>
          <cell r="G1089">
            <v>80.400000000000006</v>
          </cell>
          <cell r="H1089">
            <v>1.9</v>
          </cell>
          <cell r="I1089">
            <v>0.63</v>
          </cell>
          <cell r="J1089" t="str">
            <v>AVE</v>
          </cell>
          <cell r="K1089">
            <v>100</v>
          </cell>
          <cell r="L1089">
            <v>-20</v>
          </cell>
          <cell r="M1089">
            <v>9</v>
          </cell>
          <cell r="N1089" t="str">
            <v>C</v>
          </cell>
          <cell r="O1089">
            <v>10</v>
          </cell>
          <cell r="P1089">
            <v>3538069322</v>
          </cell>
          <cell r="Q1089" t="str">
            <v>-</v>
          </cell>
          <cell r="R1089" t="str">
            <v>-</v>
          </cell>
        </row>
        <row r="1090">
          <cell r="A1090" t="str">
            <v>IPD0766-DXX-01-A</v>
          </cell>
          <cell r="B1090" t="str">
            <v>TH22-15471-2</v>
          </cell>
          <cell r="C1090" t="str">
            <v>-</v>
          </cell>
          <cell r="D1090" t="str">
            <v>-</v>
          </cell>
          <cell r="E1090" t="str">
            <v>EZ1 1&amp;2 DNA FFPE</v>
          </cell>
          <cell r="F1090" t="str">
            <v>UNN</v>
          </cell>
          <cell r="G1090">
            <v>82.3</v>
          </cell>
          <cell r="H1090">
            <v>1.87</v>
          </cell>
          <cell r="I1090">
            <v>1.87</v>
          </cell>
          <cell r="J1090" t="str">
            <v>AVE</v>
          </cell>
          <cell r="K1090">
            <v>20</v>
          </cell>
          <cell r="L1090">
            <v>-20</v>
          </cell>
          <cell r="M1090">
            <v>9</v>
          </cell>
          <cell r="N1090" t="str">
            <v>C</v>
          </cell>
          <cell r="O1090">
            <v>12</v>
          </cell>
          <cell r="P1090">
            <v>3538069318</v>
          </cell>
          <cell r="Q1090" t="str">
            <v>-</v>
          </cell>
          <cell r="R1090" t="str">
            <v>-</v>
          </cell>
        </row>
        <row r="1091">
          <cell r="A1091" t="str">
            <v>IPD0766-RXX-01-A</v>
          </cell>
          <cell r="B1091" t="str">
            <v>TH22-15471-2</v>
          </cell>
          <cell r="C1091" t="str">
            <v>-</v>
          </cell>
          <cell r="D1091" t="str">
            <v>-</v>
          </cell>
          <cell r="E1091" t="str">
            <v>High Pure RNA FFPE</v>
          </cell>
          <cell r="F1091" t="str">
            <v>UNN</v>
          </cell>
          <cell r="G1091">
            <v>312</v>
          </cell>
          <cell r="H1091">
            <v>2.14</v>
          </cell>
          <cell r="I1091">
            <v>1.98</v>
          </cell>
          <cell r="J1091" t="str">
            <v>RNA elu. B</v>
          </cell>
          <cell r="K1091">
            <v>20</v>
          </cell>
          <cell r="L1091">
            <v>-80</v>
          </cell>
          <cell r="M1091">
            <v>8</v>
          </cell>
          <cell r="N1091" t="str">
            <v>G</v>
          </cell>
          <cell r="O1091">
            <v>1</v>
          </cell>
          <cell r="P1091">
            <v>3538059240</v>
          </cell>
          <cell r="Q1091" t="str">
            <v>-</v>
          </cell>
          <cell r="R1091" t="str">
            <v>-</v>
          </cell>
        </row>
        <row r="1092">
          <cell r="A1092" t="str">
            <v>IPD0766-DXX-01-B</v>
          </cell>
          <cell r="B1092" t="str">
            <v>-</v>
          </cell>
          <cell r="C1092" t="str">
            <v>-</v>
          </cell>
          <cell r="D1092" t="str">
            <v>-</v>
          </cell>
          <cell r="E1092" t="str">
            <v>EZ1 DSP DNA blood</v>
          </cell>
          <cell r="F1092" t="str">
            <v>UNN</v>
          </cell>
          <cell r="G1092">
            <v>48.9</v>
          </cell>
          <cell r="H1092">
            <v>1.97</v>
          </cell>
          <cell r="I1092">
            <v>2.35</v>
          </cell>
          <cell r="J1092" t="str">
            <v>AVE</v>
          </cell>
          <cell r="K1092">
            <v>100</v>
          </cell>
          <cell r="L1092">
            <v>-20</v>
          </cell>
          <cell r="M1092">
            <v>9</v>
          </cell>
          <cell r="N1092" t="str">
            <v>D</v>
          </cell>
          <cell r="O1092">
            <v>1</v>
          </cell>
          <cell r="P1092">
            <v>3538069320</v>
          </cell>
          <cell r="Q1092" t="str">
            <v>-</v>
          </cell>
          <cell r="R1092" t="str">
            <v>-</v>
          </cell>
        </row>
        <row r="1093">
          <cell r="A1093" t="str">
            <v>IPD0767-DXX-p01-A04</v>
          </cell>
          <cell r="B1093" t="str">
            <v>BM22-6374-12</v>
          </cell>
          <cell r="C1093">
            <v>44932</v>
          </cell>
          <cell r="D1093">
            <v>44937</v>
          </cell>
          <cell r="E1093" t="str">
            <v>Allprep RNA/DNA FFPE</v>
          </cell>
          <cell r="F1093" t="str">
            <v>Enhet for studierelatert diagnostikk, OUS</v>
          </cell>
          <cell r="G1093">
            <v>87.6</v>
          </cell>
          <cell r="H1093">
            <v>1.92</v>
          </cell>
          <cell r="I1093">
            <v>2.35</v>
          </cell>
          <cell r="J1093" t="str">
            <v>ATE</v>
          </cell>
          <cell r="K1093">
            <v>41.79</v>
          </cell>
          <cell r="L1093">
            <v>-20</v>
          </cell>
          <cell r="M1093">
            <v>9</v>
          </cell>
          <cell r="N1093" t="str">
            <v>E</v>
          </cell>
          <cell r="O1093">
            <v>5</v>
          </cell>
          <cell r="P1093">
            <v>3536838570</v>
          </cell>
          <cell r="Q1093">
            <v>44938</v>
          </cell>
          <cell r="R1093">
            <v>83</v>
          </cell>
        </row>
        <row r="1094">
          <cell r="A1094" t="str">
            <v>IPD0767-RXX-p01-A04</v>
          </cell>
          <cell r="B1094" t="str">
            <v>BM22-6374-12</v>
          </cell>
          <cell r="C1094">
            <v>44932</v>
          </cell>
          <cell r="D1094">
            <v>44936</v>
          </cell>
          <cell r="E1094" t="str">
            <v>Allprep RNA/DNA FFPE</v>
          </cell>
          <cell r="F1094" t="str">
            <v>Enhet for studierelatert diagnostikk, OUS</v>
          </cell>
          <cell r="G1094">
            <v>89.8</v>
          </cell>
          <cell r="H1094">
            <v>2</v>
          </cell>
          <cell r="I1094">
            <v>1.93</v>
          </cell>
          <cell r="J1094" t="str">
            <v>NFW</v>
          </cell>
          <cell r="K1094">
            <v>114.16</v>
          </cell>
          <cell r="L1094">
            <v>-80</v>
          </cell>
          <cell r="M1094">
            <v>8</v>
          </cell>
          <cell r="N1094" t="str">
            <v>H</v>
          </cell>
          <cell r="O1094">
            <v>3</v>
          </cell>
          <cell r="P1094">
            <v>3536838600</v>
          </cell>
          <cell r="Q1094">
            <v>44938</v>
          </cell>
          <cell r="R1094">
            <v>83</v>
          </cell>
        </row>
        <row r="1095">
          <cell r="A1095" t="str">
            <v>IPD0768-DXX-r01-A29</v>
          </cell>
          <cell r="B1095" t="str">
            <v>BM22-15448 3 og 4</v>
          </cell>
          <cell r="C1095">
            <v>44932</v>
          </cell>
          <cell r="D1095">
            <v>44937</v>
          </cell>
          <cell r="E1095" t="str">
            <v>Allprep RNA/DNA FFPE</v>
          </cell>
          <cell r="F1095" t="str">
            <v>Enhet for studierelatert diagnostikk, OUS</v>
          </cell>
          <cell r="G1095">
            <v>61.4</v>
          </cell>
          <cell r="H1095">
            <v>1.9</v>
          </cell>
          <cell r="I1095">
            <v>2.16</v>
          </cell>
          <cell r="J1095" t="str">
            <v>ATE</v>
          </cell>
          <cell r="K1095">
            <v>19.559999999999999</v>
          </cell>
          <cell r="L1095">
            <v>-20</v>
          </cell>
          <cell r="M1095">
            <v>9</v>
          </cell>
          <cell r="N1095" t="str">
            <v>E</v>
          </cell>
          <cell r="O1095">
            <v>6</v>
          </cell>
          <cell r="P1095">
            <v>3536838578</v>
          </cell>
          <cell r="Q1095">
            <v>44938</v>
          </cell>
          <cell r="R1095">
            <v>83</v>
          </cell>
        </row>
        <row r="1096">
          <cell r="A1096" t="str">
            <v>IPD0768-RXX-r01-A29</v>
          </cell>
          <cell r="B1096" t="str">
            <v>BM22-15448 3 og 4</v>
          </cell>
          <cell r="C1096">
            <v>44932</v>
          </cell>
          <cell r="D1096">
            <v>44936</v>
          </cell>
          <cell r="E1096" t="str">
            <v>Allprep RNA/DNA FFPE</v>
          </cell>
          <cell r="F1096" t="str">
            <v>Enhet for studierelatert diagnostikk, OUS</v>
          </cell>
          <cell r="G1096">
            <v>81.599999999999994</v>
          </cell>
          <cell r="H1096">
            <v>2.0299999999999998</v>
          </cell>
          <cell r="I1096">
            <v>1.69</v>
          </cell>
          <cell r="J1096" t="str">
            <v>NFW</v>
          </cell>
          <cell r="K1096">
            <v>39.53</v>
          </cell>
          <cell r="L1096">
            <v>-80</v>
          </cell>
          <cell r="M1096">
            <v>8</v>
          </cell>
          <cell r="N1096" t="str">
            <v>H</v>
          </cell>
          <cell r="O1096">
            <v>4</v>
          </cell>
          <cell r="P1096">
            <v>3536838608</v>
          </cell>
          <cell r="Q1096">
            <v>44938</v>
          </cell>
          <cell r="R1096">
            <v>83</v>
          </cell>
        </row>
        <row r="1097">
          <cell r="A1097" t="str">
            <v>IPD0769-DXX-d01-A09</v>
          </cell>
          <cell r="B1097" t="str">
            <v>BG22-17362-11</v>
          </cell>
          <cell r="C1097">
            <v>44932</v>
          </cell>
          <cell r="D1097">
            <v>44937</v>
          </cell>
          <cell r="E1097" t="str">
            <v>Allprep RNA/DNA FFPE</v>
          </cell>
          <cell r="F1097" t="str">
            <v>Enhet for studierelatert diagnostikk, OUS</v>
          </cell>
          <cell r="G1097">
            <v>31</v>
          </cell>
          <cell r="H1097">
            <v>1.91</v>
          </cell>
          <cell r="I1097">
            <v>1.59</v>
          </cell>
          <cell r="J1097" t="str">
            <v>ATE</v>
          </cell>
          <cell r="K1097">
            <v>17.66</v>
          </cell>
          <cell r="L1097">
            <v>-20</v>
          </cell>
          <cell r="M1097">
            <v>9</v>
          </cell>
          <cell r="N1097" t="str">
            <v>E</v>
          </cell>
          <cell r="O1097">
            <v>7</v>
          </cell>
          <cell r="P1097">
            <v>3536838585</v>
          </cell>
          <cell r="Q1097">
            <v>44938</v>
          </cell>
          <cell r="R1097">
            <v>83</v>
          </cell>
        </row>
        <row r="1098">
          <cell r="A1098" t="str">
            <v>IPD0769-RXX-d01-A09</v>
          </cell>
          <cell r="B1098" t="str">
            <v>BG22-17362-11</v>
          </cell>
          <cell r="C1098">
            <v>44932</v>
          </cell>
          <cell r="D1098">
            <v>44936</v>
          </cell>
          <cell r="E1098" t="str">
            <v>Allprep RNA/DNA FFPE</v>
          </cell>
          <cell r="F1098" t="str">
            <v>Enhet for studierelatert diagnostikk, OUS</v>
          </cell>
          <cell r="G1098">
            <v>75.400000000000006</v>
          </cell>
          <cell r="H1098">
            <v>1.98</v>
          </cell>
          <cell r="I1098">
            <v>1.31</v>
          </cell>
          <cell r="J1098" t="str">
            <v>NFW</v>
          </cell>
          <cell r="K1098">
            <v>19.21</v>
          </cell>
          <cell r="L1098">
            <v>-80</v>
          </cell>
          <cell r="M1098">
            <v>8</v>
          </cell>
          <cell r="N1098" t="str">
            <v>H</v>
          </cell>
          <cell r="O1098">
            <v>5</v>
          </cell>
          <cell r="P1098">
            <v>3536838580</v>
          </cell>
          <cell r="Q1098">
            <v>44938</v>
          </cell>
          <cell r="R1098">
            <v>83</v>
          </cell>
        </row>
        <row r="1099">
          <cell r="A1099" t="str">
            <v>IPD0770-DXX-P01-A04</v>
          </cell>
          <cell r="B1099" t="str">
            <v>BM20-10920-1</v>
          </cell>
          <cell r="C1099">
            <v>44939</v>
          </cell>
          <cell r="D1099">
            <v>44943</v>
          </cell>
          <cell r="E1099" t="str">
            <v>Allprep RNA/DNA FFPE</v>
          </cell>
          <cell r="F1099" t="str">
            <v>Enhet for studierelatert diagnostikk, OUS</v>
          </cell>
          <cell r="G1099">
            <v>96.4</v>
          </cell>
          <cell r="H1099">
            <v>1.9</v>
          </cell>
          <cell r="I1099">
            <v>2.3199999999999998</v>
          </cell>
          <cell r="J1099" t="str">
            <v>ATE</v>
          </cell>
          <cell r="K1099">
            <v>24.41</v>
          </cell>
          <cell r="L1099">
            <v>-20</v>
          </cell>
          <cell r="M1099">
            <v>9</v>
          </cell>
          <cell r="N1099" t="str">
            <v>E</v>
          </cell>
          <cell r="O1099">
            <v>11</v>
          </cell>
          <cell r="P1099">
            <v>2132600817</v>
          </cell>
          <cell r="Q1099">
            <v>44945</v>
          </cell>
          <cell r="R1099">
            <v>84</v>
          </cell>
        </row>
        <row r="1100">
          <cell r="A1100" t="str">
            <v>IPD0770-RXX-P01-A04</v>
          </cell>
          <cell r="B1100" t="str">
            <v>BM20-10920-1</v>
          </cell>
          <cell r="C1100">
            <v>44939</v>
          </cell>
          <cell r="D1100">
            <v>44944</v>
          </cell>
          <cell r="E1100" t="str">
            <v>Allprep RNA/DNA FFPE</v>
          </cell>
          <cell r="F1100" t="str">
            <v>Enhet for studierelatert diagnostikk, OUS</v>
          </cell>
          <cell r="G1100">
            <v>130</v>
          </cell>
          <cell r="H1100">
            <v>2.0499999999999998</v>
          </cell>
          <cell r="I1100">
            <v>1.87</v>
          </cell>
          <cell r="J1100" t="str">
            <v>RFW</v>
          </cell>
          <cell r="K1100">
            <v>52.08</v>
          </cell>
          <cell r="L1100">
            <v>-80</v>
          </cell>
          <cell r="M1100">
            <v>8</v>
          </cell>
          <cell r="N1100" t="str">
            <v>H</v>
          </cell>
          <cell r="O1100">
            <v>9</v>
          </cell>
          <cell r="P1100">
            <v>2132600761</v>
          </cell>
          <cell r="Q1100">
            <v>44945</v>
          </cell>
          <cell r="R1100">
            <v>84</v>
          </cell>
        </row>
        <row r="1101">
          <cell r="A1101" t="str">
            <v>IPD0771-DXX-P01-A09</v>
          </cell>
          <cell r="B1101" t="str">
            <v>21TOH-14103-01-01</v>
          </cell>
          <cell r="C1101">
            <v>44946</v>
          </cell>
          <cell r="D1101">
            <v>44951</v>
          </cell>
          <cell r="E1101" t="str">
            <v>Allprep RNA/DNA FFPE</v>
          </cell>
          <cell r="F1101" t="str">
            <v>Enhet for studierelatert diagnostikk, OUS</v>
          </cell>
          <cell r="G1101">
            <v>8.32</v>
          </cell>
          <cell r="H1101">
            <v>1.89</v>
          </cell>
          <cell r="I1101">
            <v>1.91</v>
          </cell>
          <cell r="J1101" t="str">
            <v>ATE</v>
          </cell>
          <cell r="K1101">
            <v>4.9699999999999989</v>
          </cell>
          <cell r="L1101">
            <v>-20</v>
          </cell>
          <cell r="M1101">
            <v>9</v>
          </cell>
          <cell r="N1101" t="str">
            <v>F</v>
          </cell>
          <cell r="O1101">
            <v>12</v>
          </cell>
          <cell r="P1101">
            <v>2132600831</v>
          </cell>
          <cell r="Q1101">
            <v>44952</v>
          </cell>
          <cell r="R1101">
            <v>85</v>
          </cell>
        </row>
        <row r="1102">
          <cell r="A1102" t="str">
            <v>IPD0771-RXX-P01-A09</v>
          </cell>
          <cell r="B1102" t="str">
            <v>21TOH-14103-01-01</v>
          </cell>
          <cell r="C1102">
            <v>44946</v>
          </cell>
          <cell r="D1102">
            <v>44950</v>
          </cell>
          <cell r="E1102" t="str">
            <v>Allprep RNA/DNA FFPE</v>
          </cell>
          <cell r="F1102" t="str">
            <v>Enhet for studierelatert diagnostikk, OUS</v>
          </cell>
          <cell r="G1102">
            <v>110</v>
          </cell>
          <cell r="H1102">
            <v>2.02</v>
          </cell>
          <cell r="I1102">
            <v>1.93</v>
          </cell>
          <cell r="J1102" t="str">
            <v>NFW</v>
          </cell>
          <cell r="K1102">
            <v>25.4</v>
          </cell>
          <cell r="L1102">
            <v>-80</v>
          </cell>
          <cell r="M1102">
            <v>9</v>
          </cell>
          <cell r="N1102" t="str">
            <v>A</v>
          </cell>
          <cell r="O1102">
            <v>8</v>
          </cell>
          <cell r="P1102">
            <v>2132600816</v>
          </cell>
          <cell r="Q1102">
            <v>44952</v>
          </cell>
          <cell r="R1102">
            <v>85</v>
          </cell>
        </row>
        <row r="1103">
          <cell r="A1103" t="str">
            <v>IPD0772-DXX-d01-A15</v>
          </cell>
          <cell r="B1103" t="str">
            <v>22TOH-02674-01-01</v>
          </cell>
          <cell r="C1103">
            <v>44946</v>
          </cell>
          <cell r="D1103">
            <v>44951</v>
          </cell>
          <cell r="E1103" t="str">
            <v>Allprep RNA/DNA FFPE</v>
          </cell>
          <cell r="F1103" t="str">
            <v>Enhet for studierelatert diagnostikk, OUS</v>
          </cell>
          <cell r="G1103">
            <v>55</v>
          </cell>
          <cell r="H1103">
            <v>1.88</v>
          </cell>
          <cell r="I1103">
            <v>2.36</v>
          </cell>
          <cell r="J1103" t="str">
            <v>ATE</v>
          </cell>
          <cell r="K1103">
            <v>44.77</v>
          </cell>
          <cell r="L1103">
            <v>-20</v>
          </cell>
          <cell r="M1103">
            <v>9</v>
          </cell>
          <cell r="N1103" t="str">
            <v>G</v>
          </cell>
          <cell r="O1103">
            <v>1</v>
          </cell>
          <cell r="P1103">
            <v>2132600815</v>
          </cell>
          <cell r="Q1103">
            <v>44952</v>
          </cell>
          <cell r="R1103">
            <v>85</v>
          </cell>
        </row>
        <row r="1104">
          <cell r="A1104" t="str">
            <v>IPD0772-RXX-d01-A15</v>
          </cell>
          <cell r="B1104" t="str">
            <v>22TOH-02674-01-01</v>
          </cell>
          <cell r="C1104">
            <v>44946</v>
          </cell>
          <cell r="D1104">
            <v>44950</v>
          </cell>
          <cell r="E1104" t="str">
            <v>Allprep RNA/DNA FFPE</v>
          </cell>
          <cell r="F1104" t="str">
            <v>Enhet for studierelatert diagnostikk, OUS</v>
          </cell>
          <cell r="G1104">
            <v>83.8</v>
          </cell>
          <cell r="H1104">
            <v>2.0099999999999998</v>
          </cell>
          <cell r="I1104">
            <v>1.53</v>
          </cell>
          <cell r="J1104" t="str">
            <v>NFW</v>
          </cell>
          <cell r="K1104">
            <v>34.57</v>
          </cell>
          <cell r="L1104">
            <v>-80</v>
          </cell>
          <cell r="M1104">
            <v>9</v>
          </cell>
          <cell r="N1104" t="str">
            <v>A</v>
          </cell>
          <cell r="O1104">
            <v>9</v>
          </cell>
          <cell r="P1104">
            <v>2132600824</v>
          </cell>
          <cell r="Q1104">
            <v>44952</v>
          </cell>
          <cell r="R1104">
            <v>85</v>
          </cell>
        </row>
        <row r="1105">
          <cell r="A1105" t="str">
            <v>IPD0773-DXX-P01-A15</v>
          </cell>
          <cell r="B1105" t="str">
            <v>21TOH-19203 01-01</v>
          </cell>
          <cell r="C1105">
            <v>44939</v>
          </cell>
          <cell r="D1105">
            <v>44943</v>
          </cell>
          <cell r="E1105" t="str">
            <v>Allprep RNA/DNA FFPE</v>
          </cell>
          <cell r="F1105" t="str">
            <v>Enhet for studierelatert diagnostikk, OUS</v>
          </cell>
          <cell r="G1105">
            <v>11.6</v>
          </cell>
          <cell r="H1105">
            <v>1.9</v>
          </cell>
          <cell r="I1105">
            <v>2.15</v>
          </cell>
          <cell r="J1105" t="str">
            <v>ATE</v>
          </cell>
          <cell r="K1105">
            <v>9.57</v>
          </cell>
          <cell r="L1105">
            <v>-20</v>
          </cell>
          <cell r="M1105">
            <v>9</v>
          </cell>
          <cell r="N1105" t="str">
            <v>E</v>
          </cell>
          <cell r="O1105">
            <v>12</v>
          </cell>
          <cell r="P1105">
            <v>2132600825</v>
          </cell>
          <cell r="Q1105">
            <v>44945</v>
          </cell>
          <cell r="R1105">
            <v>84</v>
          </cell>
        </row>
        <row r="1106">
          <cell r="A1106" t="str">
            <v>IPD0773-RXX-P01-A15</v>
          </cell>
          <cell r="B1106" t="str">
            <v>21TOH-19203 01-01</v>
          </cell>
          <cell r="C1106">
            <v>44939</v>
          </cell>
          <cell r="D1106">
            <v>44944</v>
          </cell>
          <cell r="E1106" t="str">
            <v>Allprep RNA/DNA FFPE</v>
          </cell>
          <cell r="F1106" t="str">
            <v>Enhet for studierelatert diagnostikk, OUS</v>
          </cell>
          <cell r="G1106">
            <v>23.2</v>
          </cell>
          <cell r="H1106">
            <v>1.89</v>
          </cell>
          <cell r="I1106">
            <v>0.88</v>
          </cell>
          <cell r="J1106" t="str">
            <v>RFW</v>
          </cell>
          <cell r="K1106">
            <v>0.83000000000000007</v>
          </cell>
          <cell r="L1106">
            <v>-80</v>
          </cell>
          <cell r="M1106">
            <v>8</v>
          </cell>
          <cell r="N1106" t="str">
            <v>H</v>
          </cell>
          <cell r="O1106">
            <v>10</v>
          </cell>
          <cell r="P1106">
            <v>2132600769</v>
          </cell>
          <cell r="Q1106">
            <v>44945</v>
          </cell>
          <cell r="R1106">
            <v>84</v>
          </cell>
        </row>
        <row r="1107">
          <cell r="A1107" t="str">
            <v>IPD0774-DXX-d01-A00</v>
          </cell>
          <cell r="B1107" t="str">
            <v>BU20-15933-2</v>
          </cell>
          <cell r="C1107" t="str">
            <v>-</v>
          </cell>
          <cell r="D1107" t="str">
            <v>-</v>
          </cell>
          <cell r="E1107"/>
          <cell r="F1107" t="str">
            <v>Mol. Pat. OUS</v>
          </cell>
          <cell r="G1107">
            <v>14.9</v>
          </cell>
          <cell r="H1107">
            <v>2</v>
          </cell>
          <cell r="I1107">
            <v>1.8</v>
          </cell>
          <cell r="J1107" t="str">
            <v>NA</v>
          </cell>
          <cell r="K1107">
            <v>0</v>
          </cell>
          <cell r="L1107"/>
          <cell r="M1107"/>
          <cell r="N1107"/>
          <cell r="O1107"/>
          <cell r="P1107"/>
          <cell r="Q1107">
            <v>44952</v>
          </cell>
          <cell r="R1107">
            <v>85</v>
          </cell>
        </row>
        <row r="1108">
          <cell r="A1108" t="str">
            <v>IPD0774-RXX-d01-A00</v>
          </cell>
          <cell r="B1108" t="str">
            <v>BU20-15933-2</v>
          </cell>
          <cell r="C1108" t="str">
            <v>-</v>
          </cell>
          <cell r="D1108" t="str">
            <v>-</v>
          </cell>
          <cell r="E1108"/>
          <cell r="F1108"/>
          <cell r="G1108"/>
          <cell r="H1108"/>
          <cell r="I1108"/>
          <cell r="J1108"/>
          <cell r="K1108"/>
          <cell r="L1108"/>
          <cell r="M1108"/>
          <cell r="N1108"/>
          <cell r="O1108"/>
          <cell r="P1108"/>
          <cell r="Q1108"/>
          <cell r="R1108"/>
        </row>
        <row r="1109">
          <cell r="A1109" t="str">
            <v>IPD0775-RXX-d01-A09</v>
          </cell>
          <cell r="B1109" t="str">
            <v>BG21-9997-2</v>
          </cell>
          <cell r="C1109">
            <v>44932</v>
          </cell>
          <cell r="D1109">
            <v>44936</v>
          </cell>
          <cell r="E1109" t="str">
            <v>Allprep RNA/DNA FFPE</v>
          </cell>
          <cell r="F1109" t="str">
            <v>Enhet for studierelatert diagnostikk, OUS</v>
          </cell>
          <cell r="G1109">
            <v>90.8</v>
          </cell>
          <cell r="H1109">
            <v>2.02</v>
          </cell>
          <cell r="I1109">
            <v>1.89</v>
          </cell>
          <cell r="J1109" t="str">
            <v>NFW</v>
          </cell>
          <cell r="K1109">
            <v>138.18</v>
          </cell>
          <cell r="L1109">
            <v>-80</v>
          </cell>
          <cell r="M1109">
            <v>8</v>
          </cell>
          <cell r="N1109" t="str">
            <v>H</v>
          </cell>
          <cell r="O1109">
            <v>6</v>
          </cell>
          <cell r="P1109">
            <v>3536838549</v>
          </cell>
          <cell r="Q1109">
            <v>44938</v>
          </cell>
          <cell r="R1109">
            <v>83</v>
          </cell>
        </row>
        <row r="1110">
          <cell r="A1110" t="str">
            <v>IPD0775-DXX-d01-A09</v>
          </cell>
          <cell r="B1110" t="str">
            <v>BG21-9997-2</v>
          </cell>
          <cell r="C1110">
            <v>44932</v>
          </cell>
          <cell r="D1110">
            <v>44937</v>
          </cell>
          <cell r="E1110" t="str">
            <v>Allprep RNA/DNA FFPE</v>
          </cell>
          <cell r="F1110" t="str">
            <v>Enhet for studierelatert diagnostikk, OUS</v>
          </cell>
          <cell r="G1110">
            <v>64.599999999999994</v>
          </cell>
          <cell r="H1110">
            <v>1.91</v>
          </cell>
          <cell r="I1110">
            <v>2.29</v>
          </cell>
          <cell r="J1110" t="str">
            <v>ATE</v>
          </cell>
          <cell r="K1110">
            <v>69.680000000000007</v>
          </cell>
          <cell r="L1110">
            <v>-20</v>
          </cell>
          <cell r="M1110">
            <v>9</v>
          </cell>
          <cell r="N1110" t="str">
            <v>E</v>
          </cell>
          <cell r="O1110">
            <v>8</v>
          </cell>
          <cell r="P1110">
            <v>3536838593</v>
          </cell>
          <cell r="Q1110">
            <v>44938</v>
          </cell>
          <cell r="R1110">
            <v>83</v>
          </cell>
        </row>
        <row r="1111">
          <cell r="A1111" t="str">
            <v>IPD0776-DXX-D01-A00</v>
          </cell>
          <cell r="B1111" t="str">
            <v>TH22-17959-1</v>
          </cell>
          <cell r="C1111" t="str">
            <v>-</v>
          </cell>
          <cell r="D1111" t="str">
            <v>-</v>
          </cell>
          <cell r="E1111" t="str">
            <v>QIAamp DNA FFPE</v>
          </cell>
          <cell r="F1111" t="str">
            <v>UNN</v>
          </cell>
          <cell r="G1111">
            <v>48.2</v>
          </cell>
          <cell r="H1111">
            <v>2.04</v>
          </cell>
          <cell r="I1111">
            <v>2.75</v>
          </cell>
          <cell r="J1111" t="str">
            <v>ATE</v>
          </cell>
          <cell r="K1111">
            <v>16.89</v>
          </cell>
          <cell r="L1111">
            <v>-20</v>
          </cell>
          <cell r="M1111">
            <v>9</v>
          </cell>
          <cell r="N1111" t="str">
            <v>D</v>
          </cell>
          <cell r="O1111">
            <v>3</v>
          </cell>
          <cell r="P1111">
            <v>3538069316</v>
          </cell>
          <cell r="Q1111">
            <v>44931</v>
          </cell>
          <cell r="R1111">
            <v>82</v>
          </cell>
        </row>
        <row r="1112">
          <cell r="A1112" t="str">
            <v>IPD0776-RXX-D01-A00</v>
          </cell>
          <cell r="B1112" t="str">
            <v>TH22-17959-1</v>
          </cell>
          <cell r="C1112" t="str">
            <v>-</v>
          </cell>
          <cell r="D1112" t="str">
            <v>-</v>
          </cell>
          <cell r="E1112" t="str">
            <v>High Pure RNA FFPE</v>
          </cell>
          <cell r="F1112" t="str">
            <v>UNN</v>
          </cell>
          <cell r="G1112">
            <v>12</v>
          </cell>
          <cell r="H1112">
            <v>1.95</v>
          </cell>
          <cell r="I1112">
            <v>0.36</v>
          </cell>
          <cell r="J1112" t="str">
            <v>RNA elu b</v>
          </cell>
          <cell r="K1112">
            <v>9.5</v>
          </cell>
          <cell r="L1112">
            <v>-80</v>
          </cell>
          <cell r="M1112">
            <v>8</v>
          </cell>
          <cell r="N1112" t="str">
            <v>G</v>
          </cell>
          <cell r="O1112">
            <v>11</v>
          </cell>
          <cell r="P1112">
            <v>3538069315</v>
          </cell>
          <cell r="Q1112">
            <v>44931</v>
          </cell>
          <cell r="R1112">
            <v>82</v>
          </cell>
        </row>
        <row r="1113">
          <cell r="A1113" t="str">
            <v>IPD0776-DXX-N01-B00</v>
          </cell>
          <cell r="B1113" t="str">
            <v>-</v>
          </cell>
          <cell r="C1113" t="str">
            <v>-</v>
          </cell>
          <cell r="D1113" t="str">
            <v>-</v>
          </cell>
          <cell r="E1113" t="str">
            <v>EZ1 DSP DNA blood</v>
          </cell>
          <cell r="F1113" t="str">
            <v>UNN</v>
          </cell>
          <cell r="G1113">
            <v>93.6</v>
          </cell>
          <cell r="H1113">
            <v>1.91</v>
          </cell>
          <cell r="I1113">
            <v>2.09</v>
          </cell>
          <cell r="J1113" t="str">
            <v>AVE</v>
          </cell>
          <cell r="K1113">
            <v>100</v>
          </cell>
          <cell r="L1113">
            <v>-20</v>
          </cell>
          <cell r="M1113">
            <v>9</v>
          </cell>
          <cell r="N1113" t="str">
            <v>D</v>
          </cell>
          <cell r="O1113">
            <v>4</v>
          </cell>
          <cell r="P1113">
            <v>3538069317</v>
          </cell>
          <cell r="Q1113" t="str">
            <v>-</v>
          </cell>
          <cell r="R1113" t="str">
            <v>-</v>
          </cell>
        </row>
        <row r="1114">
          <cell r="A1114" t="str">
            <v>IPD0777-DXX-d01-F05</v>
          </cell>
          <cell r="B1114" t="str">
            <v>BG22-18118</v>
          </cell>
          <cell r="C1114" t="str">
            <v>-</v>
          </cell>
          <cell r="D1114" t="str">
            <v>-</v>
          </cell>
          <cell r="E1114" t="str">
            <v xml:space="preserve">Allprep DNA/RNA/protein mini kit </v>
          </cell>
          <cell r="F1114" t="str">
            <v>Rikshospitalet</v>
          </cell>
          <cell r="G1114">
            <v>16.7</v>
          </cell>
          <cell r="H1114">
            <v>2.4900000000000002</v>
          </cell>
          <cell r="I1114">
            <v>0.04</v>
          </cell>
          <cell r="J1114" t="str">
            <v>NFW</v>
          </cell>
          <cell r="K1114">
            <v>21.02</v>
          </cell>
          <cell r="L1114">
            <v>-20</v>
          </cell>
          <cell r="M1114">
            <v>9</v>
          </cell>
          <cell r="N1114" t="str">
            <v>D</v>
          </cell>
          <cell r="O1114">
            <v>5</v>
          </cell>
          <cell r="P1114">
            <v>3536838529</v>
          </cell>
          <cell r="Q1114">
            <v>44931</v>
          </cell>
          <cell r="R1114">
            <v>82</v>
          </cell>
        </row>
        <row r="1115">
          <cell r="A1115" t="str">
            <v>IPD0778-DXX-P01-A22</v>
          </cell>
          <cell r="B1115" t="str">
            <v>BU21-09901-3</v>
          </cell>
          <cell r="C1115">
            <v>44939</v>
          </cell>
          <cell r="D1115">
            <v>44943</v>
          </cell>
          <cell r="E1115" t="str">
            <v>Allprep RNA/DNA FFPE</v>
          </cell>
          <cell r="F1115" t="str">
            <v>Enhet for studierelatert diagnostikk, OUS</v>
          </cell>
          <cell r="G1115">
            <v>1.55</v>
          </cell>
          <cell r="H1115">
            <v>1.83</v>
          </cell>
          <cell r="I1115">
            <v>1.6</v>
          </cell>
          <cell r="J1115" t="str">
            <v>ATE</v>
          </cell>
          <cell r="K1115">
            <v>-1.1000000000000014</v>
          </cell>
          <cell r="L1115"/>
          <cell r="M1115"/>
          <cell r="N1115"/>
          <cell r="O1115"/>
          <cell r="P1115">
            <v>2132600833</v>
          </cell>
          <cell r="Q1115">
            <v>44945</v>
          </cell>
          <cell r="R1115">
            <v>84</v>
          </cell>
        </row>
        <row r="1116">
          <cell r="A1116" t="str">
            <v>IPD0778-RXX-P01-A22</v>
          </cell>
          <cell r="B1116" t="str">
            <v>BU21-09901-3</v>
          </cell>
          <cell r="C1116">
            <v>44939</v>
          </cell>
          <cell r="D1116">
            <v>44944</v>
          </cell>
          <cell r="E1116" t="str">
            <v>Allprep RNA/DNA FFPE</v>
          </cell>
          <cell r="F1116" t="str">
            <v>Enhet for studierelatert diagnostikk, OUS</v>
          </cell>
          <cell r="G1116">
            <v>25</v>
          </cell>
          <cell r="H1116">
            <v>1.61</v>
          </cell>
          <cell r="I1116">
            <v>0.76</v>
          </cell>
          <cell r="J1116" t="str">
            <v>RFW</v>
          </cell>
          <cell r="K1116">
            <v>10.399999999999999</v>
          </cell>
          <cell r="L1116">
            <v>-80</v>
          </cell>
          <cell r="M1116">
            <v>8</v>
          </cell>
          <cell r="N1116" t="str">
            <v>H</v>
          </cell>
          <cell r="O1116">
            <v>11</v>
          </cell>
          <cell r="P1116">
            <v>2132600777</v>
          </cell>
          <cell r="Q1116">
            <v>44945</v>
          </cell>
          <cell r="R1116">
            <v>84</v>
          </cell>
        </row>
        <row r="1117">
          <cell r="A1117" t="str">
            <v>IPD0779-RXX-p01-A08</v>
          </cell>
          <cell r="B1117" t="str">
            <v>NB22-352-1</v>
          </cell>
          <cell r="C1117">
            <v>44932</v>
          </cell>
          <cell r="D1117">
            <v>44936</v>
          </cell>
          <cell r="E1117" t="str">
            <v>Allprep RNA/DNA FFPE</v>
          </cell>
          <cell r="F1117" t="str">
            <v>Enhet for studierelatert diagnostikk, OUS</v>
          </cell>
          <cell r="G1117">
            <v>78.8</v>
          </cell>
          <cell r="H1117">
            <v>2.0699999999999998</v>
          </cell>
          <cell r="I1117">
            <v>1.52</v>
          </cell>
          <cell r="J1117" t="str">
            <v>NFW</v>
          </cell>
          <cell r="K1117">
            <v>265.48</v>
          </cell>
          <cell r="L1117">
            <v>-80</v>
          </cell>
          <cell r="M1117">
            <v>8</v>
          </cell>
          <cell r="N1117" t="str">
            <v>H</v>
          </cell>
          <cell r="O1117">
            <v>7</v>
          </cell>
          <cell r="P1117">
            <v>3536835709</v>
          </cell>
          <cell r="Q1117">
            <v>44938</v>
          </cell>
          <cell r="R1117">
            <v>83</v>
          </cell>
        </row>
        <row r="1118">
          <cell r="A1118" t="str">
            <v>IPD0779-DXX-p01-A08</v>
          </cell>
          <cell r="B1118" t="str">
            <v>NB22-352-1</v>
          </cell>
          <cell r="C1118">
            <v>44932</v>
          </cell>
          <cell r="D1118">
            <v>44937</v>
          </cell>
          <cell r="E1118" t="str">
            <v>Allprep RNA/DNA FFPE</v>
          </cell>
          <cell r="F1118" t="str">
            <v>Enhet for studierelatert diagnostikk, OUS</v>
          </cell>
          <cell r="G1118">
            <v>116</v>
          </cell>
          <cell r="H1118">
            <v>1.89</v>
          </cell>
          <cell r="I1118">
            <v>1.71</v>
          </cell>
          <cell r="J1118" t="str">
            <v>ATE</v>
          </cell>
          <cell r="K1118">
            <v>51.910000000000004</v>
          </cell>
          <cell r="L1118">
            <v>-20</v>
          </cell>
          <cell r="M1118">
            <v>9</v>
          </cell>
          <cell r="N1118" t="str">
            <v>E</v>
          </cell>
          <cell r="O1118">
            <v>9</v>
          </cell>
          <cell r="P1118">
            <v>3536835700</v>
          </cell>
          <cell r="Q1118">
            <v>44938</v>
          </cell>
          <cell r="R1118">
            <v>83</v>
          </cell>
        </row>
        <row r="1119">
          <cell r="A1119" t="str">
            <v>IPD0780-DXX-P01-A12</v>
          </cell>
          <cell r="B1119" t="str">
            <v>BG20-17218-1</v>
          </cell>
          <cell r="C1119">
            <v>44939</v>
          </cell>
          <cell r="D1119">
            <v>44943</v>
          </cell>
          <cell r="E1119" t="str">
            <v>Allprep RNA/DNA FFPE</v>
          </cell>
          <cell r="F1119" t="str">
            <v>Enhet for studierelatert diagnostikk, OUS</v>
          </cell>
          <cell r="G1119">
            <v>80.2</v>
          </cell>
          <cell r="H1119">
            <v>1.89</v>
          </cell>
          <cell r="I1119">
            <v>2.34</v>
          </cell>
          <cell r="J1119" t="str">
            <v>ATE</v>
          </cell>
          <cell r="K1119">
            <v>20.13</v>
          </cell>
          <cell r="L1119">
            <v>-20</v>
          </cell>
          <cell r="M1119">
            <v>9</v>
          </cell>
          <cell r="N1119" t="str">
            <v>F</v>
          </cell>
          <cell r="O1119">
            <v>2</v>
          </cell>
          <cell r="P1119">
            <v>2132600841</v>
          </cell>
          <cell r="Q1119">
            <v>44945</v>
          </cell>
          <cell r="R1119">
            <v>84</v>
          </cell>
        </row>
        <row r="1120">
          <cell r="A1120" t="str">
            <v>IPD0780-RXX-P01-A12</v>
          </cell>
          <cell r="B1120" t="str">
            <v>BG20-17218-1</v>
          </cell>
          <cell r="C1120">
            <v>44939</v>
          </cell>
          <cell r="D1120">
            <v>44944</v>
          </cell>
          <cell r="E1120" t="str">
            <v>Allprep RNA/DNA FFPE</v>
          </cell>
          <cell r="F1120" t="str">
            <v>Enhet for studierelatert diagnostikk, OUS</v>
          </cell>
          <cell r="G1120">
            <v>154</v>
          </cell>
          <cell r="H1120">
            <v>2.02</v>
          </cell>
          <cell r="I1120">
            <v>1.72</v>
          </cell>
          <cell r="J1120" t="str">
            <v>RFW</v>
          </cell>
          <cell r="K1120">
            <v>25.22</v>
          </cell>
          <cell r="L1120">
            <v>-80</v>
          </cell>
          <cell r="M1120">
            <v>8</v>
          </cell>
          <cell r="N1120" t="str">
            <v>H</v>
          </cell>
          <cell r="O1120">
            <v>12</v>
          </cell>
          <cell r="P1120">
            <v>2132600792</v>
          </cell>
          <cell r="Q1120">
            <v>44945</v>
          </cell>
          <cell r="R1120">
            <v>84</v>
          </cell>
        </row>
        <row r="1121">
          <cell r="A1121" t="str">
            <v>IPD0781-DXX-P01-A29</v>
          </cell>
          <cell r="B1121" t="str">
            <v>BM18-8661-13</v>
          </cell>
          <cell r="C1121">
            <v>44939</v>
          </cell>
          <cell r="D1121">
            <v>44943</v>
          </cell>
          <cell r="E1121" t="str">
            <v>Allprep RNA/DNA FFPE</v>
          </cell>
          <cell r="F1121" t="str">
            <v>Enhet for studierelatert diagnostikk, OUS</v>
          </cell>
          <cell r="G1121">
            <v>25.4</v>
          </cell>
          <cell r="H1121">
            <v>1.85</v>
          </cell>
          <cell r="I1121">
            <v>2.23</v>
          </cell>
          <cell r="J1121" t="str">
            <v>ATE</v>
          </cell>
          <cell r="K1121">
            <v>31.27</v>
          </cell>
          <cell r="L1121">
            <v>-20</v>
          </cell>
          <cell r="M1121">
            <v>9</v>
          </cell>
          <cell r="N1121" t="str">
            <v>F</v>
          </cell>
          <cell r="O1121">
            <v>3</v>
          </cell>
          <cell r="P1121">
            <v>2132600760</v>
          </cell>
          <cell r="Q1121">
            <v>44945</v>
          </cell>
          <cell r="R1121">
            <v>84</v>
          </cell>
        </row>
        <row r="1122">
          <cell r="A1122" t="str">
            <v>IPD0781-RXX-P01-A29</v>
          </cell>
          <cell r="B1122" t="str">
            <v>BM18-8661-13</v>
          </cell>
          <cell r="C1122">
            <v>44939</v>
          </cell>
          <cell r="D1122">
            <v>44944</v>
          </cell>
          <cell r="E1122" t="str">
            <v>Allprep RNA/DNA FFPE</v>
          </cell>
          <cell r="F1122" t="str">
            <v>Enhet for studierelatert diagnostikk, OUS</v>
          </cell>
          <cell r="G1122">
            <v>144</v>
          </cell>
          <cell r="H1122">
            <v>1.99</v>
          </cell>
          <cell r="I1122">
            <v>1.83</v>
          </cell>
          <cell r="J1122" t="str">
            <v>RFW</v>
          </cell>
          <cell r="K1122">
            <v>69.37</v>
          </cell>
          <cell r="L1122">
            <v>-80</v>
          </cell>
          <cell r="M1122">
            <v>9</v>
          </cell>
          <cell r="N1122" t="str">
            <v>A</v>
          </cell>
          <cell r="O1122">
            <v>1</v>
          </cell>
          <cell r="P1122">
            <v>2132600785</v>
          </cell>
          <cell r="Q1122">
            <v>44945</v>
          </cell>
          <cell r="R1122">
            <v>84</v>
          </cell>
        </row>
        <row r="1123">
          <cell r="A1123" t="str">
            <v>IPD0764-RXX-P11-F08</v>
          </cell>
          <cell r="B1123" t="str">
            <v>NB21-770_KM21-840</v>
          </cell>
          <cell r="C1123" t="str">
            <v>-</v>
          </cell>
          <cell r="D1123"/>
          <cell r="E1123" t="str">
            <v>Maxwell RSC simply RNA Tissue</v>
          </cell>
          <cell r="F1123" t="str">
            <v>Enhet for forskningsstøtte, OUS</v>
          </cell>
          <cell r="G1123">
            <v>158</v>
          </cell>
          <cell r="H1123">
            <v>2.16</v>
          </cell>
          <cell r="I1123">
            <v>2.15</v>
          </cell>
          <cell r="J1123" t="str">
            <v>RFW</v>
          </cell>
          <cell r="K1123">
            <v>22.479999999999997</v>
          </cell>
          <cell r="L1123">
            <v>-80</v>
          </cell>
          <cell r="M1123">
            <v>8</v>
          </cell>
          <cell r="N1123" t="str">
            <v>G</v>
          </cell>
          <cell r="O1123">
            <v>2</v>
          </cell>
          <cell r="P1123">
            <v>405280940</v>
          </cell>
          <cell r="Q1123">
            <v>44952</v>
          </cell>
          <cell r="R1123">
            <v>85</v>
          </cell>
        </row>
        <row r="1124">
          <cell r="A1124"/>
          <cell r="B1124"/>
          <cell r="C1124"/>
          <cell r="D1124"/>
          <cell r="E1124"/>
          <cell r="F1124"/>
          <cell r="G1124"/>
          <cell r="H1124"/>
          <cell r="I1124"/>
          <cell r="J1124"/>
          <cell r="K1124"/>
          <cell r="L1124"/>
          <cell r="M1124"/>
          <cell r="N1124"/>
          <cell r="O1124"/>
          <cell r="P1124"/>
          <cell r="Q1124"/>
          <cell r="R1124"/>
        </row>
        <row r="1125">
          <cell r="A1125"/>
          <cell r="B1125"/>
          <cell r="C1125"/>
          <cell r="D1125"/>
          <cell r="E1125"/>
          <cell r="F1125"/>
          <cell r="G1125"/>
          <cell r="H1125"/>
          <cell r="I1125"/>
          <cell r="J1125"/>
          <cell r="K1125"/>
          <cell r="L1125"/>
          <cell r="M1125"/>
          <cell r="N1125"/>
          <cell r="O1125"/>
          <cell r="P1125"/>
          <cell r="Q1125"/>
          <cell r="R1125"/>
        </row>
        <row r="1126">
          <cell r="A1126"/>
          <cell r="B1126"/>
          <cell r="C1126"/>
          <cell r="D1126"/>
          <cell r="E1126"/>
          <cell r="F1126"/>
          <cell r="G1126"/>
          <cell r="H1126"/>
          <cell r="I1126"/>
          <cell r="J1126"/>
          <cell r="K1126"/>
          <cell r="L1126"/>
          <cell r="M1126"/>
          <cell r="N1126"/>
          <cell r="O1126"/>
          <cell r="P1126"/>
          <cell r="Q1126"/>
          <cell r="R1126"/>
        </row>
        <row r="1127">
          <cell r="A1127"/>
          <cell r="B1127"/>
          <cell r="C1127"/>
          <cell r="D1127"/>
          <cell r="E1127"/>
          <cell r="F1127"/>
          <cell r="G1127"/>
          <cell r="H1127"/>
          <cell r="I1127"/>
          <cell r="J1127"/>
          <cell r="K1127"/>
          <cell r="L1127"/>
          <cell r="M1127"/>
          <cell r="N1127"/>
          <cell r="O1127"/>
          <cell r="P1127"/>
          <cell r="Q1127"/>
          <cell r="R1127"/>
        </row>
        <row r="1128">
          <cell r="A1128"/>
          <cell r="B1128"/>
          <cell r="C1128"/>
          <cell r="D1128"/>
          <cell r="E1128"/>
          <cell r="F1128"/>
          <cell r="G1128"/>
          <cell r="H1128"/>
          <cell r="I1128"/>
          <cell r="J1128"/>
          <cell r="K1128"/>
          <cell r="L1128"/>
          <cell r="M1128"/>
          <cell r="N1128"/>
          <cell r="O1128"/>
          <cell r="P1128"/>
          <cell r="Q1128"/>
          <cell r="R1128"/>
        </row>
        <row r="1129">
          <cell r="A1129"/>
          <cell r="B1129"/>
          <cell r="C1129"/>
          <cell r="D1129"/>
          <cell r="E1129"/>
          <cell r="F1129"/>
          <cell r="G1129"/>
          <cell r="H1129"/>
          <cell r="I1129"/>
          <cell r="J1129"/>
          <cell r="K1129"/>
          <cell r="L1129"/>
          <cell r="M1129"/>
          <cell r="N1129"/>
          <cell r="O1129"/>
          <cell r="P1129"/>
          <cell r="Q1129"/>
          <cell r="R1129"/>
        </row>
        <row r="1130">
          <cell r="A1130"/>
          <cell r="B1130"/>
          <cell r="C1130"/>
          <cell r="D1130"/>
          <cell r="E1130"/>
          <cell r="F1130"/>
          <cell r="G1130"/>
          <cell r="H1130"/>
          <cell r="I1130"/>
          <cell r="J1130"/>
          <cell r="K1130"/>
          <cell r="L1130"/>
          <cell r="M1130"/>
          <cell r="N1130"/>
          <cell r="O1130"/>
          <cell r="P1130"/>
          <cell r="Q1130"/>
          <cell r="R1130"/>
        </row>
        <row r="1131">
          <cell r="A1131"/>
          <cell r="B1131"/>
          <cell r="C1131"/>
          <cell r="D1131"/>
          <cell r="E1131"/>
          <cell r="F1131"/>
          <cell r="G1131"/>
          <cell r="H1131"/>
          <cell r="I1131"/>
          <cell r="J1131"/>
          <cell r="K1131"/>
          <cell r="L1131"/>
          <cell r="M1131"/>
          <cell r="N1131"/>
          <cell r="O1131"/>
          <cell r="P1131"/>
          <cell r="Q1131"/>
          <cell r="R1131"/>
        </row>
        <row r="1132">
          <cell r="A1132"/>
          <cell r="B1132"/>
          <cell r="C1132"/>
          <cell r="D1132"/>
          <cell r="E1132"/>
          <cell r="F1132"/>
          <cell r="G1132"/>
          <cell r="H1132"/>
          <cell r="I1132"/>
          <cell r="J1132"/>
          <cell r="K1132"/>
          <cell r="L1132"/>
          <cell r="M1132"/>
          <cell r="N1132"/>
          <cell r="O1132"/>
          <cell r="P1132"/>
          <cell r="Q1132"/>
          <cell r="R1132"/>
        </row>
        <row r="1133">
          <cell r="A1133"/>
          <cell r="B1133"/>
          <cell r="C1133"/>
          <cell r="D1133"/>
          <cell r="E1133"/>
          <cell r="F1133"/>
          <cell r="G1133"/>
          <cell r="H1133"/>
          <cell r="I1133"/>
          <cell r="J1133"/>
          <cell r="K1133"/>
          <cell r="L1133"/>
          <cell r="M1133"/>
          <cell r="N1133"/>
          <cell r="O1133"/>
          <cell r="P1133"/>
          <cell r="Q1133"/>
          <cell r="R1133"/>
        </row>
        <row r="1134">
          <cell r="A1134"/>
          <cell r="B1134"/>
          <cell r="C1134"/>
          <cell r="D1134"/>
          <cell r="E1134"/>
          <cell r="F1134"/>
          <cell r="G1134"/>
          <cell r="H1134"/>
          <cell r="I1134"/>
          <cell r="J1134"/>
          <cell r="K1134"/>
          <cell r="L1134"/>
          <cell r="M1134"/>
          <cell r="N1134"/>
          <cell r="O1134"/>
          <cell r="P1134"/>
          <cell r="Q1134"/>
          <cell r="R1134"/>
        </row>
        <row r="1135">
          <cell r="A1135"/>
          <cell r="B1135"/>
          <cell r="C1135"/>
          <cell r="D1135"/>
          <cell r="E1135"/>
          <cell r="F1135"/>
          <cell r="G1135"/>
          <cell r="H1135"/>
          <cell r="I1135"/>
          <cell r="J1135"/>
          <cell r="K1135"/>
          <cell r="L1135"/>
          <cell r="M1135"/>
          <cell r="N1135"/>
          <cell r="O1135"/>
          <cell r="P1135"/>
          <cell r="Q1135"/>
          <cell r="R1135"/>
        </row>
        <row r="1136">
          <cell r="A1136"/>
          <cell r="B1136"/>
          <cell r="C1136"/>
          <cell r="D1136"/>
          <cell r="E1136"/>
          <cell r="F1136"/>
          <cell r="G1136"/>
          <cell r="H1136"/>
          <cell r="I1136"/>
          <cell r="J1136"/>
          <cell r="K1136"/>
          <cell r="L1136"/>
          <cell r="M1136"/>
          <cell r="N1136"/>
          <cell r="O1136"/>
          <cell r="P1136"/>
          <cell r="Q1136"/>
          <cell r="R1136"/>
        </row>
        <row r="1137">
          <cell r="A1137"/>
          <cell r="B1137"/>
          <cell r="C1137"/>
          <cell r="D1137"/>
          <cell r="E1137"/>
          <cell r="F1137"/>
          <cell r="G1137"/>
          <cell r="H1137"/>
          <cell r="I1137"/>
          <cell r="J1137"/>
          <cell r="K1137"/>
          <cell r="L1137"/>
          <cell r="M1137"/>
          <cell r="N1137"/>
          <cell r="O1137"/>
          <cell r="P1137"/>
          <cell r="Q1137"/>
          <cell r="R1137"/>
        </row>
        <row r="1138">
          <cell r="A1138"/>
          <cell r="B1138"/>
          <cell r="C1138"/>
          <cell r="D1138"/>
          <cell r="E1138"/>
          <cell r="F1138"/>
          <cell r="G1138"/>
          <cell r="H1138"/>
          <cell r="I1138"/>
          <cell r="J1138"/>
          <cell r="K1138"/>
          <cell r="L1138"/>
          <cell r="M1138"/>
          <cell r="N1138"/>
          <cell r="O1138"/>
          <cell r="P1138"/>
          <cell r="Q1138"/>
          <cell r="R1138"/>
        </row>
        <row r="1139">
          <cell r="A1139"/>
          <cell r="B1139"/>
          <cell r="C1139"/>
          <cell r="D1139"/>
          <cell r="E1139"/>
          <cell r="F1139"/>
          <cell r="G1139"/>
          <cell r="H1139"/>
          <cell r="I1139"/>
          <cell r="J1139"/>
          <cell r="K1139"/>
          <cell r="L1139"/>
          <cell r="M1139"/>
          <cell r="N1139"/>
          <cell r="O1139"/>
          <cell r="P1139"/>
          <cell r="Q1139"/>
          <cell r="R1139"/>
        </row>
        <row r="1140">
          <cell r="A1140"/>
          <cell r="B1140"/>
          <cell r="C1140"/>
          <cell r="D1140"/>
          <cell r="E1140"/>
          <cell r="F1140"/>
          <cell r="G1140"/>
          <cell r="H1140"/>
          <cell r="I1140"/>
          <cell r="J1140"/>
          <cell r="K1140"/>
          <cell r="L1140"/>
          <cell r="M1140"/>
          <cell r="N1140"/>
          <cell r="O1140"/>
          <cell r="P1140"/>
          <cell r="Q1140"/>
          <cell r="R1140"/>
        </row>
        <row r="1141">
          <cell r="A1141"/>
          <cell r="B1141"/>
          <cell r="C1141"/>
          <cell r="D1141"/>
          <cell r="E1141"/>
          <cell r="F1141"/>
          <cell r="G1141"/>
          <cell r="H1141"/>
          <cell r="I1141"/>
          <cell r="J1141"/>
          <cell r="K1141"/>
          <cell r="L1141"/>
          <cell r="M1141"/>
          <cell r="N1141"/>
          <cell r="O1141"/>
          <cell r="P1141"/>
          <cell r="Q1141"/>
          <cell r="R1141"/>
        </row>
        <row r="1142">
          <cell r="A1142"/>
          <cell r="B1142"/>
          <cell r="C1142"/>
          <cell r="D1142"/>
          <cell r="E1142"/>
          <cell r="F1142"/>
          <cell r="G1142"/>
          <cell r="H1142"/>
          <cell r="I1142"/>
          <cell r="J1142"/>
          <cell r="K1142"/>
          <cell r="L1142"/>
          <cell r="M1142"/>
          <cell r="N1142"/>
          <cell r="O1142"/>
          <cell r="P1142"/>
          <cell r="Q1142"/>
          <cell r="R1142"/>
        </row>
        <row r="1143">
          <cell r="A1143"/>
          <cell r="B1143"/>
          <cell r="C1143"/>
          <cell r="D1143"/>
          <cell r="E1143"/>
          <cell r="F1143"/>
          <cell r="G1143"/>
          <cell r="H1143"/>
          <cell r="I1143"/>
          <cell r="J1143"/>
          <cell r="K1143"/>
          <cell r="L1143"/>
          <cell r="M1143"/>
          <cell r="N1143"/>
          <cell r="O1143"/>
          <cell r="P1143"/>
          <cell r="Q1143"/>
          <cell r="R1143"/>
        </row>
        <row r="1144">
          <cell r="A1144"/>
          <cell r="B1144"/>
          <cell r="C1144"/>
          <cell r="D1144"/>
          <cell r="E1144"/>
          <cell r="F1144"/>
          <cell r="G1144"/>
          <cell r="H1144"/>
          <cell r="I1144"/>
          <cell r="J1144"/>
          <cell r="K1144"/>
          <cell r="L1144"/>
          <cell r="M1144"/>
          <cell r="N1144"/>
          <cell r="O1144"/>
          <cell r="P1144"/>
          <cell r="Q1144"/>
          <cell r="R1144"/>
        </row>
        <row r="1145">
          <cell r="A1145"/>
          <cell r="B1145"/>
          <cell r="C1145"/>
          <cell r="D1145"/>
          <cell r="E1145"/>
          <cell r="F1145"/>
          <cell r="G1145"/>
          <cell r="H1145"/>
          <cell r="I1145"/>
          <cell r="J1145"/>
          <cell r="K1145"/>
          <cell r="L1145"/>
          <cell r="M1145"/>
          <cell r="N1145"/>
          <cell r="O1145"/>
          <cell r="P1145"/>
          <cell r="Q1145"/>
          <cell r="R1145"/>
        </row>
        <row r="1146">
          <cell r="A1146"/>
          <cell r="B1146"/>
          <cell r="C1146"/>
          <cell r="D1146"/>
          <cell r="E1146"/>
          <cell r="F1146"/>
          <cell r="G1146"/>
          <cell r="H1146"/>
          <cell r="I1146"/>
          <cell r="J1146"/>
          <cell r="K1146"/>
          <cell r="L1146"/>
          <cell r="M1146"/>
          <cell r="N1146"/>
          <cell r="O1146"/>
          <cell r="P1146"/>
          <cell r="Q1146"/>
          <cell r="R1146"/>
        </row>
        <row r="1147">
          <cell r="A1147"/>
          <cell r="B1147"/>
          <cell r="C1147"/>
          <cell r="D1147"/>
          <cell r="E1147"/>
          <cell r="F1147"/>
          <cell r="G1147"/>
          <cell r="H1147"/>
          <cell r="I1147"/>
          <cell r="J1147"/>
          <cell r="K1147"/>
          <cell r="L1147"/>
          <cell r="M1147"/>
          <cell r="N1147"/>
          <cell r="O1147"/>
          <cell r="P1147"/>
          <cell r="Q1147"/>
          <cell r="R1147"/>
        </row>
        <row r="1148">
          <cell r="A1148"/>
          <cell r="B1148"/>
          <cell r="C1148"/>
          <cell r="D1148"/>
          <cell r="E1148"/>
          <cell r="F1148"/>
          <cell r="G1148"/>
          <cell r="H1148"/>
          <cell r="I1148"/>
          <cell r="J1148"/>
          <cell r="K1148"/>
          <cell r="L1148"/>
          <cell r="M1148"/>
          <cell r="N1148"/>
          <cell r="O1148"/>
          <cell r="P1148"/>
          <cell r="Q1148"/>
          <cell r="R1148"/>
        </row>
        <row r="1149">
          <cell r="A1149"/>
          <cell r="B1149"/>
          <cell r="C1149"/>
          <cell r="D1149"/>
          <cell r="E1149"/>
          <cell r="F1149"/>
          <cell r="G1149"/>
          <cell r="H1149"/>
          <cell r="I1149"/>
          <cell r="J1149"/>
          <cell r="K1149"/>
          <cell r="L1149"/>
          <cell r="M1149"/>
          <cell r="N1149"/>
          <cell r="O1149"/>
          <cell r="P1149"/>
          <cell r="Q1149"/>
          <cell r="R1149"/>
        </row>
        <row r="1150">
          <cell r="A1150"/>
          <cell r="B1150"/>
          <cell r="C1150"/>
          <cell r="D1150"/>
          <cell r="E1150"/>
          <cell r="F1150"/>
          <cell r="G1150"/>
          <cell r="H1150"/>
          <cell r="I1150"/>
          <cell r="J1150"/>
          <cell r="K1150"/>
          <cell r="L1150"/>
          <cell r="M1150"/>
          <cell r="N1150"/>
          <cell r="O1150"/>
          <cell r="P1150"/>
          <cell r="Q1150"/>
          <cell r="R1150"/>
        </row>
        <row r="1151">
          <cell r="A1151"/>
          <cell r="B1151"/>
          <cell r="C1151"/>
          <cell r="D1151"/>
          <cell r="E1151"/>
          <cell r="F1151"/>
          <cell r="G1151"/>
          <cell r="H1151"/>
          <cell r="I1151"/>
          <cell r="J1151"/>
          <cell r="K1151"/>
          <cell r="L1151"/>
          <cell r="M1151"/>
          <cell r="N1151"/>
          <cell r="O1151"/>
          <cell r="P1151"/>
          <cell r="Q1151"/>
          <cell r="R1151"/>
        </row>
        <row r="1152">
          <cell r="A1152"/>
          <cell r="B1152"/>
          <cell r="C1152"/>
          <cell r="D1152"/>
          <cell r="E1152"/>
          <cell r="F1152"/>
          <cell r="G1152"/>
          <cell r="H1152"/>
          <cell r="I1152"/>
          <cell r="J1152"/>
          <cell r="K1152"/>
          <cell r="L1152"/>
          <cell r="M1152"/>
          <cell r="N1152"/>
          <cell r="O1152"/>
          <cell r="P1152"/>
          <cell r="Q1152"/>
          <cell r="R1152"/>
        </row>
        <row r="1153">
          <cell r="A1153"/>
          <cell r="B1153"/>
          <cell r="C1153"/>
          <cell r="D1153"/>
          <cell r="E1153"/>
          <cell r="F1153"/>
          <cell r="G1153"/>
          <cell r="H1153"/>
          <cell r="I1153"/>
          <cell r="J1153"/>
          <cell r="K1153"/>
          <cell r="L1153"/>
          <cell r="M1153"/>
          <cell r="N1153"/>
          <cell r="O1153"/>
          <cell r="P1153"/>
          <cell r="Q1153"/>
          <cell r="R1153"/>
        </row>
        <row r="1154">
          <cell r="A1154"/>
          <cell r="B1154"/>
          <cell r="C1154"/>
          <cell r="D1154"/>
          <cell r="E1154"/>
          <cell r="F1154"/>
          <cell r="G1154"/>
          <cell r="H1154"/>
          <cell r="I1154"/>
          <cell r="J1154"/>
          <cell r="K1154"/>
          <cell r="L1154"/>
          <cell r="M1154"/>
          <cell r="N1154"/>
          <cell r="O1154"/>
          <cell r="P1154"/>
          <cell r="Q1154"/>
          <cell r="R1154"/>
        </row>
        <row r="1155">
          <cell r="A1155"/>
          <cell r="B1155"/>
          <cell r="C1155"/>
          <cell r="D1155"/>
          <cell r="E1155"/>
          <cell r="F1155"/>
          <cell r="G1155"/>
          <cell r="H1155"/>
          <cell r="I1155"/>
          <cell r="J1155"/>
          <cell r="K1155"/>
          <cell r="L1155"/>
          <cell r="M1155"/>
          <cell r="N1155"/>
          <cell r="O1155"/>
          <cell r="P1155"/>
          <cell r="Q1155"/>
          <cell r="R1155"/>
        </row>
        <row r="1156">
          <cell r="A1156"/>
          <cell r="B1156"/>
          <cell r="C1156"/>
          <cell r="D1156"/>
          <cell r="E1156"/>
          <cell r="F1156"/>
          <cell r="G1156"/>
          <cell r="H1156"/>
          <cell r="I1156"/>
          <cell r="J1156"/>
          <cell r="K1156"/>
          <cell r="L1156"/>
          <cell r="M1156"/>
          <cell r="N1156"/>
          <cell r="O1156"/>
          <cell r="P1156"/>
          <cell r="Q1156"/>
          <cell r="R1156"/>
        </row>
        <row r="1157">
          <cell r="A1157"/>
          <cell r="B1157"/>
          <cell r="C1157"/>
          <cell r="D1157"/>
          <cell r="E1157"/>
          <cell r="F1157"/>
          <cell r="G1157"/>
          <cell r="H1157"/>
          <cell r="I1157"/>
          <cell r="J1157"/>
          <cell r="K1157"/>
          <cell r="L1157"/>
          <cell r="M1157"/>
          <cell r="N1157"/>
          <cell r="O1157"/>
          <cell r="P1157"/>
          <cell r="Q1157"/>
          <cell r="R1157"/>
        </row>
        <row r="1158">
          <cell r="A1158"/>
          <cell r="B1158"/>
          <cell r="C1158"/>
          <cell r="D1158"/>
          <cell r="E1158"/>
          <cell r="F1158"/>
          <cell r="G1158"/>
          <cell r="H1158"/>
          <cell r="I1158"/>
          <cell r="J1158"/>
          <cell r="K1158"/>
          <cell r="L1158"/>
          <cell r="M1158"/>
          <cell r="N1158"/>
          <cell r="O1158"/>
          <cell r="P1158"/>
          <cell r="Q1158"/>
          <cell r="R1158"/>
        </row>
        <row r="1159">
          <cell r="A1159"/>
          <cell r="B1159"/>
          <cell r="C1159"/>
          <cell r="D1159"/>
          <cell r="E1159"/>
          <cell r="F1159"/>
          <cell r="G1159"/>
          <cell r="H1159"/>
          <cell r="I1159"/>
          <cell r="J1159"/>
          <cell r="K1159"/>
          <cell r="L1159"/>
          <cell r="M1159"/>
          <cell r="N1159"/>
          <cell r="O1159"/>
          <cell r="P1159"/>
          <cell r="Q1159"/>
          <cell r="R1159"/>
        </row>
        <row r="1160">
          <cell r="A1160"/>
          <cell r="B1160"/>
          <cell r="C1160"/>
          <cell r="D1160"/>
          <cell r="E1160"/>
          <cell r="F1160"/>
          <cell r="G1160"/>
          <cell r="H1160"/>
          <cell r="I1160"/>
          <cell r="J1160"/>
          <cell r="K1160"/>
          <cell r="L1160"/>
          <cell r="M1160"/>
          <cell r="N1160"/>
          <cell r="O1160"/>
          <cell r="P1160"/>
          <cell r="Q1160"/>
          <cell r="R1160"/>
        </row>
        <row r="1161">
          <cell r="A1161"/>
          <cell r="B1161"/>
          <cell r="C1161"/>
          <cell r="D1161"/>
          <cell r="E1161"/>
          <cell r="F1161"/>
          <cell r="G1161"/>
          <cell r="H1161"/>
          <cell r="I1161"/>
          <cell r="J1161"/>
          <cell r="K1161"/>
          <cell r="L1161"/>
          <cell r="M1161"/>
          <cell r="N1161"/>
          <cell r="O1161"/>
          <cell r="P1161"/>
          <cell r="Q1161"/>
          <cell r="R1161"/>
        </row>
        <row r="1162">
          <cell r="A1162"/>
          <cell r="B1162"/>
          <cell r="C1162"/>
          <cell r="D1162"/>
          <cell r="E1162"/>
          <cell r="F1162"/>
          <cell r="G1162"/>
          <cell r="H1162"/>
          <cell r="I1162"/>
          <cell r="J1162"/>
          <cell r="K1162"/>
          <cell r="L1162"/>
          <cell r="M1162"/>
          <cell r="N1162"/>
          <cell r="O1162"/>
          <cell r="P1162"/>
          <cell r="Q1162"/>
          <cell r="R1162"/>
        </row>
        <row r="1163">
          <cell r="A1163"/>
          <cell r="B1163"/>
          <cell r="C1163"/>
          <cell r="D1163"/>
          <cell r="E1163"/>
          <cell r="F1163"/>
          <cell r="G1163"/>
          <cell r="H1163"/>
          <cell r="I1163"/>
          <cell r="J1163"/>
          <cell r="K1163"/>
          <cell r="L1163"/>
          <cell r="M1163"/>
          <cell r="N1163"/>
          <cell r="O1163"/>
          <cell r="P1163"/>
          <cell r="Q1163"/>
          <cell r="R1163"/>
        </row>
        <row r="1164">
          <cell r="A1164"/>
          <cell r="B1164"/>
          <cell r="C1164"/>
          <cell r="D1164"/>
          <cell r="E1164"/>
          <cell r="F1164"/>
          <cell r="G1164"/>
          <cell r="H1164"/>
          <cell r="I1164"/>
          <cell r="J1164"/>
          <cell r="K1164"/>
          <cell r="L1164"/>
          <cell r="M1164"/>
          <cell r="N1164"/>
          <cell r="O1164"/>
          <cell r="P1164"/>
          <cell r="Q1164"/>
          <cell r="R1164"/>
        </row>
        <row r="1165">
          <cell r="A1165"/>
          <cell r="B1165"/>
          <cell r="C1165"/>
          <cell r="D1165"/>
          <cell r="E1165"/>
          <cell r="F1165"/>
          <cell r="G1165"/>
          <cell r="H1165"/>
          <cell r="I1165"/>
          <cell r="J1165"/>
          <cell r="K1165"/>
          <cell r="L1165"/>
          <cell r="M1165"/>
          <cell r="N1165"/>
          <cell r="O1165"/>
          <cell r="P1165"/>
          <cell r="Q1165"/>
          <cell r="R1165"/>
        </row>
        <row r="1166">
          <cell r="A1166"/>
          <cell r="B1166"/>
          <cell r="C1166"/>
          <cell r="D1166"/>
          <cell r="E1166"/>
          <cell r="F1166"/>
          <cell r="G1166"/>
          <cell r="H1166"/>
          <cell r="I1166"/>
          <cell r="J1166"/>
          <cell r="K1166"/>
          <cell r="L1166"/>
          <cell r="M1166"/>
          <cell r="N1166"/>
          <cell r="O1166"/>
          <cell r="P1166"/>
          <cell r="Q1166"/>
          <cell r="R1166"/>
        </row>
        <row r="1167">
          <cell r="A1167"/>
          <cell r="B1167"/>
          <cell r="C1167"/>
          <cell r="D1167"/>
          <cell r="E1167"/>
          <cell r="F1167"/>
          <cell r="G1167"/>
          <cell r="H1167"/>
          <cell r="I1167"/>
          <cell r="J1167"/>
          <cell r="K1167"/>
          <cell r="L1167"/>
          <cell r="M1167"/>
          <cell r="N1167"/>
          <cell r="O1167"/>
          <cell r="P1167"/>
          <cell r="Q1167"/>
          <cell r="R1167"/>
        </row>
        <row r="1168">
          <cell r="A1168"/>
          <cell r="B1168"/>
          <cell r="C1168"/>
          <cell r="D1168"/>
          <cell r="E1168"/>
          <cell r="F1168"/>
          <cell r="G1168"/>
          <cell r="H1168"/>
          <cell r="I1168"/>
          <cell r="J1168"/>
          <cell r="K1168"/>
          <cell r="L1168"/>
          <cell r="M1168"/>
          <cell r="N1168"/>
          <cell r="O1168"/>
          <cell r="P1168"/>
          <cell r="Q1168"/>
          <cell r="R1168"/>
        </row>
        <row r="1169">
          <cell r="A1169"/>
          <cell r="B1169"/>
          <cell r="C1169"/>
          <cell r="D1169"/>
          <cell r="E1169"/>
          <cell r="F1169"/>
          <cell r="G1169"/>
          <cell r="H1169"/>
          <cell r="I1169"/>
          <cell r="J1169"/>
          <cell r="K1169"/>
          <cell r="L1169"/>
          <cell r="M1169"/>
          <cell r="N1169"/>
          <cell r="O1169"/>
          <cell r="P1169"/>
          <cell r="Q1169"/>
          <cell r="R1169"/>
        </row>
        <row r="1170">
          <cell r="A1170"/>
          <cell r="B1170"/>
          <cell r="C1170"/>
          <cell r="D1170"/>
          <cell r="E1170"/>
          <cell r="F1170"/>
          <cell r="G1170"/>
          <cell r="H1170"/>
          <cell r="I1170"/>
          <cell r="J1170"/>
          <cell r="K1170"/>
          <cell r="L1170"/>
          <cell r="M1170"/>
          <cell r="N1170"/>
          <cell r="O1170"/>
          <cell r="P1170"/>
          <cell r="Q1170"/>
          <cell r="R1170"/>
        </row>
        <row r="1171">
          <cell r="A1171"/>
          <cell r="B1171"/>
          <cell r="C1171"/>
          <cell r="D1171"/>
          <cell r="E1171"/>
          <cell r="F1171"/>
          <cell r="G1171"/>
          <cell r="H1171"/>
          <cell r="I1171"/>
          <cell r="J1171"/>
          <cell r="K1171"/>
          <cell r="L1171"/>
          <cell r="M1171"/>
          <cell r="N1171"/>
          <cell r="O1171"/>
          <cell r="P1171"/>
          <cell r="Q1171"/>
          <cell r="R1171"/>
        </row>
        <row r="1172">
          <cell r="A1172"/>
          <cell r="B1172"/>
          <cell r="C1172"/>
          <cell r="D1172"/>
          <cell r="E1172"/>
          <cell r="F1172"/>
          <cell r="G1172"/>
          <cell r="H1172"/>
          <cell r="I1172"/>
          <cell r="J1172"/>
          <cell r="K1172"/>
          <cell r="L1172"/>
          <cell r="M1172"/>
          <cell r="N1172"/>
          <cell r="O1172"/>
          <cell r="P1172"/>
          <cell r="Q1172"/>
          <cell r="R1172"/>
        </row>
        <row r="1173">
          <cell r="A1173"/>
          <cell r="B1173"/>
          <cell r="C1173"/>
          <cell r="D1173"/>
          <cell r="E1173"/>
          <cell r="F1173"/>
          <cell r="G1173"/>
          <cell r="H1173"/>
          <cell r="I1173"/>
          <cell r="J1173"/>
          <cell r="K1173"/>
          <cell r="L1173"/>
          <cell r="M1173"/>
          <cell r="N1173"/>
          <cell r="O1173"/>
          <cell r="P1173"/>
          <cell r="Q1173"/>
          <cell r="R1173"/>
        </row>
        <row r="1174">
          <cell r="A1174"/>
          <cell r="B1174"/>
          <cell r="C1174"/>
          <cell r="D1174"/>
          <cell r="E1174"/>
          <cell r="F1174"/>
          <cell r="G1174"/>
          <cell r="H1174"/>
          <cell r="I1174"/>
          <cell r="J1174"/>
          <cell r="K1174"/>
          <cell r="L1174"/>
          <cell r="M1174"/>
          <cell r="N1174"/>
          <cell r="O1174"/>
          <cell r="P1174"/>
          <cell r="Q1174"/>
          <cell r="R1174"/>
        </row>
        <row r="1175">
          <cell r="A1175"/>
          <cell r="B1175"/>
          <cell r="C1175"/>
          <cell r="D1175"/>
          <cell r="E1175"/>
          <cell r="F1175"/>
          <cell r="G1175"/>
          <cell r="H1175"/>
          <cell r="I1175"/>
          <cell r="J1175"/>
          <cell r="K1175"/>
          <cell r="L1175"/>
          <cell r="M1175"/>
          <cell r="N1175"/>
          <cell r="O1175"/>
          <cell r="P1175"/>
          <cell r="Q1175"/>
          <cell r="R1175"/>
        </row>
        <row r="1176">
          <cell r="A1176"/>
          <cell r="B1176"/>
          <cell r="C1176"/>
          <cell r="D1176"/>
          <cell r="E1176"/>
          <cell r="F1176"/>
          <cell r="G1176"/>
          <cell r="H1176"/>
          <cell r="I1176"/>
          <cell r="J1176"/>
          <cell r="K1176"/>
          <cell r="L1176"/>
          <cell r="M1176"/>
          <cell r="N1176"/>
          <cell r="O1176"/>
          <cell r="P1176"/>
          <cell r="Q1176"/>
          <cell r="R1176"/>
        </row>
        <row r="1177">
          <cell r="A1177"/>
          <cell r="B1177"/>
          <cell r="C1177"/>
          <cell r="D1177"/>
          <cell r="E1177"/>
          <cell r="F1177"/>
          <cell r="G1177"/>
          <cell r="H1177"/>
          <cell r="I1177"/>
          <cell r="J1177"/>
          <cell r="K1177"/>
          <cell r="L1177"/>
          <cell r="M1177"/>
          <cell r="N1177"/>
          <cell r="O1177"/>
          <cell r="P1177"/>
          <cell r="Q1177"/>
          <cell r="R1177"/>
        </row>
        <row r="1178">
          <cell r="A1178"/>
          <cell r="B1178"/>
          <cell r="C1178"/>
          <cell r="D1178"/>
          <cell r="E1178"/>
          <cell r="F1178"/>
          <cell r="G1178"/>
          <cell r="H1178"/>
          <cell r="I1178"/>
          <cell r="J1178"/>
          <cell r="K1178"/>
          <cell r="L1178"/>
          <cell r="M1178"/>
          <cell r="N1178"/>
          <cell r="O1178"/>
          <cell r="P1178"/>
          <cell r="Q1178"/>
          <cell r="R1178"/>
        </row>
        <row r="1179">
          <cell r="A1179"/>
          <cell r="B1179"/>
          <cell r="C1179"/>
          <cell r="D1179"/>
          <cell r="E1179"/>
          <cell r="F1179"/>
          <cell r="G1179"/>
          <cell r="H1179"/>
          <cell r="I1179"/>
          <cell r="J1179"/>
          <cell r="K1179"/>
          <cell r="L1179"/>
          <cell r="M1179"/>
          <cell r="N1179"/>
          <cell r="O1179"/>
          <cell r="P1179"/>
          <cell r="Q1179"/>
          <cell r="R1179"/>
        </row>
        <row r="1180">
          <cell r="A1180"/>
          <cell r="B1180"/>
          <cell r="C1180"/>
          <cell r="D1180"/>
          <cell r="E1180"/>
          <cell r="F1180"/>
          <cell r="G1180"/>
          <cell r="H1180"/>
          <cell r="I1180"/>
          <cell r="J1180"/>
          <cell r="K1180"/>
          <cell r="L1180"/>
          <cell r="M1180"/>
          <cell r="N1180"/>
          <cell r="O1180"/>
          <cell r="P1180"/>
          <cell r="Q1180"/>
          <cell r="R1180"/>
        </row>
        <row r="1181">
          <cell r="A1181"/>
          <cell r="B1181"/>
          <cell r="C1181"/>
          <cell r="D1181"/>
          <cell r="E1181"/>
          <cell r="F1181"/>
          <cell r="G1181"/>
          <cell r="H1181"/>
          <cell r="I1181"/>
          <cell r="J1181"/>
          <cell r="K1181"/>
          <cell r="L1181"/>
          <cell r="M1181"/>
          <cell r="N1181"/>
          <cell r="O1181"/>
          <cell r="P1181"/>
          <cell r="Q1181"/>
          <cell r="R1181"/>
        </row>
        <row r="1182">
          <cell r="A1182"/>
          <cell r="B1182"/>
          <cell r="C1182"/>
          <cell r="D1182"/>
          <cell r="E1182"/>
          <cell r="F1182"/>
          <cell r="G1182"/>
          <cell r="H1182"/>
          <cell r="I1182"/>
          <cell r="J1182"/>
          <cell r="K1182"/>
          <cell r="L1182"/>
          <cell r="M1182"/>
          <cell r="N1182"/>
          <cell r="O1182"/>
          <cell r="P1182"/>
          <cell r="Q1182"/>
          <cell r="R1182"/>
        </row>
        <row r="1183">
          <cell r="A1183"/>
          <cell r="B1183"/>
          <cell r="C1183"/>
          <cell r="D1183"/>
          <cell r="E1183"/>
          <cell r="F1183"/>
          <cell r="G1183"/>
          <cell r="H1183"/>
          <cell r="I1183"/>
          <cell r="J1183"/>
          <cell r="K1183"/>
          <cell r="L1183"/>
          <cell r="M1183"/>
          <cell r="N1183"/>
          <cell r="O1183"/>
          <cell r="P1183"/>
          <cell r="Q1183"/>
          <cell r="R1183"/>
        </row>
        <row r="1184">
          <cell r="A1184"/>
          <cell r="B1184"/>
          <cell r="C1184"/>
          <cell r="D1184"/>
          <cell r="E1184"/>
          <cell r="F1184"/>
          <cell r="G1184"/>
          <cell r="H1184"/>
          <cell r="I1184"/>
          <cell r="J1184"/>
          <cell r="K1184"/>
          <cell r="L1184"/>
          <cell r="M1184"/>
          <cell r="N1184"/>
          <cell r="O1184"/>
          <cell r="P1184"/>
          <cell r="Q1184"/>
          <cell r="R1184"/>
        </row>
        <row r="1185">
          <cell r="A1185"/>
          <cell r="B1185"/>
          <cell r="C1185"/>
          <cell r="D1185"/>
          <cell r="E1185"/>
          <cell r="F1185"/>
          <cell r="G1185"/>
          <cell r="H1185"/>
          <cell r="I1185"/>
          <cell r="J1185"/>
          <cell r="K1185"/>
          <cell r="L1185"/>
          <cell r="M1185"/>
          <cell r="N1185"/>
          <cell r="O1185"/>
          <cell r="P1185"/>
          <cell r="Q1185"/>
          <cell r="R1185"/>
        </row>
        <row r="1186">
          <cell r="A1186"/>
          <cell r="B1186"/>
          <cell r="C1186"/>
          <cell r="D1186"/>
          <cell r="E1186"/>
          <cell r="F1186"/>
          <cell r="G1186"/>
          <cell r="H1186"/>
          <cell r="I1186"/>
          <cell r="J1186"/>
          <cell r="K1186"/>
          <cell r="L1186"/>
          <cell r="M1186"/>
          <cell r="N1186"/>
          <cell r="O1186"/>
          <cell r="P1186"/>
          <cell r="Q1186"/>
          <cell r="R1186"/>
        </row>
        <row r="1187">
          <cell r="A1187"/>
          <cell r="B1187"/>
          <cell r="C1187"/>
          <cell r="D1187"/>
          <cell r="E1187"/>
          <cell r="F1187"/>
          <cell r="G1187"/>
          <cell r="H1187"/>
          <cell r="I1187"/>
          <cell r="J1187"/>
          <cell r="K1187"/>
          <cell r="L1187"/>
          <cell r="M1187"/>
          <cell r="N1187"/>
          <cell r="O1187"/>
          <cell r="P1187"/>
          <cell r="Q1187"/>
          <cell r="R1187"/>
        </row>
        <row r="1188">
          <cell r="A1188"/>
          <cell r="B1188"/>
          <cell r="C1188"/>
          <cell r="D1188"/>
          <cell r="E1188"/>
          <cell r="F1188"/>
          <cell r="G1188"/>
          <cell r="H1188"/>
          <cell r="I1188"/>
          <cell r="J1188"/>
          <cell r="K1188"/>
          <cell r="L1188"/>
          <cell r="M1188"/>
          <cell r="N1188"/>
          <cell r="O1188"/>
          <cell r="P1188"/>
          <cell r="Q1188"/>
          <cell r="R1188"/>
        </row>
        <row r="1189">
          <cell r="A1189"/>
          <cell r="B1189"/>
          <cell r="C1189"/>
          <cell r="D1189"/>
          <cell r="E1189"/>
          <cell r="F1189"/>
          <cell r="G1189"/>
          <cell r="H1189"/>
          <cell r="I1189"/>
          <cell r="J1189"/>
          <cell r="K1189"/>
          <cell r="L1189"/>
          <cell r="M1189"/>
          <cell r="N1189"/>
          <cell r="O1189"/>
          <cell r="P1189"/>
          <cell r="Q1189"/>
          <cell r="R1189"/>
        </row>
        <row r="1190">
          <cell r="A1190"/>
          <cell r="B1190"/>
          <cell r="C1190"/>
          <cell r="D1190"/>
          <cell r="E1190"/>
          <cell r="F1190"/>
          <cell r="G1190"/>
          <cell r="H1190"/>
          <cell r="I1190"/>
          <cell r="J1190"/>
          <cell r="K1190"/>
          <cell r="L1190"/>
          <cell r="M1190"/>
          <cell r="N1190"/>
          <cell r="O1190"/>
          <cell r="P1190"/>
          <cell r="Q1190"/>
          <cell r="R1190"/>
        </row>
        <row r="1191">
          <cell r="A1191"/>
          <cell r="B1191"/>
          <cell r="C1191"/>
          <cell r="D1191"/>
          <cell r="E1191"/>
          <cell r="F1191"/>
          <cell r="G1191"/>
          <cell r="H1191"/>
          <cell r="I1191"/>
          <cell r="J1191"/>
          <cell r="K1191"/>
          <cell r="L1191"/>
          <cell r="M1191"/>
          <cell r="N1191"/>
          <cell r="O1191"/>
          <cell r="P1191"/>
          <cell r="Q1191"/>
          <cell r="R1191"/>
        </row>
        <row r="1192">
          <cell r="A1192"/>
          <cell r="B1192"/>
          <cell r="C1192"/>
          <cell r="D1192"/>
          <cell r="E1192"/>
          <cell r="F1192"/>
          <cell r="G1192"/>
          <cell r="H1192"/>
          <cell r="I1192"/>
          <cell r="J1192"/>
          <cell r="K1192"/>
          <cell r="L1192"/>
          <cell r="M1192"/>
          <cell r="N1192"/>
          <cell r="O1192"/>
          <cell r="P1192"/>
          <cell r="Q1192"/>
          <cell r="R1192"/>
        </row>
        <row r="1193">
          <cell r="A1193"/>
          <cell r="B1193"/>
          <cell r="C1193"/>
          <cell r="D1193"/>
          <cell r="E1193"/>
          <cell r="F1193"/>
          <cell r="G1193"/>
          <cell r="H1193"/>
          <cell r="I1193"/>
          <cell r="J1193"/>
          <cell r="K1193"/>
          <cell r="L1193"/>
          <cell r="M1193"/>
          <cell r="N1193"/>
          <cell r="O1193"/>
          <cell r="P1193"/>
          <cell r="Q1193"/>
          <cell r="R1193"/>
        </row>
        <row r="1194">
          <cell r="A1194"/>
          <cell r="B1194"/>
          <cell r="C1194"/>
          <cell r="D1194"/>
          <cell r="E1194"/>
          <cell r="F1194"/>
          <cell r="G1194"/>
          <cell r="H1194"/>
          <cell r="I1194"/>
          <cell r="J1194"/>
          <cell r="K1194"/>
          <cell r="L1194"/>
          <cell r="M1194"/>
          <cell r="N1194"/>
          <cell r="O1194"/>
          <cell r="P1194"/>
          <cell r="Q1194"/>
          <cell r="R1194"/>
        </row>
        <row r="1195">
          <cell r="A1195"/>
          <cell r="B1195"/>
          <cell r="C1195"/>
          <cell r="D1195"/>
          <cell r="E1195"/>
          <cell r="F1195"/>
          <cell r="G1195"/>
          <cell r="H1195"/>
          <cell r="I1195"/>
          <cell r="J1195"/>
          <cell r="K1195"/>
          <cell r="L1195"/>
          <cell r="M1195"/>
          <cell r="N1195"/>
          <cell r="O1195"/>
          <cell r="P1195"/>
          <cell r="Q1195"/>
          <cell r="R1195"/>
        </row>
        <row r="1196">
          <cell r="A1196"/>
          <cell r="B1196"/>
          <cell r="C1196"/>
          <cell r="D1196"/>
          <cell r="E1196"/>
          <cell r="F1196"/>
          <cell r="G1196"/>
          <cell r="H1196"/>
          <cell r="I1196"/>
          <cell r="J1196"/>
          <cell r="K1196"/>
          <cell r="L1196"/>
          <cell r="M1196"/>
          <cell r="N1196"/>
          <cell r="O1196"/>
          <cell r="P1196"/>
          <cell r="Q1196"/>
          <cell r="R1196"/>
        </row>
        <row r="1197">
          <cell r="A1197"/>
          <cell r="B1197"/>
          <cell r="C1197"/>
          <cell r="D1197"/>
          <cell r="E1197"/>
          <cell r="F1197"/>
          <cell r="G1197"/>
          <cell r="H1197"/>
          <cell r="I1197"/>
          <cell r="J1197"/>
          <cell r="K1197"/>
          <cell r="L1197"/>
          <cell r="M1197"/>
          <cell r="N1197"/>
          <cell r="O1197"/>
          <cell r="P1197"/>
          <cell r="Q1197"/>
          <cell r="R1197"/>
        </row>
        <row r="1198">
          <cell r="A1198"/>
          <cell r="B1198"/>
          <cell r="C1198"/>
          <cell r="D1198"/>
          <cell r="E1198"/>
          <cell r="F1198"/>
          <cell r="G1198"/>
          <cell r="H1198"/>
          <cell r="I1198"/>
          <cell r="J1198"/>
          <cell r="K1198"/>
          <cell r="L1198"/>
          <cell r="M1198"/>
          <cell r="N1198"/>
          <cell r="O1198"/>
          <cell r="P1198"/>
          <cell r="Q1198"/>
          <cell r="R1198"/>
        </row>
        <row r="1199">
          <cell r="A1199"/>
          <cell r="B1199"/>
          <cell r="C1199"/>
          <cell r="D1199"/>
          <cell r="E1199"/>
          <cell r="F1199"/>
          <cell r="G1199"/>
          <cell r="H1199"/>
          <cell r="I1199"/>
          <cell r="J1199"/>
          <cell r="K1199"/>
          <cell r="L1199"/>
          <cell r="M1199"/>
          <cell r="N1199"/>
          <cell r="O1199"/>
          <cell r="P1199"/>
          <cell r="Q1199"/>
          <cell r="R1199"/>
        </row>
        <row r="1200">
          <cell r="A1200"/>
          <cell r="B1200"/>
          <cell r="C1200"/>
          <cell r="D1200"/>
          <cell r="E1200"/>
          <cell r="F1200"/>
          <cell r="G1200"/>
          <cell r="H1200"/>
          <cell r="I1200"/>
          <cell r="J1200"/>
          <cell r="K1200"/>
          <cell r="L1200"/>
          <cell r="M1200"/>
          <cell r="N1200"/>
          <cell r="O1200"/>
          <cell r="P1200"/>
          <cell r="Q1200"/>
          <cell r="R1200"/>
        </row>
        <row r="1201">
          <cell r="A1201"/>
          <cell r="B1201"/>
          <cell r="C1201"/>
          <cell r="D1201"/>
          <cell r="E1201"/>
          <cell r="F1201"/>
          <cell r="G1201"/>
          <cell r="H1201"/>
          <cell r="I1201"/>
          <cell r="J1201"/>
          <cell r="K1201"/>
          <cell r="L1201"/>
          <cell r="M1201"/>
          <cell r="N1201"/>
          <cell r="O1201"/>
          <cell r="P1201"/>
          <cell r="Q1201"/>
          <cell r="R1201"/>
        </row>
        <row r="1202">
          <cell r="A1202"/>
          <cell r="B1202"/>
          <cell r="C1202"/>
          <cell r="D1202"/>
          <cell r="E1202"/>
          <cell r="F1202"/>
          <cell r="G1202"/>
          <cell r="H1202"/>
          <cell r="I1202"/>
          <cell r="J1202"/>
          <cell r="K1202"/>
          <cell r="L1202"/>
          <cell r="M1202"/>
          <cell r="N1202"/>
          <cell r="O1202"/>
          <cell r="P1202"/>
          <cell r="Q1202"/>
          <cell r="R1202"/>
        </row>
        <row r="1203">
          <cell r="A1203"/>
          <cell r="B1203"/>
          <cell r="C1203"/>
          <cell r="D1203"/>
          <cell r="E1203"/>
          <cell r="F1203"/>
          <cell r="G1203"/>
          <cell r="H1203"/>
          <cell r="I1203"/>
          <cell r="J1203"/>
          <cell r="K1203"/>
          <cell r="L1203"/>
          <cell r="M1203"/>
          <cell r="N1203"/>
          <cell r="O1203"/>
          <cell r="P1203"/>
          <cell r="Q1203"/>
          <cell r="R1203"/>
        </row>
        <row r="1204">
          <cell r="A1204"/>
          <cell r="B1204"/>
          <cell r="C1204"/>
          <cell r="D1204"/>
          <cell r="E1204"/>
          <cell r="F1204"/>
          <cell r="G1204"/>
          <cell r="H1204"/>
          <cell r="I1204"/>
          <cell r="J1204"/>
          <cell r="K1204"/>
          <cell r="L1204"/>
          <cell r="M1204"/>
          <cell r="N1204"/>
          <cell r="O1204"/>
          <cell r="P1204"/>
          <cell r="Q1204"/>
          <cell r="R1204"/>
        </row>
        <row r="1205">
          <cell r="A1205"/>
          <cell r="B1205"/>
          <cell r="C1205"/>
          <cell r="D1205"/>
          <cell r="E1205"/>
          <cell r="F1205"/>
          <cell r="G1205"/>
          <cell r="H1205"/>
          <cell r="I1205"/>
          <cell r="J1205"/>
          <cell r="K1205"/>
          <cell r="L1205"/>
          <cell r="M1205"/>
          <cell r="N1205"/>
          <cell r="O1205"/>
          <cell r="P1205"/>
          <cell r="Q1205"/>
          <cell r="R1205"/>
        </row>
        <row r="1206">
          <cell r="A1206"/>
          <cell r="B1206"/>
          <cell r="C1206"/>
          <cell r="D1206"/>
          <cell r="E1206"/>
          <cell r="F1206"/>
          <cell r="G1206"/>
          <cell r="H1206"/>
          <cell r="I1206"/>
          <cell r="J1206"/>
          <cell r="K1206"/>
          <cell r="L1206"/>
          <cell r="M1206"/>
          <cell r="N1206"/>
          <cell r="O1206"/>
          <cell r="P1206"/>
          <cell r="Q1206"/>
          <cell r="R1206"/>
        </row>
        <row r="1207">
          <cell r="A1207"/>
          <cell r="B1207"/>
          <cell r="C1207"/>
          <cell r="D1207"/>
          <cell r="E1207"/>
          <cell r="F1207"/>
          <cell r="G1207"/>
          <cell r="H1207"/>
          <cell r="I1207"/>
          <cell r="J1207"/>
          <cell r="K1207"/>
          <cell r="L1207"/>
          <cell r="M1207"/>
          <cell r="N1207"/>
          <cell r="O1207"/>
          <cell r="P1207"/>
          <cell r="Q1207"/>
          <cell r="R1207"/>
        </row>
        <row r="1208">
          <cell r="A1208"/>
          <cell r="B1208"/>
          <cell r="C1208"/>
          <cell r="D1208"/>
          <cell r="E1208"/>
          <cell r="F1208"/>
          <cell r="G1208"/>
          <cell r="H1208"/>
          <cell r="I1208"/>
          <cell r="J1208"/>
          <cell r="K1208"/>
          <cell r="L1208"/>
          <cell r="M1208"/>
          <cell r="N1208"/>
          <cell r="O1208"/>
          <cell r="P1208"/>
          <cell r="Q1208"/>
          <cell r="R1208"/>
        </row>
        <row r="1209">
          <cell r="A1209"/>
          <cell r="B1209"/>
          <cell r="C1209"/>
          <cell r="D1209"/>
          <cell r="E1209"/>
          <cell r="F1209"/>
          <cell r="G1209"/>
          <cell r="H1209"/>
          <cell r="I1209"/>
          <cell r="J1209"/>
          <cell r="K1209"/>
          <cell r="L1209"/>
          <cell r="M1209"/>
          <cell r="N1209"/>
          <cell r="O1209"/>
          <cell r="P1209"/>
          <cell r="Q1209"/>
          <cell r="R1209"/>
        </row>
        <row r="1210">
          <cell r="A1210"/>
          <cell r="B1210"/>
          <cell r="C1210"/>
          <cell r="D1210"/>
          <cell r="E1210"/>
          <cell r="F1210"/>
          <cell r="G1210"/>
          <cell r="H1210"/>
          <cell r="I1210"/>
          <cell r="J1210"/>
          <cell r="K1210"/>
          <cell r="L1210"/>
          <cell r="M1210"/>
          <cell r="N1210"/>
          <cell r="O1210"/>
          <cell r="P1210"/>
          <cell r="Q1210"/>
          <cell r="R1210"/>
        </row>
        <row r="1211">
          <cell r="A1211"/>
          <cell r="B1211"/>
          <cell r="C1211"/>
          <cell r="D1211"/>
          <cell r="E1211"/>
          <cell r="F1211"/>
          <cell r="G1211"/>
          <cell r="H1211"/>
          <cell r="I1211"/>
          <cell r="J1211"/>
          <cell r="K1211"/>
          <cell r="L1211"/>
          <cell r="M1211"/>
          <cell r="N1211"/>
          <cell r="O1211"/>
          <cell r="P1211"/>
          <cell r="Q1211"/>
          <cell r="R1211"/>
        </row>
        <row r="1212">
          <cell r="A1212"/>
          <cell r="B1212"/>
          <cell r="C1212"/>
          <cell r="D1212"/>
          <cell r="E1212"/>
          <cell r="F1212"/>
          <cell r="G1212"/>
          <cell r="H1212"/>
          <cell r="I1212"/>
          <cell r="J1212"/>
          <cell r="K1212"/>
          <cell r="L1212"/>
          <cell r="M1212"/>
          <cell r="N1212"/>
          <cell r="O1212"/>
          <cell r="P1212"/>
          <cell r="Q1212"/>
          <cell r="R1212"/>
        </row>
        <row r="1213">
          <cell r="A1213"/>
          <cell r="B1213"/>
          <cell r="C1213"/>
          <cell r="D1213"/>
          <cell r="E1213"/>
          <cell r="F1213"/>
          <cell r="G1213"/>
          <cell r="H1213"/>
          <cell r="I1213"/>
          <cell r="J1213"/>
          <cell r="K1213"/>
          <cell r="L1213"/>
          <cell r="M1213"/>
          <cell r="N1213"/>
          <cell r="O1213"/>
          <cell r="P1213"/>
          <cell r="Q1213"/>
          <cell r="R1213"/>
        </row>
        <row r="1214">
          <cell r="A1214"/>
          <cell r="B1214"/>
          <cell r="C1214"/>
          <cell r="D1214"/>
          <cell r="E1214"/>
          <cell r="F1214"/>
          <cell r="G1214"/>
          <cell r="H1214"/>
          <cell r="I1214"/>
          <cell r="J1214"/>
          <cell r="K1214"/>
          <cell r="L1214"/>
          <cell r="M1214"/>
          <cell r="N1214"/>
          <cell r="O1214"/>
          <cell r="P1214"/>
          <cell r="Q1214"/>
          <cell r="R1214"/>
        </row>
        <row r="1215">
          <cell r="A1215"/>
          <cell r="B1215"/>
          <cell r="C1215"/>
          <cell r="D1215"/>
          <cell r="E1215"/>
          <cell r="F1215"/>
          <cell r="G1215"/>
          <cell r="H1215"/>
          <cell r="I1215"/>
          <cell r="J1215"/>
          <cell r="K1215"/>
          <cell r="L1215"/>
          <cell r="M1215"/>
          <cell r="N1215"/>
          <cell r="O1215"/>
          <cell r="P1215"/>
          <cell r="Q1215"/>
          <cell r="R1215"/>
        </row>
        <row r="1216">
          <cell r="A1216"/>
          <cell r="B1216"/>
          <cell r="C1216"/>
          <cell r="D1216"/>
          <cell r="E1216"/>
          <cell r="F1216"/>
          <cell r="G1216"/>
          <cell r="H1216"/>
          <cell r="I1216"/>
          <cell r="J1216"/>
          <cell r="K1216"/>
          <cell r="L1216"/>
          <cell r="M1216"/>
          <cell r="N1216"/>
          <cell r="O1216"/>
          <cell r="P1216"/>
          <cell r="Q1216"/>
          <cell r="R1216"/>
        </row>
        <row r="1217">
          <cell r="A1217"/>
          <cell r="B1217"/>
          <cell r="C1217"/>
          <cell r="D1217"/>
          <cell r="E1217"/>
          <cell r="F1217"/>
          <cell r="G1217"/>
          <cell r="H1217"/>
          <cell r="I1217"/>
          <cell r="J1217"/>
          <cell r="K1217"/>
          <cell r="L1217"/>
          <cell r="M1217"/>
          <cell r="N1217"/>
          <cell r="O1217"/>
          <cell r="P1217"/>
          <cell r="Q1217"/>
          <cell r="R1217"/>
        </row>
        <row r="1218">
          <cell r="A1218"/>
          <cell r="B1218"/>
          <cell r="C1218"/>
          <cell r="D1218"/>
          <cell r="E1218"/>
          <cell r="F1218"/>
          <cell r="G1218"/>
          <cell r="H1218"/>
          <cell r="I1218"/>
          <cell r="J1218"/>
          <cell r="K1218"/>
          <cell r="L1218"/>
          <cell r="M1218"/>
          <cell r="N1218"/>
          <cell r="O1218"/>
          <cell r="P1218"/>
          <cell r="Q1218"/>
          <cell r="R1218"/>
        </row>
        <row r="1219">
          <cell r="A1219"/>
          <cell r="B1219"/>
          <cell r="C1219"/>
          <cell r="D1219"/>
          <cell r="E1219"/>
          <cell r="F1219"/>
          <cell r="G1219"/>
          <cell r="H1219"/>
          <cell r="I1219"/>
          <cell r="J1219"/>
          <cell r="K1219"/>
          <cell r="L1219"/>
          <cell r="M1219"/>
          <cell r="N1219"/>
          <cell r="O1219"/>
          <cell r="P1219"/>
          <cell r="Q1219"/>
          <cell r="R1219"/>
        </row>
        <row r="1220">
          <cell r="A1220"/>
          <cell r="B1220"/>
          <cell r="C1220"/>
          <cell r="D1220"/>
          <cell r="E1220"/>
          <cell r="F1220"/>
          <cell r="G1220"/>
          <cell r="H1220"/>
          <cell r="I1220"/>
          <cell r="J1220"/>
          <cell r="K1220"/>
          <cell r="L1220"/>
          <cell r="M1220"/>
          <cell r="N1220"/>
          <cell r="O1220"/>
          <cell r="P1220"/>
          <cell r="Q1220"/>
          <cell r="R1220"/>
        </row>
        <row r="1221">
          <cell r="A1221"/>
          <cell r="B1221"/>
          <cell r="C1221"/>
          <cell r="D1221"/>
          <cell r="E1221"/>
          <cell r="F1221"/>
          <cell r="G1221"/>
          <cell r="H1221"/>
          <cell r="I1221"/>
          <cell r="J1221"/>
          <cell r="K1221"/>
          <cell r="L1221"/>
          <cell r="M1221"/>
          <cell r="N1221"/>
          <cell r="O1221"/>
          <cell r="P1221"/>
          <cell r="Q1221"/>
          <cell r="R1221"/>
        </row>
        <row r="1222">
          <cell r="A1222"/>
          <cell r="B1222"/>
          <cell r="C1222"/>
          <cell r="D1222"/>
          <cell r="E1222"/>
          <cell r="F1222"/>
          <cell r="G1222"/>
          <cell r="H1222"/>
          <cell r="I1222"/>
          <cell r="J1222"/>
          <cell r="K1222"/>
          <cell r="L1222"/>
          <cell r="M1222"/>
          <cell r="N1222"/>
          <cell r="O1222"/>
          <cell r="P1222"/>
          <cell r="Q1222"/>
          <cell r="R1222"/>
        </row>
        <row r="1223">
          <cell r="A1223"/>
          <cell r="B1223"/>
          <cell r="C1223"/>
          <cell r="D1223"/>
          <cell r="E1223"/>
          <cell r="F1223"/>
          <cell r="G1223"/>
          <cell r="H1223"/>
          <cell r="I1223"/>
          <cell r="J1223"/>
          <cell r="K1223"/>
          <cell r="L1223"/>
          <cell r="M1223"/>
          <cell r="N1223"/>
          <cell r="O1223"/>
          <cell r="P1223"/>
          <cell r="Q1223"/>
          <cell r="R1223"/>
        </row>
        <row r="1224">
          <cell r="A1224"/>
          <cell r="B1224"/>
          <cell r="C1224"/>
          <cell r="D1224"/>
          <cell r="E1224"/>
          <cell r="F1224"/>
          <cell r="G1224"/>
          <cell r="H1224"/>
          <cell r="I1224"/>
          <cell r="J1224"/>
          <cell r="K1224"/>
          <cell r="L1224"/>
          <cell r="M1224"/>
          <cell r="N1224"/>
          <cell r="O1224"/>
          <cell r="P1224"/>
          <cell r="Q1224"/>
          <cell r="R1224"/>
        </row>
        <row r="1225">
          <cell r="A1225"/>
          <cell r="B1225"/>
          <cell r="C1225"/>
          <cell r="D1225"/>
          <cell r="E1225"/>
          <cell r="F1225"/>
          <cell r="G1225"/>
          <cell r="H1225"/>
          <cell r="I1225"/>
          <cell r="J1225"/>
          <cell r="K1225"/>
          <cell r="L1225"/>
          <cell r="M1225"/>
          <cell r="N1225"/>
          <cell r="O1225"/>
          <cell r="P1225"/>
          <cell r="Q1225"/>
          <cell r="R1225"/>
        </row>
        <row r="1226">
          <cell r="A1226"/>
          <cell r="B1226"/>
          <cell r="C1226"/>
          <cell r="D1226"/>
          <cell r="E1226"/>
          <cell r="F1226"/>
          <cell r="G1226"/>
          <cell r="H1226"/>
          <cell r="I1226"/>
          <cell r="J1226"/>
          <cell r="K1226"/>
          <cell r="L1226"/>
          <cell r="M1226"/>
          <cell r="N1226"/>
          <cell r="O1226"/>
          <cell r="P1226"/>
          <cell r="Q1226"/>
          <cell r="R1226"/>
        </row>
        <row r="1227">
          <cell r="A1227"/>
          <cell r="B1227"/>
          <cell r="C1227"/>
          <cell r="D1227"/>
          <cell r="E1227"/>
          <cell r="F1227"/>
          <cell r="G1227"/>
          <cell r="H1227"/>
          <cell r="I1227"/>
          <cell r="J1227"/>
          <cell r="K1227"/>
          <cell r="L1227"/>
          <cell r="M1227"/>
          <cell r="N1227"/>
          <cell r="O1227"/>
          <cell r="P1227"/>
          <cell r="Q1227"/>
          <cell r="R1227"/>
        </row>
        <row r="1228">
          <cell r="A1228"/>
          <cell r="B1228"/>
          <cell r="C1228"/>
          <cell r="D1228"/>
          <cell r="E1228"/>
          <cell r="F1228"/>
          <cell r="G1228"/>
          <cell r="H1228"/>
          <cell r="I1228"/>
          <cell r="J1228"/>
          <cell r="K1228"/>
          <cell r="L1228"/>
          <cell r="M1228"/>
          <cell r="N1228"/>
          <cell r="O1228"/>
          <cell r="P1228"/>
          <cell r="Q1228"/>
          <cell r="R1228"/>
        </row>
        <row r="1229">
          <cell r="A1229"/>
          <cell r="B1229"/>
          <cell r="C1229"/>
          <cell r="D1229"/>
          <cell r="E1229"/>
          <cell r="F1229"/>
          <cell r="G1229"/>
          <cell r="H1229"/>
          <cell r="I1229"/>
          <cell r="J1229"/>
          <cell r="K1229"/>
          <cell r="L1229"/>
          <cell r="M1229"/>
          <cell r="N1229"/>
          <cell r="O1229"/>
          <cell r="P1229"/>
          <cell r="Q1229"/>
          <cell r="R1229"/>
        </row>
        <row r="1230">
          <cell r="A1230"/>
          <cell r="B1230"/>
          <cell r="C1230"/>
          <cell r="D1230"/>
          <cell r="E1230"/>
          <cell r="F1230"/>
          <cell r="G1230"/>
          <cell r="H1230"/>
          <cell r="I1230"/>
          <cell r="J1230"/>
          <cell r="K1230"/>
          <cell r="L1230"/>
          <cell r="M1230"/>
          <cell r="N1230"/>
          <cell r="O1230"/>
          <cell r="P1230"/>
          <cell r="Q1230"/>
          <cell r="R1230"/>
        </row>
        <row r="1231">
          <cell r="A1231"/>
          <cell r="B1231"/>
          <cell r="C1231"/>
          <cell r="D1231"/>
          <cell r="E1231"/>
          <cell r="F1231"/>
          <cell r="G1231"/>
          <cell r="H1231"/>
          <cell r="I1231"/>
          <cell r="J1231"/>
          <cell r="K1231"/>
          <cell r="L1231"/>
          <cell r="M1231"/>
          <cell r="N1231"/>
          <cell r="O1231"/>
          <cell r="P1231"/>
          <cell r="Q1231"/>
          <cell r="R1231"/>
        </row>
        <row r="1232">
          <cell r="A1232"/>
          <cell r="B1232"/>
          <cell r="C1232"/>
          <cell r="D1232"/>
          <cell r="E1232"/>
          <cell r="F1232"/>
          <cell r="G1232"/>
          <cell r="H1232"/>
          <cell r="I1232"/>
          <cell r="J1232"/>
          <cell r="K1232"/>
          <cell r="L1232"/>
          <cell r="M1232"/>
          <cell r="N1232"/>
          <cell r="O1232"/>
          <cell r="P1232"/>
          <cell r="Q1232"/>
          <cell r="R1232"/>
        </row>
        <row r="1233">
          <cell r="A1233"/>
          <cell r="B1233"/>
          <cell r="C1233"/>
          <cell r="D1233"/>
          <cell r="E1233"/>
          <cell r="F1233"/>
          <cell r="G1233"/>
          <cell r="H1233"/>
          <cell r="I1233"/>
          <cell r="J1233"/>
          <cell r="K1233"/>
          <cell r="L1233"/>
          <cell r="M1233"/>
          <cell r="N1233"/>
          <cell r="O1233"/>
          <cell r="P1233"/>
          <cell r="Q1233"/>
          <cell r="R1233"/>
        </row>
        <row r="1234">
          <cell r="A1234"/>
          <cell r="B1234"/>
          <cell r="C1234"/>
          <cell r="D1234"/>
          <cell r="E1234"/>
          <cell r="F1234"/>
          <cell r="G1234"/>
          <cell r="H1234"/>
          <cell r="I1234"/>
          <cell r="J1234"/>
          <cell r="K1234"/>
          <cell r="L1234"/>
          <cell r="M1234"/>
          <cell r="N1234"/>
          <cell r="O1234"/>
          <cell r="P1234"/>
          <cell r="Q1234"/>
          <cell r="R1234"/>
        </row>
        <row r="1235">
          <cell r="A1235"/>
          <cell r="B1235"/>
          <cell r="C1235"/>
          <cell r="D1235"/>
          <cell r="E1235"/>
          <cell r="F1235"/>
          <cell r="G1235"/>
          <cell r="H1235"/>
          <cell r="I1235"/>
          <cell r="J1235"/>
          <cell r="K1235"/>
          <cell r="L1235"/>
          <cell r="M1235"/>
          <cell r="N1235"/>
          <cell r="O1235"/>
          <cell r="P1235"/>
          <cell r="Q1235"/>
          <cell r="R1235"/>
        </row>
        <row r="1236">
          <cell r="A1236"/>
          <cell r="B1236"/>
          <cell r="C1236"/>
          <cell r="D1236"/>
          <cell r="E1236"/>
          <cell r="F1236"/>
          <cell r="G1236"/>
          <cell r="H1236"/>
          <cell r="I1236"/>
          <cell r="J1236"/>
          <cell r="K1236"/>
          <cell r="L1236"/>
          <cell r="M1236"/>
          <cell r="N1236"/>
          <cell r="O1236"/>
          <cell r="P1236"/>
          <cell r="Q1236"/>
          <cell r="R1236"/>
        </row>
        <row r="1237">
          <cell r="A1237"/>
          <cell r="B1237"/>
          <cell r="C1237"/>
          <cell r="D1237"/>
          <cell r="E1237"/>
          <cell r="F1237"/>
          <cell r="G1237"/>
          <cell r="H1237"/>
          <cell r="I1237"/>
          <cell r="J1237"/>
          <cell r="K1237"/>
          <cell r="L1237"/>
          <cell r="M1237"/>
          <cell r="N1237"/>
          <cell r="O1237"/>
          <cell r="P1237"/>
          <cell r="Q1237"/>
          <cell r="R1237"/>
        </row>
        <row r="1238">
          <cell r="A1238"/>
          <cell r="B1238"/>
          <cell r="C1238"/>
          <cell r="D1238"/>
          <cell r="E1238"/>
          <cell r="F1238"/>
          <cell r="G1238"/>
          <cell r="H1238"/>
          <cell r="I1238"/>
          <cell r="J1238"/>
          <cell r="K1238"/>
          <cell r="L1238"/>
          <cell r="M1238"/>
          <cell r="N1238"/>
          <cell r="O1238"/>
          <cell r="P1238"/>
          <cell r="Q1238"/>
          <cell r="R1238"/>
        </row>
        <row r="1239">
          <cell r="A1239"/>
          <cell r="B1239"/>
          <cell r="C1239"/>
          <cell r="D1239"/>
          <cell r="E1239"/>
          <cell r="F1239"/>
          <cell r="G1239"/>
          <cell r="H1239"/>
          <cell r="I1239"/>
          <cell r="J1239"/>
          <cell r="K1239"/>
          <cell r="L1239"/>
          <cell r="M1239"/>
          <cell r="N1239"/>
          <cell r="O1239"/>
          <cell r="P1239"/>
          <cell r="Q1239"/>
          <cell r="R1239"/>
        </row>
        <row r="1240">
          <cell r="A1240"/>
          <cell r="B1240"/>
          <cell r="C1240"/>
          <cell r="D1240"/>
          <cell r="E1240"/>
          <cell r="F1240"/>
          <cell r="G1240"/>
          <cell r="H1240"/>
          <cell r="I1240"/>
          <cell r="J1240"/>
          <cell r="K1240"/>
          <cell r="L1240"/>
          <cell r="M1240"/>
          <cell r="N1240"/>
          <cell r="O1240"/>
          <cell r="P1240"/>
          <cell r="Q1240"/>
          <cell r="R1240"/>
        </row>
        <row r="1241">
          <cell r="A1241"/>
          <cell r="B1241"/>
          <cell r="C1241"/>
          <cell r="D1241"/>
          <cell r="E1241"/>
          <cell r="F1241"/>
          <cell r="G1241"/>
          <cell r="H1241"/>
          <cell r="I1241"/>
          <cell r="J1241"/>
          <cell r="K1241"/>
          <cell r="L1241"/>
          <cell r="M1241"/>
          <cell r="N1241"/>
          <cell r="O1241"/>
          <cell r="P1241"/>
          <cell r="Q1241"/>
          <cell r="R1241"/>
        </row>
        <row r="1242">
          <cell r="A1242"/>
          <cell r="B1242"/>
          <cell r="C1242"/>
          <cell r="D1242"/>
          <cell r="E1242"/>
          <cell r="F1242"/>
          <cell r="G1242"/>
          <cell r="H1242"/>
          <cell r="I1242"/>
          <cell r="J1242"/>
          <cell r="K1242"/>
          <cell r="L1242"/>
          <cell r="M1242"/>
          <cell r="N1242"/>
          <cell r="O1242"/>
          <cell r="P1242"/>
          <cell r="Q1242"/>
          <cell r="R1242"/>
        </row>
        <row r="1243">
          <cell r="A1243"/>
          <cell r="B1243"/>
          <cell r="C1243"/>
          <cell r="D1243"/>
          <cell r="E1243"/>
          <cell r="F1243"/>
          <cell r="G1243"/>
          <cell r="H1243"/>
          <cell r="I1243"/>
          <cell r="J1243"/>
          <cell r="K1243"/>
          <cell r="L1243"/>
          <cell r="M1243"/>
          <cell r="N1243"/>
          <cell r="O1243"/>
          <cell r="P1243"/>
          <cell r="Q1243"/>
          <cell r="R1243"/>
        </row>
        <row r="1244">
          <cell r="A1244"/>
          <cell r="B1244"/>
          <cell r="C1244"/>
          <cell r="D1244"/>
          <cell r="E1244"/>
          <cell r="F1244"/>
          <cell r="G1244"/>
          <cell r="H1244"/>
          <cell r="I1244"/>
          <cell r="J1244"/>
          <cell r="K1244"/>
          <cell r="L1244"/>
          <cell r="M1244"/>
          <cell r="N1244"/>
          <cell r="O1244"/>
          <cell r="P1244"/>
          <cell r="Q1244"/>
          <cell r="R1244"/>
        </row>
        <row r="1245">
          <cell r="A1245"/>
          <cell r="B1245"/>
          <cell r="C1245"/>
          <cell r="D1245"/>
          <cell r="E1245"/>
          <cell r="F1245"/>
          <cell r="G1245"/>
          <cell r="H1245"/>
          <cell r="I1245"/>
          <cell r="J1245"/>
          <cell r="K1245"/>
          <cell r="L1245"/>
          <cell r="M1245"/>
          <cell r="N1245"/>
          <cell r="O1245"/>
          <cell r="P1245"/>
          <cell r="Q1245"/>
          <cell r="R1245"/>
        </row>
        <row r="1246">
          <cell r="A1246"/>
          <cell r="B1246"/>
          <cell r="C1246"/>
          <cell r="D1246"/>
          <cell r="E1246"/>
          <cell r="F1246"/>
          <cell r="G1246"/>
          <cell r="H1246"/>
          <cell r="I1246"/>
          <cell r="J1246"/>
          <cell r="K1246"/>
          <cell r="L1246"/>
          <cell r="M1246"/>
          <cell r="N1246"/>
          <cell r="O1246"/>
          <cell r="P1246"/>
          <cell r="Q1246"/>
          <cell r="R1246"/>
        </row>
        <row r="1247">
          <cell r="A1247"/>
          <cell r="B1247"/>
          <cell r="C1247"/>
          <cell r="D1247"/>
          <cell r="E1247"/>
          <cell r="F1247"/>
          <cell r="G1247"/>
          <cell r="H1247"/>
          <cell r="I1247"/>
          <cell r="J1247"/>
          <cell r="K1247"/>
          <cell r="L1247"/>
          <cell r="M1247"/>
          <cell r="N1247"/>
          <cell r="O1247"/>
          <cell r="P1247"/>
          <cell r="Q1247"/>
          <cell r="R1247"/>
        </row>
        <row r="1248">
          <cell r="A1248"/>
          <cell r="B1248"/>
          <cell r="C1248"/>
          <cell r="D1248"/>
          <cell r="E1248"/>
          <cell r="F1248"/>
          <cell r="G1248"/>
          <cell r="H1248"/>
          <cell r="I1248"/>
          <cell r="J1248"/>
          <cell r="K1248"/>
          <cell r="L1248"/>
          <cell r="M1248"/>
          <cell r="N1248"/>
          <cell r="O1248"/>
          <cell r="P1248"/>
          <cell r="Q1248"/>
          <cell r="R1248"/>
        </row>
        <row r="1249">
          <cell r="A1249"/>
          <cell r="B1249"/>
          <cell r="C1249"/>
          <cell r="D1249"/>
          <cell r="E1249"/>
          <cell r="F1249"/>
          <cell r="G1249"/>
          <cell r="H1249"/>
          <cell r="I1249"/>
          <cell r="J1249"/>
          <cell r="K1249"/>
          <cell r="L1249"/>
          <cell r="M1249"/>
          <cell r="N1249"/>
          <cell r="O1249"/>
          <cell r="P1249"/>
          <cell r="Q1249"/>
          <cell r="R1249"/>
        </row>
        <row r="1250">
          <cell r="A1250"/>
          <cell r="B1250"/>
          <cell r="C1250"/>
          <cell r="D1250"/>
          <cell r="E1250"/>
          <cell r="F1250"/>
          <cell r="G1250"/>
          <cell r="H1250"/>
          <cell r="I1250"/>
          <cell r="J1250"/>
          <cell r="K1250"/>
          <cell r="L1250"/>
          <cell r="M1250"/>
          <cell r="N1250"/>
          <cell r="O1250"/>
          <cell r="P1250"/>
          <cell r="Q1250"/>
          <cell r="R1250"/>
        </row>
        <row r="1251">
          <cell r="A1251"/>
          <cell r="B1251"/>
          <cell r="C1251"/>
          <cell r="D1251"/>
          <cell r="E1251"/>
          <cell r="F1251"/>
          <cell r="G1251"/>
          <cell r="H1251"/>
          <cell r="I1251"/>
          <cell r="J1251"/>
          <cell r="K1251"/>
          <cell r="L1251"/>
          <cell r="M1251"/>
          <cell r="N1251"/>
          <cell r="O1251"/>
          <cell r="P1251"/>
          <cell r="Q1251"/>
          <cell r="R1251"/>
        </row>
        <row r="1252">
          <cell r="A1252"/>
          <cell r="B1252"/>
          <cell r="C1252"/>
          <cell r="D1252"/>
          <cell r="E1252"/>
          <cell r="F1252"/>
          <cell r="G1252"/>
          <cell r="H1252"/>
          <cell r="I1252"/>
          <cell r="J1252"/>
          <cell r="K1252"/>
          <cell r="L1252"/>
          <cell r="M1252"/>
          <cell r="N1252"/>
          <cell r="O1252"/>
          <cell r="P1252"/>
          <cell r="Q1252"/>
          <cell r="R1252"/>
        </row>
        <row r="1253">
          <cell r="A1253"/>
          <cell r="B1253"/>
          <cell r="C1253"/>
          <cell r="D1253"/>
          <cell r="E1253"/>
          <cell r="F1253"/>
          <cell r="G1253"/>
          <cell r="H1253"/>
          <cell r="I1253"/>
          <cell r="J1253"/>
          <cell r="K1253"/>
          <cell r="L1253"/>
          <cell r="M1253"/>
          <cell r="N1253"/>
          <cell r="O1253"/>
          <cell r="P1253"/>
          <cell r="Q1253"/>
          <cell r="R1253"/>
        </row>
        <row r="1254">
          <cell r="A1254"/>
          <cell r="B1254"/>
          <cell r="C1254"/>
          <cell r="D1254"/>
          <cell r="E1254"/>
          <cell r="F1254"/>
          <cell r="G1254"/>
          <cell r="H1254"/>
          <cell r="I1254"/>
          <cell r="J1254"/>
          <cell r="K1254"/>
          <cell r="L1254"/>
          <cell r="M1254"/>
          <cell r="N1254"/>
          <cell r="O1254"/>
          <cell r="P1254"/>
          <cell r="Q1254"/>
          <cell r="R1254"/>
        </row>
        <row r="1255">
          <cell r="A1255"/>
          <cell r="B1255"/>
          <cell r="C1255"/>
          <cell r="D1255"/>
          <cell r="E1255"/>
          <cell r="F1255"/>
          <cell r="G1255"/>
          <cell r="H1255"/>
          <cell r="I1255"/>
          <cell r="J1255"/>
          <cell r="K1255"/>
          <cell r="L1255"/>
          <cell r="M1255"/>
          <cell r="N1255"/>
          <cell r="O1255"/>
          <cell r="P1255"/>
          <cell r="Q1255"/>
          <cell r="R1255"/>
        </row>
        <row r="1256">
          <cell r="A1256"/>
          <cell r="B1256"/>
          <cell r="C1256"/>
          <cell r="D1256"/>
          <cell r="E1256"/>
          <cell r="F1256"/>
          <cell r="G1256"/>
          <cell r="H1256"/>
          <cell r="I1256"/>
          <cell r="J1256"/>
          <cell r="K1256"/>
          <cell r="L1256"/>
          <cell r="M1256"/>
          <cell r="N1256"/>
          <cell r="O1256"/>
          <cell r="P1256"/>
          <cell r="Q1256"/>
          <cell r="R1256"/>
        </row>
        <row r="1257">
          <cell r="A1257"/>
          <cell r="B1257"/>
          <cell r="C1257"/>
          <cell r="D1257"/>
          <cell r="E1257"/>
          <cell r="F1257"/>
          <cell r="G1257"/>
          <cell r="H1257"/>
          <cell r="I1257"/>
          <cell r="J1257"/>
          <cell r="K1257"/>
          <cell r="L1257"/>
          <cell r="M1257"/>
          <cell r="N1257"/>
          <cell r="O1257"/>
          <cell r="P1257"/>
          <cell r="Q1257"/>
          <cell r="R1257"/>
        </row>
        <row r="1258">
          <cell r="A1258"/>
          <cell r="B1258"/>
          <cell r="C1258"/>
          <cell r="D1258"/>
          <cell r="E1258"/>
          <cell r="F1258"/>
          <cell r="G1258"/>
          <cell r="H1258"/>
          <cell r="I1258"/>
          <cell r="J1258"/>
          <cell r="K1258"/>
          <cell r="L1258"/>
          <cell r="M1258"/>
          <cell r="N1258"/>
          <cell r="O1258"/>
          <cell r="P1258"/>
          <cell r="Q1258"/>
          <cell r="R1258"/>
        </row>
        <row r="1259">
          <cell r="A1259"/>
          <cell r="B1259"/>
          <cell r="C1259"/>
          <cell r="D1259"/>
          <cell r="E1259"/>
          <cell r="F1259"/>
          <cell r="G1259"/>
          <cell r="H1259"/>
          <cell r="I1259"/>
          <cell r="J1259"/>
          <cell r="K1259"/>
          <cell r="L1259"/>
          <cell r="M1259"/>
          <cell r="N1259"/>
          <cell r="O1259"/>
          <cell r="P1259"/>
          <cell r="Q1259"/>
          <cell r="R1259"/>
        </row>
        <row r="1260">
          <cell r="A1260"/>
          <cell r="B1260"/>
          <cell r="C1260"/>
          <cell r="D1260"/>
          <cell r="E1260"/>
          <cell r="F1260"/>
          <cell r="G1260"/>
          <cell r="H1260"/>
          <cell r="I1260"/>
          <cell r="J1260"/>
          <cell r="K1260"/>
          <cell r="L1260"/>
          <cell r="M1260"/>
          <cell r="N1260"/>
          <cell r="O1260"/>
          <cell r="P1260"/>
          <cell r="Q1260"/>
          <cell r="R1260"/>
        </row>
        <row r="1261">
          <cell r="A1261"/>
          <cell r="B1261"/>
          <cell r="C1261"/>
          <cell r="D1261"/>
          <cell r="E1261"/>
          <cell r="F1261"/>
          <cell r="G1261"/>
          <cell r="H1261"/>
          <cell r="I1261"/>
          <cell r="J1261"/>
          <cell r="K1261"/>
          <cell r="L1261"/>
          <cell r="M1261"/>
          <cell r="N1261"/>
          <cell r="O1261"/>
          <cell r="P1261"/>
          <cell r="Q1261"/>
          <cell r="R1261"/>
        </row>
        <row r="1262">
          <cell r="A1262"/>
          <cell r="B1262"/>
          <cell r="C1262"/>
          <cell r="D1262"/>
          <cell r="E1262"/>
          <cell r="F1262"/>
          <cell r="G1262"/>
          <cell r="H1262"/>
          <cell r="I1262"/>
          <cell r="J1262"/>
          <cell r="K1262"/>
          <cell r="L1262"/>
          <cell r="M1262"/>
          <cell r="N1262"/>
          <cell r="O1262"/>
          <cell r="P1262"/>
          <cell r="Q1262"/>
          <cell r="R1262"/>
        </row>
        <row r="1263">
          <cell r="A1263"/>
          <cell r="B1263"/>
          <cell r="C1263"/>
          <cell r="D1263"/>
          <cell r="E1263"/>
          <cell r="F1263"/>
          <cell r="G1263"/>
          <cell r="H1263"/>
          <cell r="I1263"/>
          <cell r="J1263"/>
          <cell r="K1263"/>
          <cell r="L1263"/>
          <cell r="M1263"/>
          <cell r="N1263"/>
          <cell r="O1263"/>
          <cell r="P1263"/>
          <cell r="Q1263"/>
          <cell r="R1263"/>
        </row>
        <row r="1264">
          <cell r="A1264"/>
          <cell r="B1264"/>
          <cell r="C1264"/>
          <cell r="D1264"/>
          <cell r="E1264"/>
          <cell r="F1264"/>
          <cell r="G1264"/>
          <cell r="H1264"/>
          <cell r="I1264"/>
          <cell r="J1264"/>
          <cell r="K1264"/>
          <cell r="L1264"/>
          <cell r="M1264"/>
          <cell r="N1264"/>
          <cell r="O1264"/>
          <cell r="P1264"/>
          <cell r="Q1264"/>
          <cell r="R1264"/>
        </row>
        <row r="1265">
          <cell r="A1265"/>
          <cell r="B1265"/>
          <cell r="C1265"/>
          <cell r="D1265"/>
          <cell r="E1265"/>
          <cell r="F1265"/>
          <cell r="G1265"/>
          <cell r="H1265"/>
          <cell r="I1265"/>
          <cell r="J1265"/>
          <cell r="K1265"/>
          <cell r="L1265"/>
          <cell r="M1265"/>
          <cell r="N1265"/>
          <cell r="O1265"/>
          <cell r="P1265"/>
          <cell r="Q1265"/>
          <cell r="R1265"/>
        </row>
        <row r="1266">
          <cell r="A1266"/>
          <cell r="B1266"/>
          <cell r="C1266"/>
          <cell r="D1266"/>
          <cell r="E1266"/>
          <cell r="F1266"/>
          <cell r="G1266"/>
          <cell r="H1266"/>
          <cell r="I1266"/>
          <cell r="J1266"/>
          <cell r="K1266"/>
          <cell r="L1266"/>
          <cell r="M1266"/>
          <cell r="N1266"/>
          <cell r="O1266"/>
          <cell r="P1266"/>
          <cell r="Q1266"/>
          <cell r="R1266"/>
        </row>
        <row r="1267">
          <cell r="A1267"/>
          <cell r="B1267"/>
          <cell r="C1267"/>
          <cell r="D1267"/>
          <cell r="E1267"/>
          <cell r="F1267"/>
          <cell r="G1267"/>
          <cell r="H1267"/>
          <cell r="I1267"/>
          <cell r="J1267"/>
          <cell r="K1267"/>
          <cell r="L1267"/>
          <cell r="M1267"/>
          <cell r="N1267"/>
          <cell r="O1267"/>
          <cell r="P1267"/>
          <cell r="Q1267"/>
          <cell r="R1267"/>
        </row>
        <row r="1268">
          <cell r="A1268"/>
          <cell r="B1268"/>
          <cell r="C1268"/>
          <cell r="D1268"/>
          <cell r="E1268"/>
          <cell r="F1268"/>
          <cell r="G1268"/>
          <cell r="H1268"/>
          <cell r="I1268"/>
          <cell r="J1268"/>
          <cell r="K1268"/>
          <cell r="L1268"/>
          <cell r="M1268"/>
          <cell r="N1268"/>
          <cell r="O1268"/>
          <cell r="P1268"/>
          <cell r="Q1268"/>
          <cell r="R1268"/>
        </row>
        <row r="1269">
          <cell r="A1269"/>
          <cell r="B1269"/>
          <cell r="C1269"/>
          <cell r="D1269"/>
          <cell r="E1269"/>
          <cell r="F1269"/>
          <cell r="G1269"/>
          <cell r="H1269"/>
          <cell r="I1269"/>
          <cell r="J1269"/>
          <cell r="K1269"/>
          <cell r="L1269"/>
          <cell r="M1269"/>
          <cell r="N1269"/>
          <cell r="O1269"/>
          <cell r="P1269"/>
          <cell r="Q1269"/>
          <cell r="R1269"/>
        </row>
        <row r="1270">
          <cell r="A1270"/>
          <cell r="B1270"/>
          <cell r="C1270"/>
          <cell r="D1270"/>
          <cell r="E1270"/>
          <cell r="F1270"/>
          <cell r="G1270"/>
          <cell r="H1270"/>
          <cell r="I1270"/>
          <cell r="J1270"/>
          <cell r="K1270"/>
          <cell r="L1270"/>
          <cell r="M1270"/>
          <cell r="N1270"/>
          <cell r="O1270"/>
          <cell r="P1270"/>
          <cell r="Q1270"/>
          <cell r="R1270"/>
        </row>
        <row r="1271">
          <cell r="A1271"/>
          <cell r="B1271"/>
          <cell r="C1271"/>
          <cell r="D1271"/>
          <cell r="E1271"/>
          <cell r="F1271"/>
          <cell r="G1271"/>
          <cell r="H1271"/>
          <cell r="I1271"/>
          <cell r="J1271"/>
          <cell r="K1271"/>
          <cell r="L1271"/>
          <cell r="M1271"/>
          <cell r="N1271"/>
          <cell r="O1271"/>
          <cell r="P1271"/>
          <cell r="Q1271"/>
          <cell r="R1271"/>
        </row>
        <row r="1272">
          <cell r="A1272"/>
          <cell r="B1272"/>
          <cell r="C1272"/>
          <cell r="D1272"/>
          <cell r="E1272"/>
          <cell r="F1272"/>
          <cell r="G1272"/>
          <cell r="H1272"/>
          <cell r="I1272"/>
          <cell r="J1272"/>
          <cell r="K1272"/>
          <cell r="L1272"/>
          <cell r="M1272"/>
          <cell r="N1272"/>
          <cell r="O1272"/>
          <cell r="P1272"/>
          <cell r="Q1272"/>
          <cell r="R1272"/>
        </row>
        <row r="1273">
          <cell r="A1273"/>
          <cell r="B1273"/>
          <cell r="C1273"/>
          <cell r="D1273"/>
          <cell r="E1273"/>
          <cell r="F1273"/>
          <cell r="G1273"/>
          <cell r="H1273"/>
          <cell r="I1273"/>
          <cell r="J1273"/>
          <cell r="K1273"/>
          <cell r="L1273"/>
          <cell r="M1273"/>
          <cell r="N1273"/>
          <cell r="O1273"/>
          <cell r="P1273"/>
          <cell r="Q1273"/>
          <cell r="R1273"/>
        </row>
        <row r="1274">
          <cell r="A1274"/>
          <cell r="B1274"/>
          <cell r="C1274"/>
          <cell r="D1274"/>
          <cell r="E1274"/>
          <cell r="F1274"/>
          <cell r="G1274"/>
          <cell r="H1274"/>
          <cell r="I1274"/>
          <cell r="J1274"/>
          <cell r="K1274"/>
          <cell r="L1274"/>
          <cell r="M1274"/>
          <cell r="N1274"/>
          <cell r="O1274"/>
          <cell r="P1274"/>
          <cell r="Q1274"/>
          <cell r="R1274"/>
        </row>
        <row r="1275">
          <cell r="A1275"/>
          <cell r="B1275"/>
          <cell r="C1275"/>
          <cell r="D1275"/>
          <cell r="E1275"/>
          <cell r="F1275"/>
          <cell r="G1275"/>
          <cell r="H1275"/>
          <cell r="I1275"/>
          <cell r="J1275"/>
          <cell r="K1275"/>
          <cell r="L1275"/>
          <cell r="M1275"/>
          <cell r="N1275"/>
          <cell r="O1275"/>
          <cell r="P1275"/>
          <cell r="Q1275"/>
          <cell r="R1275"/>
        </row>
        <row r="1276">
          <cell r="A1276"/>
          <cell r="B1276"/>
          <cell r="C1276"/>
          <cell r="D1276"/>
          <cell r="E1276"/>
          <cell r="F1276"/>
          <cell r="G1276"/>
          <cell r="H1276"/>
          <cell r="I1276"/>
          <cell r="J1276"/>
          <cell r="K1276"/>
          <cell r="L1276"/>
          <cell r="M1276"/>
          <cell r="N1276"/>
          <cell r="O1276"/>
          <cell r="P1276"/>
          <cell r="Q1276"/>
          <cell r="R1276"/>
        </row>
        <row r="1277">
          <cell r="A1277"/>
          <cell r="B1277"/>
          <cell r="C1277"/>
          <cell r="D1277"/>
          <cell r="E1277"/>
          <cell r="F1277"/>
          <cell r="G1277"/>
          <cell r="H1277"/>
          <cell r="I1277"/>
          <cell r="J1277"/>
          <cell r="K1277"/>
          <cell r="L1277"/>
          <cell r="M1277"/>
          <cell r="N1277"/>
          <cell r="O1277"/>
          <cell r="P1277"/>
          <cell r="Q1277"/>
          <cell r="R1277"/>
        </row>
        <row r="1278">
          <cell r="A1278"/>
          <cell r="B1278"/>
          <cell r="C1278"/>
          <cell r="D1278"/>
          <cell r="E1278"/>
          <cell r="F1278"/>
          <cell r="G1278"/>
          <cell r="H1278"/>
          <cell r="I1278"/>
          <cell r="J1278"/>
          <cell r="K1278"/>
          <cell r="L1278"/>
          <cell r="M1278"/>
          <cell r="N1278"/>
          <cell r="O1278"/>
          <cell r="P1278"/>
          <cell r="Q1278"/>
          <cell r="R1278"/>
        </row>
        <row r="1279">
          <cell r="A1279"/>
          <cell r="B1279"/>
          <cell r="C1279"/>
          <cell r="D1279"/>
          <cell r="E1279"/>
          <cell r="F1279"/>
          <cell r="G1279"/>
          <cell r="H1279"/>
          <cell r="I1279"/>
          <cell r="J1279"/>
          <cell r="K1279"/>
          <cell r="L1279"/>
          <cell r="M1279"/>
          <cell r="N1279"/>
          <cell r="O1279"/>
          <cell r="P1279"/>
          <cell r="Q1279"/>
          <cell r="R1279"/>
        </row>
        <row r="1280">
          <cell r="A1280"/>
          <cell r="B1280"/>
          <cell r="C1280"/>
          <cell r="D1280"/>
          <cell r="E1280"/>
          <cell r="F1280"/>
          <cell r="G1280"/>
          <cell r="H1280"/>
          <cell r="I1280"/>
          <cell r="J1280"/>
          <cell r="K1280"/>
          <cell r="L1280"/>
          <cell r="M1280"/>
          <cell r="N1280"/>
          <cell r="O1280"/>
          <cell r="P1280"/>
          <cell r="Q1280"/>
          <cell r="R1280"/>
        </row>
        <row r="1281">
          <cell r="A1281"/>
          <cell r="B1281"/>
          <cell r="C1281"/>
          <cell r="D1281"/>
          <cell r="E1281"/>
          <cell r="F1281"/>
          <cell r="G1281"/>
          <cell r="H1281"/>
          <cell r="I1281"/>
          <cell r="J1281"/>
          <cell r="K1281"/>
          <cell r="L1281"/>
          <cell r="M1281"/>
          <cell r="N1281"/>
          <cell r="O1281"/>
          <cell r="P1281"/>
          <cell r="Q1281"/>
          <cell r="R1281"/>
        </row>
        <row r="1282">
          <cell r="A1282"/>
          <cell r="B1282"/>
          <cell r="C1282"/>
          <cell r="D1282"/>
          <cell r="E1282"/>
          <cell r="F1282"/>
          <cell r="G1282"/>
          <cell r="H1282"/>
          <cell r="I1282"/>
          <cell r="J1282"/>
          <cell r="K1282"/>
          <cell r="L1282"/>
          <cell r="M1282"/>
          <cell r="N1282"/>
          <cell r="O1282"/>
          <cell r="P1282"/>
          <cell r="Q1282"/>
          <cell r="R1282"/>
        </row>
        <row r="1283">
          <cell r="A1283"/>
          <cell r="B1283"/>
          <cell r="C1283"/>
          <cell r="D1283"/>
          <cell r="E1283"/>
          <cell r="F1283"/>
          <cell r="G1283"/>
          <cell r="H1283"/>
          <cell r="I1283"/>
          <cell r="J1283"/>
          <cell r="K1283"/>
          <cell r="L1283"/>
          <cell r="M1283"/>
          <cell r="N1283"/>
          <cell r="O1283"/>
          <cell r="P1283"/>
          <cell r="Q1283"/>
          <cell r="R1283"/>
        </row>
        <row r="1284">
          <cell r="A1284"/>
          <cell r="B1284"/>
          <cell r="C1284"/>
          <cell r="D1284"/>
          <cell r="E1284"/>
          <cell r="F1284"/>
          <cell r="G1284"/>
          <cell r="H1284"/>
          <cell r="I1284"/>
          <cell r="J1284"/>
          <cell r="K1284"/>
          <cell r="L1284"/>
          <cell r="M1284"/>
          <cell r="N1284"/>
          <cell r="O1284"/>
          <cell r="P1284"/>
          <cell r="Q1284"/>
          <cell r="R1284"/>
        </row>
        <row r="1285">
          <cell r="A1285"/>
          <cell r="B1285"/>
          <cell r="C1285"/>
          <cell r="D1285"/>
          <cell r="E1285"/>
          <cell r="F1285"/>
          <cell r="G1285"/>
          <cell r="H1285"/>
          <cell r="I1285"/>
          <cell r="J1285"/>
          <cell r="K1285"/>
          <cell r="L1285"/>
          <cell r="M1285"/>
          <cell r="N1285"/>
          <cell r="O1285"/>
          <cell r="P1285"/>
          <cell r="Q1285"/>
          <cell r="R1285"/>
        </row>
        <row r="1286">
          <cell r="A1286"/>
          <cell r="B1286"/>
          <cell r="C1286"/>
          <cell r="D1286"/>
          <cell r="E1286"/>
          <cell r="F1286"/>
          <cell r="G1286"/>
          <cell r="H1286"/>
          <cell r="I1286"/>
          <cell r="J1286"/>
          <cell r="K1286"/>
          <cell r="L1286"/>
          <cell r="M1286"/>
          <cell r="N1286"/>
          <cell r="O1286"/>
          <cell r="P1286"/>
          <cell r="Q1286"/>
          <cell r="R1286"/>
        </row>
        <row r="1287">
          <cell r="A1287"/>
          <cell r="B1287"/>
          <cell r="C1287"/>
          <cell r="D1287"/>
          <cell r="E1287"/>
          <cell r="F1287"/>
          <cell r="G1287"/>
          <cell r="H1287"/>
          <cell r="I1287"/>
          <cell r="J1287"/>
          <cell r="K1287"/>
          <cell r="L1287"/>
          <cell r="M1287"/>
          <cell r="N1287"/>
          <cell r="O1287"/>
          <cell r="P1287"/>
          <cell r="Q1287"/>
          <cell r="R1287"/>
        </row>
        <row r="1288">
          <cell r="A1288"/>
          <cell r="B1288"/>
          <cell r="C1288"/>
          <cell r="D1288"/>
          <cell r="E1288"/>
          <cell r="F1288"/>
          <cell r="G1288"/>
          <cell r="H1288"/>
          <cell r="I1288"/>
          <cell r="J1288"/>
          <cell r="K1288"/>
          <cell r="L1288"/>
          <cell r="M1288"/>
          <cell r="N1288"/>
          <cell r="O1288"/>
          <cell r="P1288"/>
          <cell r="Q1288"/>
          <cell r="R1288"/>
        </row>
        <row r="1289">
          <cell r="A1289"/>
          <cell r="B1289"/>
          <cell r="C1289"/>
          <cell r="D1289"/>
          <cell r="E1289"/>
          <cell r="F1289"/>
          <cell r="G1289"/>
          <cell r="H1289"/>
          <cell r="I1289"/>
          <cell r="J1289"/>
          <cell r="K1289"/>
          <cell r="L1289"/>
          <cell r="M1289"/>
          <cell r="N1289"/>
          <cell r="O1289"/>
          <cell r="P1289"/>
          <cell r="Q1289"/>
          <cell r="R1289"/>
        </row>
        <row r="1290">
          <cell r="A1290"/>
          <cell r="B1290"/>
          <cell r="C1290"/>
          <cell r="D1290"/>
          <cell r="E1290"/>
          <cell r="F1290"/>
          <cell r="G1290"/>
          <cell r="H1290"/>
          <cell r="I1290"/>
          <cell r="J1290"/>
          <cell r="K1290"/>
          <cell r="L1290"/>
          <cell r="M1290"/>
          <cell r="N1290"/>
          <cell r="O1290"/>
          <cell r="P1290"/>
          <cell r="Q1290"/>
          <cell r="R1290"/>
        </row>
        <row r="1291">
          <cell r="A1291"/>
          <cell r="B1291"/>
          <cell r="C1291"/>
          <cell r="D1291"/>
          <cell r="E1291"/>
          <cell r="F1291"/>
          <cell r="G1291"/>
          <cell r="H1291"/>
          <cell r="I1291"/>
          <cell r="J1291"/>
          <cell r="K1291"/>
          <cell r="L1291"/>
          <cell r="M1291"/>
          <cell r="N1291"/>
          <cell r="O1291"/>
          <cell r="P1291"/>
          <cell r="Q1291"/>
          <cell r="R1291"/>
        </row>
        <row r="1292">
          <cell r="A1292"/>
          <cell r="B1292"/>
          <cell r="C1292"/>
          <cell r="D1292"/>
          <cell r="E1292"/>
          <cell r="F1292"/>
          <cell r="G1292"/>
          <cell r="H1292"/>
          <cell r="I1292"/>
          <cell r="J1292"/>
          <cell r="K1292"/>
          <cell r="L1292"/>
          <cell r="M1292"/>
          <cell r="N1292"/>
          <cell r="O1292"/>
          <cell r="P1292"/>
          <cell r="Q1292"/>
          <cell r="R1292"/>
        </row>
        <row r="1293">
          <cell r="A1293"/>
          <cell r="B1293"/>
          <cell r="C1293"/>
          <cell r="D1293"/>
          <cell r="E1293"/>
          <cell r="F1293"/>
          <cell r="G1293"/>
          <cell r="H1293"/>
          <cell r="I1293"/>
          <cell r="J1293"/>
          <cell r="K1293"/>
          <cell r="L1293"/>
          <cell r="M1293"/>
          <cell r="N1293"/>
          <cell r="O1293"/>
          <cell r="P1293"/>
          <cell r="Q1293"/>
          <cell r="R1293"/>
        </row>
        <row r="1294">
          <cell r="A1294"/>
          <cell r="B1294"/>
          <cell r="C1294"/>
          <cell r="D1294"/>
          <cell r="E1294"/>
          <cell r="F1294"/>
          <cell r="G1294"/>
          <cell r="H1294"/>
          <cell r="I1294"/>
          <cell r="J1294"/>
          <cell r="K1294"/>
          <cell r="L1294"/>
          <cell r="M1294"/>
          <cell r="N1294"/>
          <cell r="O1294"/>
          <cell r="P1294"/>
          <cell r="Q1294"/>
          <cell r="R1294"/>
        </row>
        <row r="1295">
          <cell r="A1295"/>
          <cell r="B1295"/>
          <cell r="C1295"/>
          <cell r="D1295"/>
          <cell r="E1295"/>
          <cell r="F1295"/>
          <cell r="G1295"/>
          <cell r="H1295"/>
          <cell r="I1295"/>
          <cell r="J1295"/>
          <cell r="K1295"/>
          <cell r="L1295"/>
          <cell r="M1295"/>
          <cell r="N1295"/>
          <cell r="O1295"/>
          <cell r="P1295"/>
          <cell r="Q1295"/>
          <cell r="R1295"/>
        </row>
        <row r="1296">
          <cell r="A1296"/>
          <cell r="B1296"/>
          <cell r="C1296"/>
          <cell r="D1296"/>
          <cell r="E1296"/>
          <cell r="F1296"/>
          <cell r="G1296"/>
          <cell r="H1296"/>
          <cell r="I1296"/>
          <cell r="J1296"/>
          <cell r="K1296"/>
          <cell r="L1296"/>
          <cell r="M1296"/>
          <cell r="N1296"/>
          <cell r="O1296"/>
          <cell r="P1296"/>
          <cell r="Q1296"/>
          <cell r="R1296"/>
        </row>
        <row r="1297">
          <cell r="A1297"/>
          <cell r="B1297"/>
          <cell r="C1297"/>
          <cell r="D1297"/>
          <cell r="E1297"/>
          <cell r="F1297"/>
          <cell r="G1297"/>
          <cell r="H1297"/>
          <cell r="I1297"/>
          <cell r="J1297"/>
          <cell r="K1297"/>
          <cell r="L1297"/>
          <cell r="M1297"/>
          <cell r="N1297"/>
          <cell r="O1297"/>
          <cell r="P1297"/>
          <cell r="Q1297"/>
          <cell r="R1297"/>
        </row>
        <row r="1298">
          <cell r="A1298"/>
          <cell r="B1298"/>
          <cell r="C1298"/>
          <cell r="D1298"/>
          <cell r="E1298"/>
          <cell r="F1298"/>
          <cell r="G1298"/>
          <cell r="H1298"/>
          <cell r="I1298"/>
          <cell r="J1298"/>
          <cell r="K1298"/>
          <cell r="L1298"/>
          <cell r="M1298"/>
          <cell r="N1298"/>
          <cell r="O1298"/>
          <cell r="P1298"/>
          <cell r="Q1298"/>
          <cell r="R1298"/>
        </row>
        <row r="1299">
          <cell r="A1299"/>
          <cell r="B1299"/>
          <cell r="C1299"/>
          <cell r="D1299"/>
          <cell r="E1299"/>
          <cell r="F1299"/>
          <cell r="G1299"/>
          <cell r="H1299"/>
          <cell r="I1299"/>
          <cell r="J1299"/>
          <cell r="K1299"/>
          <cell r="L1299"/>
          <cell r="M1299"/>
          <cell r="N1299"/>
          <cell r="O1299"/>
          <cell r="P1299"/>
          <cell r="Q1299"/>
          <cell r="R1299"/>
        </row>
        <row r="1300">
          <cell r="A1300"/>
          <cell r="B1300"/>
          <cell r="C1300"/>
          <cell r="D1300"/>
          <cell r="E1300"/>
          <cell r="F1300"/>
          <cell r="G1300"/>
          <cell r="H1300"/>
          <cell r="I1300"/>
          <cell r="J1300"/>
          <cell r="K1300"/>
          <cell r="L1300"/>
          <cell r="M1300"/>
          <cell r="N1300"/>
          <cell r="O1300"/>
          <cell r="P1300"/>
          <cell r="Q1300"/>
          <cell r="R1300"/>
        </row>
        <row r="1301">
          <cell r="A1301"/>
          <cell r="B1301"/>
          <cell r="C1301"/>
          <cell r="D1301"/>
          <cell r="E1301"/>
          <cell r="F1301"/>
          <cell r="G1301"/>
          <cell r="H1301"/>
          <cell r="I1301"/>
          <cell r="J1301"/>
          <cell r="K1301"/>
          <cell r="L1301"/>
          <cell r="M1301"/>
          <cell r="N1301"/>
          <cell r="O1301"/>
          <cell r="P1301"/>
          <cell r="Q1301"/>
          <cell r="R1301"/>
        </row>
        <row r="1302">
          <cell r="A1302"/>
          <cell r="B1302"/>
          <cell r="C1302"/>
          <cell r="D1302"/>
          <cell r="E1302"/>
          <cell r="F1302"/>
          <cell r="G1302"/>
          <cell r="H1302"/>
          <cell r="I1302"/>
          <cell r="J1302"/>
          <cell r="K1302"/>
          <cell r="L1302"/>
          <cell r="M1302"/>
          <cell r="N1302"/>
          <cell r="O1302"/>
          <cell r="P1302"/>
          <cell r="Q1302"/>
          <cell r="R1302"/>
        </row>
        <row r="1303">
          <cell r="A1303"/>
          <cell r="B1303"/>
          <cell r="C1303"/>
          <cell r="D1303"/>
          <cell r="E1303"/>
          <cell r="F1303"/>
          <cell r="G1303"/>
          <cell r="H1303"/>
          <cell r="I1303"/>
          <cell r="J1303"/>
          <cell r="K1303"/>
          <cell r="L1303"/>
          <cell r="M1303"/>
          <cell r="N1303"/>
          <cell r="O1303"/>
          <cell r="P1303"/>
          <cell r="Q1303"/>
          <cell r="R1303"/>
        </row>
        <row r="1304">
          <cell r="A1304"/>
          <cell r="B1304"/>
          <cell r="C1304"/>
          <cell r="D1304"/>
          <cell r="E1304"/>
          <cell r="F1304"/>
          <cell r="G1304"/>
          <cell r="H1304"/>
          <cell r="I1304"/>
          <cell r="J1304"/>
          <cell r="K1304"/>
          <cell r="L1304"/>
          <cell r="M1304"/>
          <cell r="N1304"/>
          <cell r="O1304"/>
          <cell r="P1304"/>
          <cell r="Q1304"/>
          <cell r="R1304"/>
        </row>
        <row r="1305">
          <cell r="A1305"/>
          <cell r="B1305"/>
          <cell r="C1305"/>
          <cell r="D1305"/>
          <cell r="E1305"/>
          <cell r="F1305"/>
          <cell r="G1305"/>
          <cell r="H1305"/>
          <cell r="I1305"/>
          <cell r="J1305"/>
          <cell r="K1305"/>
          <cell r="L1305"/>
          <cell r="M1305"/>
          <cell r="N1305"/>
          <cell r="O1305"/>
          <cell r="P1305"/>
          <cell r="Q1305"/>
          <cell r="R1305"/>
        </row>
        <row r="1306">
          <cell r="A1306"/>
          <cell r="B1306"/>
          <cell r="C1306"/>
          <cell r="D1306"/>
          <cell r="E1306"/>
          <cell r="F1306"/>
          <cell r="G1306"/>
          <cell r="H1306"/>
          <cell r="I1306"/>
          <cell r="J1306"/>
          <cell r="K1306"/>
          <cell r="L1306"/>
          <cell r="M1306"/>
          <cell r="N1306"/>
          <cell r="O1306"/>
          <cell r="P1306"/>
          <cell r="Q1306"/>
          <cell r="R1306"/>
        </row>
        <row r="1307">
          <cell r="A1307"/>
          <cell r="B1307"/>
          <cell r="C1307"/>
          <cell r="D1307"/>
          <cell r="E1307"/>
          <cell r="F1307"/>
          <cell r="G1307"/>
          <cell r="H1307"/>
          <cell r="I1307"/>
          <cell r="J1307"/>
          <cell r="K1307"/>
          <cell r="L1307"/>
          <cell r="M1307"/>
          <cell r="N1307"/>
          <cell r="O1307"/>
          <cell r="P1307"/>
          <cell r="Q1307"/>
          <cell r="R1307"/>
        </row>
        <row r="1308">
          <cell r="A1308"/>
          <cell r="B1308"/>
          <cell r="C1308"/>
          <cell r="D1308"/>
          <cell r="E1308"/>
          <cell r="F1308"/>
          <cell r="G1308"/>
          <cell r="H1308"/>
          <cell r="I1308"/>
          <cell r="J1308"/>
          <cell r="K1308"/>
          <cell r="L1308"/>
          <cell r="M1308"/>
          <cell r="N1308"/>
          <cell r="O1308"/>
          <cell r="P1308"/>
          <cell r="Q1308"/>
          <cell r="R1308"/>
        </row>
        <row r="1309">
          <cell r="A1309"/>
          <cell r="B1309"/>
          <cell r="C1309"/>
          <cell r="D1309"/>
          <cell r="E1309"/>
          <cell r="F1309"/>
          <cell r="G1309"/>
          <cell r="H1309"/>
          <cell r="I1309"/>
          <cell r="J1309"/>
          <cell r="K1309"/>
          <cell r="L1309"/>
          <cell r="M1309"/>
          <cell r="N1309"/>
          <cell r="O1309"/>
          <cell r="P1309"/>
          <cell r="Q1309"/>
          <cell r="R1309"/>
        </row>
        <row r="1310">
          <cell r="A1310"/>
          <cell r="B1310"/>
          <cell r="C1310"/>
          <cell r="D1310"/>
          <cell r="E1310"/>
          <cell r="F1310"/>
          <cell r="G1310"/>
          <cell r="H1310"/>
          <cell r="I1310"/>
          <cell r="J1310"/>
          <cell r="K1310"/>
          <cell r="L1310"/>
          <cell r="M1310"/>
          <cell r="N1310"/>
          <cell r="O1310"/>
          <cell r="P1310"/>
          <cell r="Q1310"/>
          <cell r="R1310"/>
        </row>
        <row r="1311">
          <cell r="A1311"/>
          <cell r="B1311"/>
          <cell r="C1311"/>
          <cell r="D1311"/>
          <cell r="E1311"/>
          <cell r="F1311"/>
          <cell r="G1311"/>
          <cell r="H1311"/>
          <cell r="I1311"/>
          <cell r="J1311"/>
          <cell r="K1311"/>
          <cell r="L1311"/>
          <cell r="M1311"/>
          <cell r="N1311"/>
          <cell r="O1311"/>
          <cell r="P1311"/>
          <cell r="Q1311"/>
          <cell r="R1311"/>
        </row>
        <row r="1312">
          <cell r="A1312"/>
          <cell r="B1312"/>
          <cell r="C1312"/>
          <cell r="D1312"/>
          <cell r="E1312"/>
          <cell r="F1312"/>
          <cell r="G1312"/>
          <cell r="H1312"/>
          <cell r="I1312"/>
          <cell r="J1312"/>
          <cell r="K1312"/>
          <cell r="L1312"/>
          <cell r="M1312"/>
          <cell r="N1312"/>
          <cell r="O1312"/>
          <cell r="P1312"/>
          <cell r="Q1312"/>
          <cell r="R1312"/>
        </row>
        <row r="1313">
          <cell r="A1313"/>
          <cell r="B1313"/>
          <cell r="C1313"/>
          <cell r="D1313"/>
          <cell r="E1313"/>
          <cell r="F1313"/>
          <cell r="G1313"/>
          <cell r="H1313"/>
          <cell r="I1313"/>
          <cell r="J1313"/>
          <cell r="K1313"/>
          <cell r="L1313"/>
          <cell r="M1313"/>
          <cell r="N1313"/>
          <cell r="O1313"/>
          <cell r="P1313"/>
          <cell r="Q1313"/>
          <cell r="R1313"/>
        </row>
        <row r="1314">
          <cell r="A1314"/>
          <cell r="B1314"/>
          <cell r="C1314"/>
          <cell r="D1314"/>
          <cell r="E1314"/>
          <cell r="F1314"/>
          <cell r="G1314"/>
          <cell r="H1314"/>
          <cell r="I1314"/>
          <cell r="J1314"/>
          <cell r="K1314"/>
          <cell r="L1314"/>
          <cell r="M1314"/>
          <cell r="N1314"/>
          <cell r="O1314"/>
          <cell r="P1314"/>
          <cell r="Q1314"/>
          <cell r="R1314"/>
        </row>
        <row r="1315">
          <cell r="A1315"/>
          <cell r="B1315"/>
          <cell r="C1315"/>
          <cell r="D1315"/>
          <cell r="E1315"/>
          <cell r="F1315"/>
          <cell r="G1315"/>
          <cell r="H1315"/>
          <cell r="I1315"/>
          <cell r="J1315"/>
          <cell r="K1315"/>
          <cell r="L1315"/>
          <cell r="M1315"/>
          <cell r="N1315"/>
          <cell r="O1315"/>
          <cell r="P1315"/>
          <cell r="Q1315"/>
          <cell r="R1315"/>
        </row>
        <row r="1316">
          <cell r="A1316"/>
          <cell r="B1316"/>
          <cell r="C1316"/>
          <cell r="D1316"/>
          <cell r="E1316"/>
          <cell r="F1316"/>
          <cell r="G1316"/>
          <cell r="H1316"/>
          <cell r="I1316"/>
          <cell r="J1316"/>
          <cell r="K1316"/>
          <cell r="L1316"/>
          <cell r="M1316"/>
          <cell r="N1316"/>
          <cell r="O1316"/>
          <cell r="P1316"/>
          <cell r="Q1316"/>
          <cell r="R1316"/>
        </row>
        <row r="1317">
          <cell r="A1317"/>
          <cell r="B1317"/>
          <cell r="C1317"/>
          <cell r="D1317"/>
          <cell r="E1317"/>
          <cell r="F1317"/>
          <cell r="G1317"/>
          <cell r="H1317"/>
          <cell r="I1317"/>
          <cell r="J1317"/>
          <cell r="K1317"/>
          <cell r="L1317"/>
          <cell r="M1317"/>
          <cell r="N1317"/>
          <cell r="O1317"/>
          <cell r="P1317"/>
          <cell r="Q1317"/>
          <cell r="R1317"/>
        </row>
        <row r="1318">
          <cell r="A1318"/>
          <cell r="B1318"/>
          <cell r="C1318"/>
          <cell r="D1318"/>
          <cell r="E1318"/>
          <cell r="F1318"/>
          <cell r="G1318"/>
          <cell r="H1318"/>
          <cell r="I1318"/>
          <cell r="J1318"/>
          <cell r="K1318"/>
          <cell r="L1318"/>
          <cell r="M1318"/>
          <cell r="N1318"/>
          <cell r="O1318"/>
          <cell r="P1318"/>
          <cell r="Q1318"/>
          <cell r="R1318"/>
        </row>
        <row r="1319">
          <cell r="A1319"/>
          <cell r="B1319"/>
          <cell r="C1319"/>
          <cell r="D1319"/>
          <cell r="E1319"/>
          <cell r="F1319"/>
          <cell r="G1319"/>
          <cell r="H1319"/>
          <cell r="I1319"/>
          <cell r="J1319"/>
          <cell r="K1319"/>
          <cell r="L1319"/>
          <cell r="M1319"/>
          <cell r="N1319"/>
          <cell r="O1319"/>
          <cell r="P1319"/>
          <cell r="Q1319"/>
          <cell r="R1319"/>
        </row>
        <row r="1320">
          <cell r="A1320"/>
          <cell r="B1320"/>
          <cell r="C1320"/>
          <cell r="D1320"/>
          <cell r="E1320"/>
          <cell r="F1320"/>
          <cell r="G1320"/>
          <cell r="H1320"/>
          <cell r="I1320"/>
          <cell r="J1320"/>
          <cell r="K1320"/>
          <cell r="L1320"/>
          <cell r="M1320"/>
          <cell r="N1320"/>
          <cell r="O1320"/>
          <cell r="P1320"/>
          <cell r="Q1320"/>
          <cell r="R1320"/>
        </row>
        <row r="1321">
          <cell r="A1321"/>
          <cell r="B1321"/>
          <cell r="C1321"/>
          <cell r="D1321"/>
          <cell r="E1321"/>
          <cell r="F1321"/>
          <cell r="G1321"/>
          <cell r="H1321"/>
          <cell r="I1321"/>
          <cell r="J1321"/>
          <cell r="K1321"/>
          <cell r="L1321"/>
          <cell r="M1321"/>
          <cell r="N1321"/>
          <cell r="O1321"/>
          <cell r="P1321"/>
          <cell r="Q1321"/>
          <cell r="R1321"/>
        </row>
        <row r="1322">
          <cell r="A1322"/>
          <cell r="B1322"/>
          <cell r="C1322"/>
          <cell r="D1322"/>
          <cell r="E1322"/>
          <cell r="F1322"/>
          <cell r="G1322"/>
          <cell r="H1322"/>
          <cell r="I1322"/>
          <cell r="J1322"/>
          <cell r="K1322"/>
          <cell r="L1322"/>
          <cell r="M1322"/>
          <cell r="N1322"/>
          <cell r="O1322"/>
          <cell r="P1322"/>
          <cell r="Q1322"/>
          <cell r="R1322"/>
        </row>
        <row r="1323">
          <cell r="A1323"/>
          <cell r="B1323"/>
          <cell r="C1323"/>
          <cell r="D1323"/>
          <cell r="E1323"/>
          <cell r="F1323"/>
          <cell r="G1323"/>
          <cell r="H1323"/>
          <cell r="I1323"/>
          <cell r="J1323"/>
          <cell r="K1323"/>
          <cell r="L1323"/>
          <cell r="M1323"/>
          <cell r="N1323"/>
          <cell r="O1323"/>
          <cell r="P1323"/>
          <cell r="Q1323"/>
          <cell r="R1323"/>
        </row>
        <row r="1324">
          <cell r="A1324"/>
          <cell r="B1324"/>
          <cell r="C1324"/>
          <cell r="D1324"/>
          <cell r="E1324"/>
          <cell r="F1324"/>
          <cell r="G1324"/>
          <cell r="H1324"/>
          <cell r="I1324"/>
          <cell r="J1324"/>
          <cell r="K1324"/>
          <cell r="L1324"/>
          <cell r="M1324"/>
          <cell r="N1324"/>
          <cell r="O1324"/>
          <cell r="P1324"/>
          <cell r="Q1324"/>
          <cell r="R1324"/>
        </row>
        <row r="1325">
          <cell r="A1325"/>
          <cell r="B1325"/>
          <cell r="C1325"/>
          <cell r="D1325"/>
          <cell r="E1325"/>
          <cell r="F1325"/>
          <cell r="G1325"/>
          <cell r="H1325"/>
          <cell r="I1325"/>
          <cell r="J1325"/>
          <cell r="K1325"/>
          <cell r="L1325"/>
          <cell r="M1325"/>
          <cell r="N1325"/>
          <cell r="O1325"/>
          <cell r="P1325"/>
          <cell r="Q1325"/>
          <cell r="R1325"/>
        </row>
        <row r="1326">
          <cell r="A1326"/>
          <cell r="B1326"/>
          <cell r="C1326"/>
          <cell r="D1326"/>
          <cell r="E1326"/>
          <cell r="F1326"/>
          <cell r="G1326"/>
          <cell r="H1326"/>
          <cell r="I1326"/>
          <cell r="J1326"/>
          <cell r="K1326"/>
          <cell r="L1326"/>
          <cell r="M1326"/>
          <cell r="N1326"/>
          <cell r="O1326"/>
          <cell r="P1326"/>
          <cell r="Q1326"/>
          <cell r="R1326"/>
        </row>
        <row r="1327">
          <cell r="A1327"/>
          <cell r="B1327"/>
          <cell r="C1327"/>
          <cell r="D1327"/>
          <cell r="E1327"/>
          <cell r="F1327"/>
          <cell r="G1327"/>
          <cell r="H1327"/>
          <cell r="I1327"/>
          <cell r="J1327"/>
          <cell r="K1327"/>
          <cell r="L1327"/>
          <cell r="M1327"/>
          <cell r="N1327"/>
          <cell r="O1327"/>
          <cell r="P1327"/>
          <cell r="Q1327"/>
          <cell r="R1327"/>
        </row>
        <row r="1328">
          <cell r="A1328"/>
          <cell r="B1328"/>
          <cell r="C1328"/>
          <cell r="D1328"/>
          <cell r="E1328"/>
          <cell r="F1328"/>
          <cell r="G1328"/>
          <cell r="H1328"/>
          <cell r="I1328"/>
          <cell r="J1328"/>
          <cell r="K1328"/>
          <cell r="L1328"/>
          <cell r="M1328"/>
          <cell r="N1328"/>
          <cell r="O1328"/>
          <cell r="P1328"/>
          <cell r="Q1328"/>
          <cell r="R1328"/>
        </row>
        <row r="1329">
          <cell r="A1329"/>
          <cell r="B1329"/>
          <cell r="C1329"/>
          <cell r="D1329"/>
          <cell r="E1329"/>
          <cell r="F1329"/>
          <cell r="G1329"/>
          <cell r="H1329"/>
          <cell r="I1329"/>
          <cell r="J1329"/>
          <cell r="K1329"/>
          <cell r="L1329"/>
          <cell r="M1329"/>
          <cell r="N1329"/>
          <cell r="O1329"/>
          <cell r="P1329"/>
          <cell r="Q1329"/>
          <cell r="R1329"/>
        </row>
        <row r="1330">
          <cell r="A1330"/>
          <cell r="B1330"/>
          <cell r="C1330"/>
          <cell r="D1330"/>
          <cell r="E1330"/>
          <cell r="F1330"/>
          <cell r="G1330"/>
          <cell r="H1330"/>
          <cell r="I1330"/>
          <cell r="J1330"/>
          <cell r="K1330"/>
          <cell r="L1330"/>
          <cell r="M1330"/>
          <cell r="N1330"/>
          <cell r="O1330"/>
          <cell r="P1330"/>
          <cell r="Q1330"/>
          <cell r="R1330"/>
        </row>
        <row r="1331">
          <cell r="A1331"/>
          <cell r="B1331"/>
          <cell r="C1331"/>
          <cell r="D1331"/>
          <cell r="E1331"/>
          <cell r="F1331"/>
          <cell r="G1331"/>
          <cell r="H1331"/>
          <cell r="I1331"/>
          <cell r="J1331"/>
          <cell r="K1331"/>
          <cell r="L1331"/>
          <cell r="M1331"/>
          <cell r="N1331"/>
          <cell r="O1331"/>
          <cell r="P1331"/>
          <cell r="Q1331"/>
          <cell r="R1331"/>
        </row>
        <row r="1332">
          <cell r="A1332"/>
          <cell r="B1332"/>
          <cell r="C1332"/>
          <cell r="D1332"/>
          <cell r="E1332"/>
          <cell r="F1332"/>
          <cell r="G1332"/>
          <cell r="H1332"/>
          <cell r="I1332"/>
          <cell r="J1332"/>
          <cell r="K1332"/>
          <cell r="L1332"/>
          <cell r="M1332"/>
          <cell r="N1332"/>
          <cell r="O1332"/>
          <cell r="P1332"/>
          <cell r="Q1332"/>
          <cell r="R1332"/>
        </row>
        <row r="1333">
          <cell r="A1333"/>
          <cell r="B1333"/>
          <cell r="C1333"/>
          <cell r="D1333"/>
          <cell r="E1333"/>
          <cell r="F1333"/>
          <cell r="G1333"/>
          <cell r="H1333"/>
          <cell r="I1333"/>
          <cell r="J1333"/>
          <cell r="K1333"/>
          <cell r="L1333"/>
          <cell r="M1333"/>
          <cell r="N1333"/>
          <cell r="O1333"/>
          <cell r="P1333"/>
          <cell r="Q1333"/>
          <cell r="R1333"/>
        </row>
        <row r="1334">
          <cell r="A1334"/>
          <cell r="B1334"/>
          <cell r="C1334"/>
          <cell r="D1334"/>
          <cell r="E1334"/>
          <cell r="F1334"/>
          <cell r="G1334"/>
          <cell r="H1334"/>
          <cell r="I1334"/>
          <cell r="J1334"/>
          <cell r="K1334"/>
          <cell r="L1334"/>
          <cell r="M1334"/>
          <cell r="N1334"/>
          <cell r="O1334"/>
          <cell r="P1334"/>
          <cell r="Q1334"/>
          <cell r="R1334"/>
        </row>
        <row r="1335">
          <cell r="A1335"/>
          <cell r="B1335"/>
          <cell r="C1335"/>
          <cell r="D1335"/>
          <cell r="E1335"/>
          <cell r="F1335"/>
          <cell r="G1335"/>
          <cell r="H1335"/>
          <cell r="I1335"/>
          <cell r="J1335"/>
          <cell r="K1335"/>
          <cell r="L1335"/>
          <cell r="M1335"/>
          <cell r="N1335"/>
          <cell r="O1335"/>
          <cell r="P1335"/>
          <cell r="Q1335"/>
          <cell r="R1335"/>
        </row>
        <row r="1336">
          <cell r="A1336"/>
          <cell r="B1336"/>
          <cell r="C1336"/>
          <cell r="D1336"/>
          <cell r="E1336"/>
          <cell r="F1336"/>
          <cell r="G1336"/>
          <cell r="H1336"/>
          <cell r="I1336"/>
          <cell r="J1336"/>
          <cell r="K1336"/>
          <cell r="L1336"/>
          <cell r="M1336"/>
          <cell r="N1336"/>
          <cell r="O1336"/>
          <cell r="P1336"/>
          <cell r="Q1336"/>
          <cell r="R1336"/>
        </row>
        <row r="1337">
          <cell r="A1337"/>
          <cell r="B1337"/>
          <cell r="C1337"/>
          <cell r="D1337"/>
          <cell r="E1337"/>
          <cell r="F1337"/>
          <cell r="G1337"/>
          <cell r="H1337"/>
          <cell r="I1337"/>
          <cell r="J1337"/>
          <cell r="K1337"/>
          <cell r="L1337"/>
          <cell r="M1337"/>
          <cell r="N1337"/>
          <cell r="O1337"/>
          <cell r="P1337"/>
          <cell r="Q1337"/>
          <cell r="R1337"/>
        </row>
        <row r="1338">
          <cell r="A1338"/>
          <cell r="B1338"/>
          <cell r="C1338"/>
          <cell r="D1338"/>
          <cell r="E1338"/>
          <cell r="F1338"/>
          <cell r="G1338"/>
          <cell r="H1338"/>
          <cell r="I1338"/>
          <cell r="J1338"/>
          <cell r="K1338"/>
          <cell r="L1338"/>
          <cell r="M1338"/>
          <cell r="N1338"/>
          <cell r="O1338"/>
          <cell r="P1338"/>
          <cell r="Q1338"/>
          <cell r="R1338"/>
        </row>
        <row r="1339">
          <cell r="A1339"/>
          <cell r="B1339"/>
          <cell r="C1339"/>
          <cell r="D1339"/>
          <cell r="E1339"/>
          <cell r="F1339"/>
          <cell r="G1339"/>
          <cell r="H1339"/>
          <cell r="I1339"/>
          <cell r="J1339"/>
          <cell r="K1339"/>
          <cell r="L1339"/>
          <cell r="M1339"/>
          <cell r="N1339"/>
          <cell r="O1339"/>
          <cell r="P1339"/>
          <cell r="Q1339"/>
          <cell r="R1339"/>
        </row>
        <row r="1340">
          <cell r="A1340"/>
          <cell r="B1340"/>
          <cell r="C1340"/>
          <cell r="D1340"/>
          <cell r="E1340"/>
          <cell r="F1340"/>
          <cell r="G1340"/>
          <cell r="H1340"/>
          <cell r="I1340"/>
          <cell r="J1340"/>
          <cell r="K1340"/>
          <cell r="L1340"/>
          <cell r="M1340"/>
          <cell r="N1340"/>
          <cell r="O1340"/>
          <cell r="P1340"/>
          <cell r="Q1340"/>
          <cell r="R1340"/>
        </row>
        <row r="1341">
          <cell r="A1341"/>
          <cell r="B1341"/>
          <cell r="C1341"/>
          <cell r="D1341"/>
          <cell r="E1341"/>
          <cell r="F1341"/>
          <cell r="G1341"/>
          <cell r="H1341"/>
          <cell r="I1341"/>
          <cell r="J1341"/>
          <cell r="K1341"/>
          <cell r="L1341"/>
          <cell r="M1341"/>
          <cell r="N1341"/>
          <cell r="O1341"/>
          <cell r="P1341"/>
          <cell r="Q1341"/>
          <cell r="R1341"/>
        </row>
        <row r="1342">
          <cell r="A1342"/>
          <cell r="B1342"/>
          <cell r="C1342"/>
          <cell r="D1342"/>
          <cell r="E1342"/>
          <cell r="F1342"/>
          <cell r="G1342"/>
          <cell r="H1342"/>
          <cell r="I1342"/>
          <cell r="J1342"/>
          <cell r="K1342"/>
          <cell r="L1342"/>
          <cell r="M1342"/>
          <cell r="N1342"/>
          <cell r="O1342"/>
          <cell r="P1342"/>
          <cell r="Q1342"/>
          <cell r="R1342"/>
        </row>
        <row r="1343">
          <cell r="A1343"/>
          <cell r="B1343"/>
          <cell r="C1343"/>
          <cell r="D1343"/>
          <cell r="E1343"/>
          <cell r="F1343"/>
          <cell r="G1343"/>
          <cell r="H1343"/>
          <cell r="I1343"/>
          <cell r="J1343"/>
          <cell r="K1343"/>
          <cell r="L1343"/>
          <cell r="M1343"/>
          <cell r="N1343"/>
          <cell r="O1343"/>
          <cell r="P1343"/>
          <cell r="Q1343"/>
          <cell r="R1343"/>
        </row>
        <row r="1344">
          <cell r="A1344"/>
          <cell r="B1344"/>
          <cell r="C1344"/>
          <cell r="D1344"/>
          <cell r="E1344"/>
          <cell r="F1344"/>
          <cell r="G1344"/>
          <cell r="H1344"/>
          <cell r="I1344"/>
          <cell r="J1344"/>
          <cell r="K1344"/>
          <cell r="L1344"/>
          <cell r="M1344"/>
          <cell r="N1344"/>
          <cell r="O1344"/>
          <cell r="P1344"/>
          <cell r="Q1344"/>
          <cell r="R1344"/>
        </row>
        <row r="1345">
          <cell r="A1345"/>
          <cell r="B1345"/>
          <cell r="C1345"/>
          <cell r="D1345"/>
          <cell r="E1345"/>
          <cell r="F1345"/>
          <cell r="G1345"/>
          <cell r="H1345"/>
          <cell r="I1345"/>
          <cell r="J1345"/>
          <cell r="K1345"/>
          <cell r="L1345"/>
          <cell r="M1345"/>
          <cell r="N1345"/>
          <cell r="O1345"/>
          <cell r="P1345"/>
          <cell r="Q1345"/>
          <cell r="R1345"/>
        </row>
        <row r="1346">
          <cell r="A1346"/>
          <cell r="B1346"/>
          <cell r="C1346"/>
          <cell r="D1346"/>
          <cell r="E1346"/>
          <cell r="F1346"/>
          <cell r="G1346"/>
          <cell r="H1346"/>
          <cell r="I1346"/>
          <cell r="J1346"/>
          <cell r="K1346"/>
          <cell r="L1346"/>
          <cell r="M1346"/>
          <cell r="N1346"/>
          <cell r="O1346"/>
          <cell r="P1346"/>
          <cell r="Q1346"/>
          <cell r="R1346"/>
        </row>
        <row r="1347">
          <cell r="A1347"/>
          <cell r="B1347"/>
          <cell r="C1347"/>
          <cell r="D1347"/>
          <cell r="E1347"/>
          <cell r="F1347"/>
          <cell r="G1347"/>
          <cell r="H1347"/>
          <cell r="I1347"/>
          <cell r="J1347"/>
          <cell r="K1347"/>
          <cell r="L1347"/>
          <cell r="M1347"/>
          <cell r="N1347"/>
          <cell r="O1347"/>
          <cell r="P1347"/>
          <cell r="Q1347"/>
          <cell r="R1347"/>
        </row>
        <row r="1348">
          <cell r="A1348"/>
          <cell r="B1348"/>
          <cell r="C1348"/>
          <cell r="D1348"/>
          <cell r="E1348"/>
          <cell r="F1348"/>
          <cell r="G1348"/>
          <cell r="H1348"/>
          <cell r="I1348"/>
          <cell r="J1348"/>
          <cell r="K1348"/>
          <cell r="L1348"/>
          <cell r="M1348"/>
          <cell r="N1348"/>
          <cell r="O1348"/>
          <cell r="P1348"/>
          <cell r="Q1348"/>
          <cell r="R1348"/>
        </row>
        <row r="1349">
          <cell r="A1349"/>
          <cell r="B1349"/>
          <cell r="C1349"/>
          <cell r="D1349"/>
          <cell r="E1349"/>
          <cell r="F1349"/>
          <cell r="G1349"/>
          <cell r="H1349"/>
          <cell r="I1349"/>
          <cell r="J1349"/>
          <cell r="K1349"/>
          <cell r="L1349"/>
          <cell r="M1349"/>
          <cell r="N1349"/>
          <cell r="O1349"/>
          <cell r="P1349"/>
          <cell r="Q1349"/>
          <cell r="R1349"/>
        </row>
        <row r="1350">
          <cell r="A1350"/>
          <cell r="B1350"/>
          <cell r="C1350"/>
          <cell r="D1350"/>
          <cell r="E1350"/>
          <cell r="F1350"/>
          <cell r="G1350"/>
          <cell r="H1350"/>
          <cell r="I1350"/>
          <cell r="J1350"/>
          <cell r="K1350"/>
          <cell r="L1350"/>
          <cell r="M1350"/>
          <cell r="N1350"/>
          <cell r="O1350"/>
          <cell r="P1350"/>
          <cell r="Q1350"/>
          <cell r="R1350"/>
        </row>
        <row r="1351">
          <cell r="A1351"/>
          <cell r="B1351"/>
          <cell r="C1351"/>
          <cell r="D1351"/>
          <cell r="E1351"/>
          <cell r="F1351"/>
          <cell r="G1351"/>
          <cell r="H1351"/>
          <cell r="I1351"/>
          <cell r="J1351"/>
          <cell r="K1351"/>
          <cell r="L1351"/>
          <cell r="M1351"/>
          <cell r="N1351"/>
          <cell r="O1351"/>
          <cell r="P1351"/>
          <cell r="Q1351"/>
          <cell r="R1351"/>
        </row>
        <row r="1352">
          <cell r="A1352"/>
          <cell r="B1352"/>
          <cell r="C1352"/>
          <cell r="D1352"/>
          <cell r="E1352"/>
          <cell r="F1352"/>
          <cell r="G1352"/>
          <cell r="H1352"/>
          <cell r="I1352"/>
          <cell r="J1352"/>
          <cell r="K1352"/>
          <cell r="L1352"/>
          <cell r="M1352"/>
          <cell r="N1352"/>
          <cell r="O1352"/>
          <cell r="P1352"/>
          <cell r="Q1352"/>
          <cell r="R1352"/>
        </row>
        <row r="1353">
          <cell r="A1353"/>
          <cell r="B1353"/>
          <cell r="C1353"/>
          <cell r="D1353"/>
          <cell r="E1353"/>
          <cell r="F1353"/>
          <cell r="G1353"/>
          <cell r="H1353"/>
          <cell r="I1353"/>
          <cell r="J1353"/>
          <cell r="K1353"/>
          <cell r="L1353"/>
          <cell r="M1353"/>
          <cell r="N1353"/>
          <cell r="O1353"/>
          <cell r="P1353"/>
          <cell r="Q1353"/>
          <cell r="R1353"/>
        </row>
        <row r="1354">
          <cell r="A1354"/>
          <cell r="B1354"/>
          <cell r="C1354"/>
          <cell r="D1354"/>
          <cell r="E1354"/>
          <cell r="F1354"/>
          <cell r="G1354"/>
          <cell r="H1354"/>
          <cell r="I1354"/>
          <cell r="J1354"/>
          <cell r="K1354"/>
          <cell r="L1354"/>
          <cell r="M1354"/>
          <cell r="N1354"/>
          <cell r="O1354"/>
          <cell r="P1354"/>
          <cell r="Q1354"/>
          <cell r="R1354"/>
        </row>
        <row r="1355">
          <cell r="A1355"/>
          <cell r="B1355"/>
          <cell r="C1355"/>
          <cell r="D1355"/>
          <cell r="E1355"/>
          <cell r="F1355"/>
          <cell r="G1355"/>
          <cell r="H1355"/>
          <cell r="I1355"/>
          <cell r="J1355"/>
          <cell r="K1355"/>
          <cell r="L1355"/>
          <cell r="M1355"/>
          <cell r="N1355"/>
          <cell r="O1355"/>
          <cell r="P1355"/>
          <cell r="Q1355"/>
          <cell r="R1355"/>
        </row>
        <row r="1356">
          <cell r="A1356"/>
          <cell r="B1356"/>
          <cell r="C1356"/>
          <cell r="D1356"/>
          <cell r="E1356"/>
          <cell r="F1356"/>
          <cell r="G1356"/>
          <cell r="H1356"/>
          <cell r="I1356"/>
          <cell r="J1356"/>
          <cell r="K1356"/>
          <cell r="L1356"/>
          <cell r="M1356"/>
          <cell r="N1356"/>
          <cell r="O1356"/>
          <cell r="P1356"/>
          <cell r="Q1356"/>
          <cell r="R1356"/>
        </row>
        <row r="1357">
          <cell r="A1357"/>
          <cell r="B1357"/>
          <cell r="C1357"/>
          <cell r="D1357"/>
          <cell r="E1357"/>
          <cell r="F1357"/>
          <cell r="G1357"/>
          <cell r="H1357"/>
          <cell r="I1357"/>
          <cell r="J1357"/>
          <cell r="K1357"/>
          <cell r="L1357"/>
          <cell r="M1357"/>
          <cell r="N1357"/>
          <cell r="O1357"/>
          <cell r="P1357"/>
          <cell r="Q1357"/>
          <cell r="R1357"/>
        </row>
        <row r="1358">
          <cell r="A1358"/>
          <cell r="B1358"/>
          <cell r="C1358"/>
          <cell r="D1358"/>
          <cell r="E1358"/>
          <cell r="F1358"/>
          <cell r="G1358"/>
          <cell r="H1358"/>
          <cell r="I1358"/>
          <cell r="J1358"/>
          <cell r="K1358"/>
          <cell r="L1358"/>
          <cell r="M1358"/>
          <cell r="N1358"/>
          <cell r="O1358"/>
          <cell r="P1358"/>
          <cell r="Q1358"/>
          <cell r="R1358"/>
        </row>
        <row r="1359">
          <cell r="A1359"/>
          <cell r="B1359"/>
          <cell r="C1359"/>
          <cell r="D1359"/>
          <cell r="E1359"/>
          <cell r="F1359"/>
          <cell r="G1359"/>
          <cell r="H1359"/>
          <cell r="I1359"/>
          <cell r="J1359"/>
          <cell r="K1359"/>
          <cell r="L1359"/>
          <cell r="M1359"/>
          <cell r="N1359"/>
          <cell r="O1359"/>
          <cell r="P1359"/>
          <cell r="Q1359"/>
          <cell r="R1359"/>
        </row>
        <row r="1360">
          <cell r="A1360"/>
          <cell r="B1360"/>
          <cell r="C1360"/>
          <cell r="D1360"/>
          <cell r="E1360"/>
          <cell r="F1360"/>
          <cell r="G1360"/>
          <cell r="H1360"/>
          <cell r="I1360"/>
          <cell r="J1360"/>
          <cell r="K1360"/>
          <cell r="L1360"/>
          <cell r="M1360"/>
          <cell r="N1360"/>
          <cell r="O1360"/>
          <cell r="P1360"/>
          <cell r="Q1360"/>
          <cell r="R1360"/>
        </row>
        <row r="1361">
          <cell r="A1361"/>
          <cell r="B1361"/>
          <cell r="C1361"/>
          <cell r="D1361"/>
          <cell r="E1361"/>
          <cell r="F1361"/>
          <cell r="G1361"/>
          <cell r="H1361"/>
          <cell r="I1361"/>
          <cell r="J1361"/>
          <cell r="K1361"/>
          <cell r="L1361"/>
          <cell r="M1361"/>
          <cell r="N1361"/>
          <cell r="O1361"/>
          <cell r="P1361"/>
          <cell r="Q1361"/>
          <cell r="R1361"/>
        </row>
        <row r="1362">
          <cell r="A1362"/>
          <cell r="B1362"/>
          <cell r="C1362"/>
          <cell r="D1362"/>
          <cell r="E1362"/>
          <cell r="F1362"/>
          <cell r="G1362"/>
          <cell r="H1362"/>
          <cell r="I1362"/>
          <cell r="J1362"/>
          <cell r="K1362"/>
          <cell r="L1362"/>
          <cell r="M1362"/>
          <cell r="N1362"/>
          <cell r="O1362"/>
          <cell r="P1362"/>
          <cell r="Q1362"/>
          <cell r="R1362"/>
        </row>
        <row r="1363">
          <cell r="A1363"/>
          <cell r="B1363"/>
          <cell r="C1363"/>
          <cell r="D1363"/>
          <cell r="E1363"/>
          <cell r="F1363"/>
          <cell r="G1363"/>
          <cell r="H1363"/>
          <cell r="I1363"/>
          <cell r="J1363"/>
          <cell r="K1363"/>
          <cell r="L1363"/>
          <cell r="M1363"/>
          <cell r="N1363"/>
          <cell r="O1363"/>
          <cell r="P1363"/>
          <cell r="Q1363"/>
          <cell r="R1363"/>
        </row>
        <row r="1364">
          <cell r="A1364"/>
          <cell r="B1364"/>
          <cell r="C1364"/>
          <cell r="D1364"/>
          <cell r="E1364"/>
          <cell r="F1364"/>
          <cell r="G1364"/>
          <cell r="H1364"/>
          <cell r="I1364"/>
          <cell r="J1364"/>
          <cell r="K1364"/>
          <cell r="L1364"/>
          <cell r="M1364"/>
          <cell r="N1364"/>
          <cell r="O1364"/>
          <cell r="P1364"/>
          <cell r="Q1364"/>
          <cell r="R1364"/>
        </row>
        <row r="1365">
          <cell r="A1365"/>
          <cell r="B1365"/>
          <cell r="C1365"/>
          <cell r="D1365"/>
          <cell r="E1365"/>
          <cell r="F1365"/>
          <cell r="G1365"/>
          <cell r="H1365"/>
          <cell r="I1365"/>
          <cell r="J1365"/>
          <cell r="K1365"/>
          <cell r="L1365"/>
          <cell r="M1365"/>
          <cell r="N1365"/>
          <cell r="O1365"/>
          <cell r="P1365"/>
          <cell r="Q1365"/>
          <cell r="R1365"/>
        </row>
        <row r="1366">
          <cell r="A1366"/>
          <cell r="B1366"/>
          <cell r="C1366"/>
          <cell r="D1366"/>
          <cell r="E1366"/>
          <cell r="F1366"/>
          <cell r="G1366"/>
          <cell r="H1366"/>
          <cell r="I1366"/>
          <cell r="J1366"/>
          <cell r="K1366"/>
          <cell r="L1366"/>
          <cell r="M1366"/>
          <cell r="N1366"/>
          <cell r="O1366"/>
          <cell r="P1366"/>
          <cell r="Q1366"/>
          <cell r="R1366"/>
        </row>
        <row r="1367">
          <cell r="A1367"/>
          <cell r="B1367"/>
          <cell r="C1367"/>
          <cell r="D1367"/>
          <cell r="E1367"/>
          <cell r="F1367"/>
          <cell r="G1367"/>
          <cell r="H1367"/>
          <cell r="I1367"/>
          <cell r="J1367"/>
          <cell r="K1367"/>
          <cell r="L1367"/>
          <cell r="M1367"/>
          <cell r="N1367"/>
          <cell r="O1367"/>
          <cell r="P1367"/>
          <cell r="Q1367"/>
          <cell r="R1367"/>
        </row>
        <row r="1368">
          <cell r="A1368"/>
          <cell r="B1368"/>
          <cell r="C1368"/>
          <cell r="D1368"/>
          <cell r="E1368"/>
          <cell r="F1368"/>
          <cell r="G1368"/>
          <cell r="H1368"/>
          <cell r="I1368"/>
          <cell r="J1368"/>
          <cell r="K1368"/>
          <cell r="L1368"/>
          <cell r="M1368"/>
          <cell r="N1368"/>
          <cell r="O1368"/>
          <cell r="P1368"/>
          <cell r="Q1368"/>
          <cell r="R1368"/>
        </row>
        <row r="1369">
          <cell r="A1369"/>
          <cell r="B1369"/>
          <cell r="C1369"/>
          <cell r="D1369"/>
          <cell r="E1369"/>
          <cell r="F1369"/>
          <cell r="G1369"/>
          <cell r="H1369"/>
          <cell r="I1369"/>
          <cell r="J1369"/>
          <cell r="K1369"/>
          <cell r="L1369"/>
          <cell r="M1369"/>
          <cell r="N1369"/>
          <cell r="O1369"/>
          <cell r="P1369"/>
          <cell r="Q1369"/>
          <cell r="R1369"/>
        </row>
        <row r="1370">
          <cell r="A1370"/>
          <cell r="B1370"/>
          <cell r="C1370"/>
          <cell r="D1370"/>
          <cell r="E1370"/>
          <cell r="F1370"/>
          <cell r="G1370"/>
          <cell r="H1370"/>
          <cell r="I1370"/>
          <cell r="J1370"/>
          <cell r="K1370"/>
          <cell r="L1370"/>
          <cell r="M1370"/>
          <cell r="N1370"/>
          <cell r="O1370"/>
          <cell r="P1370"/>
          <cell r="Q1370"/>
          <cell r="R1370"/>
        </row>
        <row r="1371">
          <cell r="A1371"/>
          <cell r="B1371"/>
          <cell r="C1371"/>
          <cell r="D1371"/>
          <cell r="E1371"/>
          <cell r="F1371"/>
          <cell r="G1371"/>
          <cell r="H1371"/>
          <cell r="I1371"/>
          <cell r="J1371"/>
          <cell r="K1371"/>
          <cell r="L1371"/>
          <cell r="M1371"/>
          <cell r="N1371"/>
          <cell r="O1371"/>
          <cell r="P1371"/>
          <cell r="Q1371"/>
          <cell r="R1371"/>
        </row>
        <row r="1372">
          <cell r="A1372"/>
          <cell r="B1372"/>
          <cell r="C1372"/>
          <cell r="D1372"/>
          <cell r="E1372"/>
          <cell r="F1372"/>
          <cell r="G1372"/>
          <cell r="H1372"/>
          <cell r="I1372"/>
          <cell r="J1372"/>
          <cell r="K1372"/>
          <cell r="L1372"/>
          <cell r="M1372"/>
          <cell r="N1372"/>
          <cell r="O1372"/>
          <cell r="P1372"/>
          <cell r="Q1372"/>
          <cell r="R1372"/>
        </row>
        <row r="1373">
          <cell r="A1373"/>
          <cell r="B1373"/>
          <cell r="C1373"/>
          <cell r="D1373"/>
          <cell r="E1373"/>
          <cell r="F1373"/>
          <cell r="G1373"/>
          <cell r="H1373"/>
          <cell r="I1373"/>
          <cell r="J1373"/>
          <cell r="K1373"/>
          <cell r="L1373"/>
          <cell r="M1373"/>
          <cell r="N1373"/>
          <cell r="O1373"/>
          <cell r="P1373"/>
          <cell r="Q1373"/>
          <cell r="R1373"/>
        </row>
        <row r="1374">
          <cell r="A1374"/>
          <cell r="B1374"/>
          <cell r="C1374"/>
          <cell r="D1374"/>
          <cell r="E1374"/>
          <cell r="F1374"/>
          <cell r="G1374"/>
          <cell r="H1374"/>
          <cell r="I1374"/>
          <cell r="J1374"/>
          <cell r="K1374"/>
          <cell r="L1374"/>
          <cell r="M1374"/>
          <cell r="N1374"/>
          <cell r="O1374"/>
          <cell r="P1374"/>
          <cell r="Q1374"/>
          <cell r="R1374"/>
        </row>
        <row r="1375">
          <cell r="A1375"/>
          <cell r="B1375"/>
          <cell r="C1375"/>
          <cell r="D1375"/>
          <cell r="E1375"/>
          <cell r="F1375"/>
          <cell r="G1375"/>
          <cell r="H1375"/>
          <cell r="I1375"/>
          <cell r="J1375"/>
          <cell r="K1375"/>
          <cell r="L1375"/>
          <cell r="M1375"/>
          <cell r="N1375"/>
          <cell r="O1375"/>
          <cell r="P1375"/>
          <cell r="Q1375"/>
          <cell r="R1375"/>
        </row>
        <row r="1376">
          <cell r="A1376"/>
          <cell r="B1376"/>
          <cell r="C1376"/>
          <cell r="D1376"/>
          <cell r="E1376"/>
          <cell r="F1376"/>
          <cell r="G1376"/>
          <cell r="H1376"/>
          <cell r="I1376"/>
          <cell r="J1376"/>
          <cell r="K1376"/>
          <cell r="L1376"/>
          <cell r="M1376"/>
          <cell r="N1376"/>
          <cell r="O1376"/>
          <cell r="P1376"/>
          <cell r="Q1376"/>
          <cell r="R1376"/>
        </row>
        <row r="1377">
          <cell r="A1377"/>
          <cell r="B1377"/>
          <cell r="C1377"/>
          <cell r="D1377"/>
          <cell r="E1377"/>
          <cell r="F1377"/>
          <cell r="G1377"/>
          <cell r="H1377"/>
          <cell r="I1377"/>
          <cell r="J1377"/>
          <cell r="K1377"/>
          <cell r="L1377"/>
          <cell r="M1377"/>
          <cell r="N1377"/>
          <cell r="O1377"/>
          <cell r="P1377"/>
          <cell r="Q1377"/>
          <cell r="R1377"/>
        </row>
        <row r="1378">
          <cell r="A1378"/>
          <cell r="B1378"/>
          <cell r="C1378"/>
          <cell r="D1378"/>
          <cell r="E1378"/>
          <cell r="F1378"/>
          <cell r="G1378"/>
          <cell r="H1378"/>
          <cell r="I1378"/>
          <cell r="J1378"/>
          <cell r="K1378"/>
          <cell r="L1378"/>
          <cell r="M1378"/>
          <cell r="N1378"/>
          <cell r="O1378"/>
          <cell r="P1378"/>
          <cell r="Q1378"/>
          <cell r="R1378"/>
        </row>
        <row r="1379">
          <cell r="A1379"/>
          <cell r="B1379"/>
          <cell r="C1379"/>
          <cell r="D1379"/>
          <cell r="E1379"/>
          <cell r="F1379"/>
          <cell r="G1379"/>
          <cell r="H1379"/>
          <cell r="I1379"/>
          <cell r="J1379"/>
          <cell r="K1379"/>
          <cell r="L1379"/>
          <cell r="M1379"/>
          <cell r="N1379"/>
          <cell r="O1379"/>
          <cell r="P1379"/>
          <cell r="Q1379"/>
          <cell r="R1379"/>
        </row>
        <row r="1380">
          <cell r="A1380"/>
          <cell r="B1380"/>
          <cell r="C1380"/>
          <cell r="D1380"/>
          <cell r="E1380"/>
          <cell r="F1380"/>
          <cell r="G1380"/>
          <cell r="H1380"/>
          <cell r="I1380"/>
          <cell r="J1380"/>
          <cell r="K1380"/>
          <cell r="L1380"/>
          <cell r="M1380"/>
          <cell r="N1380"/>
          <cell r="O1380"/>
          <cell r="P1380"/>
          <cell r="Q1380"/>
          <cell r="R1380"/>
        </row>
        <row r="1381">
          <cell r="A1381"/>
          <cell r="B1381"/>
          <cell r="C1381"/>
          <cell r="D1381"/>
          <cell r="E1381"/>
          <cell r="F1381"/>
          <cell r="G1381"/>
          <cell r="H1381"/>
          <cell r="I1381"/>
          <cell r="J1381"/>
          <cell r="K1381"/>
          <cell r="L1381"/>
          <cell r="M1381"/>
          <cell r="N1381"/>
          <cell r="O1381"/>
          <cell r="P1381"/>
          <cell r="Q1381"/>
          <cell r="R1381"/>
        </row>
        <row r="1382">
          <cell r="A1382"/>
          <cell r="B1382"/>
          <cell r="C1382"/>
          <cell r="D1382"/>
          <cell r="E1382"/>
          <cell r="F1382"/>
          <cell r="G1382"/>
          <cell r="H1382"/>
          <cell r="I1382"/>
          <cell r="J1382"/>
          <cell r="K1382"/>
          <cell r="L1382"/>
          <cell r="M1382"/>
          <cell r="N1382"/>
          <cell r="O1382"/>
          <cell r="P1382"/>
          <cell r="Q1382"/>
          <cell r="R1382"/>
        </row>
        <row r="1383">
          <cell r="A1383"/>
          <cell r="B1383"/>
          <cell r="C1383"/>
          <cell r="D1383"/>
          <cell r="E1383"/>
          <cell r="F1383"/>
          <cell r="G1383"/>
          <cell r="H1383"/>
          <cell r="I1383"/>
          <cell r="J1383"/>
          <cell r="K1383"/>
          <cell r="L1383"/>
          <cell r="M1383"/>
          <cell r="N1383"/>
          <cell r="O1383"/>
          <cell r="P1383"/>
          <cell r="Q1383"/>
          <cell r="R1383"/>
        </row>
        <row r="1384">
          <cell r="A1384"/>
          <cell r="B1384"/>
          <cell r="C1384"/>
          <cell r="D1384"/>
          <cell r="E1384"/>
          <cell r="F1384"/>
          <cell r="G1384"/>
          <cell r="H1384"/>
          <cell r="I1384"/>
          <cell r="J1384"/>
          <cell r="K1384"/>
          <cell r="L1384"/>
          <cell r="M1384"/>
          <cell r="N1384"/>
          <cell r="O1384"/>
          <cell r="P1384"/>
          <cell r="Q1384"/>
          <cell r="R1384"/>
        </row>
        <row r="1385">
          <cell r="A1385"/>
          <cell r="B1385"/>
          <cell r="C1385"/>
          <cell r="D1385"/>
          <cell r="E1385"/>
          <cell r="F1385"/>
          <cell r="G1385"/>
          <cell r="H1385"/>
          <cell r="I1385"/>
          <cell r="J1385"/>
          <cell r="K1385"/>
          <cell r="L1385"/>
          <cell r="M1385"/>
          <cell r="N1385"/>
          <cell r="O1385"/>
          <cell r="P1385"/>
          <cell r="Q1385"/>
          <cell r="R1385"/>
        </row>
        <row r="1386">
          <cell r="A1386"/>
          <cell r="B1386"/>
          <cell r="C1386"/>
          <cell r="D1386"/>
          <cell r="E1386"/>
          <cell r="F1386"/>
          <cell r="G1386"/>
          <cell r="H1386"/>
          <cell r="I1386"/>
          <cell r="J1386"/>
          <cell r="K1386"/>
          <cell r="L1386"/>
          <cell r="M1386"/>
          <cell r="N1386"/>
          <cell r="O1386"/>
          <cell r="P1386"/>
          <cell r="Q1386"/>
          <cell r="R1386"/>
        </row>
        <row r="1387">
          <cell r="A1387"/>
          <cell r="B1387"/>
          <cell r="C1387"/>
          <cell r="D1387"/>
          <cell r="E1387"/>
          <cell r="F1387"/>
          <cell r="G1387"/>
          <cell r="H1387"/>
          <cell r="I1387"/>
          <cell r="J1387"/>
          <cell r="K1387"/>
          <cell r="L1387"/>
          <cell r="M1387"/>
          <cell r="N1387"/>
          <cell r="O1387"/>
          <cell r="P1387"/>
          <cell r="Q1387"/>
          <cell r="R1387"/>
        </row>
        <row r="1388">
          <cell r="A1388"/>
          <cell r="B1388"/>
          <cell r="C1388"/>
          <cell r="D1388"/>
          <cell r="E1388"/>
          <cell r="F1388"/>
          <cell r="G1388"/>
          <cell r="H1388"/>
          <cell r="I1388"/>
          <cell r="J1388"/>
          <cell r="K1388"/>
          <cell r="L1388"/>
          <cell r="M1388"/>
          <cell r="N1388"/>
          <cell r="O1388"/>
          <cell r="P1388"/>
          <cell r="Q1388"/>
          <cell r="R1388"/>
        </row>
        <row r="1389">
          <cell r="A1389"/>
          <cell r="B1389"/>
          <cell r="C1389"/>
          <cell r="D1389"/>
          <cell r="E1389"/>
          <cell r="F1389"/>
          <cell r="G1389"/>
          <cell r="H1389"/>
          <cell r="I1389"/>
          <cell r="J1389"/>
          <cell r="K1389"/>
          <cell r="L1389"/>
          <cell r="M1389"/>
          <cell r="N1389"/>
          <cell r="O1389"/>
          <cell r="P1389"/>
          <cell r="Q1389"/>
          <cell r="R1389"/>
        </row>
        <row r="1390">
          <cell r="A1390"/>
          <cell r="B1390"/>
          <cell r="C1390"/>
          <cell r="D1390"/>
          <cell r="E1390"/>
          <cell r="F1390"/>
          <cell r="G1390"/>
          <cell r="H1390"/>
          <cell r="I1390"/>
          <cell r="J1390"/>
          <cell r="K1390"/>
          <cell r="L1390"/>
          <cell r="M1390"/>
          <cell r="N1390"/>
          <cell r="O1390"/>
          <cell r="P1390"/>
          <cell r="Q1390"/>
          <cell r="R1390"/>
        </row>
        <row r="1391">
          <cell r="A1391"/>
          <cell r="B1391"/>
          <cell r="C1391"/>
          <cell r="D1391"/>
          <cell r="E1391"/>
          <cell r="F1391"/>
          <cell r="G1391"/>
          <cell r="H1391"/>
          <cell r="I1391"/>
          <cell r="J1391"/>
          <cell r="K1391"/>
          <cell r="L1391"/>
          <cell r="M1391"/>
          <cell r="N1391"/>
          <cell r="O1391"/>
          <cell r="P1391"/>
          <cell r="Q1391"/>
          <cell r="R1391"/>
        </row>
        <row r="1392">
          <cell r="A1392"/>
          <cell r="B1392"/>
          <cell r="C1392"/>
          <cell r="D1392"/>
          <cell r="E1392"/>
          <cell r="F1392"/>
          <cell r="G1392"/>
          <cell r="H1392"/>
          <cell r="I1392"/>
          <cell r="J1392"/>
          <cell r="K1392"/>
          <cell r="L1392"/>
          <cell r="M1392"/>
          <cell r="N1392"/>
          <cell r="O1392"/>
          <cell r="P1392"/>
          <cell r="Q1392"/>
          <cell r="R1392"/>
        </row>
        <row r="1393">
          <cell r="A1393"/>
          <cell r="B1393"/>
          <cell r="C1393"/>
          <cell r="D1393"/>
          <cell r="E1393"/>
          <cell r="F1393"/>
          <cell r="G1393"/>
          <cell r="H1393"/>
          <cell r="I1393"/>
          <cell r="J1393"/>
          <cell r="K1393"/>
          <cell r="L1393"/>
          <cell r="M1393"/>
          <cell r="N1393"/>
          <cell r="O1393"/>
          <cell r="P1393"/>
          <cell r="Q1393"/>
          <cell r="R1393"/>
        </row>
        <row r="1394">
          <cell r="A1394"/>
          <cell r="B1394"/>
          <cell r="C1394"/>
          <cell r="D1394"/>
          <cell r="E1394"/>
          <cell r="F1394"/>
          <cell r="G1394"/>
          <cell r="H1394"/>
          <cell r="I1394"/>
          <cell r="J1394"/>
          <cell r="K1394"/>
          <cell r="L1394"/>
          <cell r="M1394"/>
          <cell r="N1394"/>
          <cell r="O1394"/>
          <cell r="P1394"/>
          <cell r="Q1394"/>
          <cell r="R1394"/>
        </row>
        <row r="1395">
          <cell r="A1395"/>
          <cell r="B1395"/>
          <cell r="C1395"/>
          <cell r="D1395"/>
          <cell r="E1395"/>
          <cell r="F1395"/>
          <cell r="G1395"/>
          <cell r="H1395"/>
          <cell r="I1395"/>
          <cell r="J1395"/>
          <cell r="K1395"/>
          <cell r="L1395"/>
          <cell r="M1395"/>
          <cell r="N1395"/>
          <cell r="O1395"/>
          <cell r="P1395"/>
          <cell r="Q1395"/>
          <cell r="R1395"/>
        </row>
        <row r="1396">
          <cell r="A1396"/>
          <cell r="B1396"/>
          <cell r="C1396"/>
          <cell r="D1396"/>
          <cell r="E1396"/>
          <cell r="F1396"/>
          <cell r="G1396"/>
          <cell r="H1396"/>
          <cell r="I1396"/>
          <cell r="J1396"/>
          <cell r="K1396"/>
          <cell r="L1396"/>
          <cell r="M1396"/>
          <cell r="N1396"/>
          <cell r="O1396"/>
          <cell r="P1396"/>
          <cell r="Q1396"/>
          <cell r="R1396"/>
        </row>
        <row r="1397">
          <cell r="A1397"/>
          <cell r="B1397"/>
          <cell r="C1397"/>
          <cell r="D1397"/>
          <cell r="E1397"/>
          <cell r="F1397"/>
          <cell r="G1397"/>
          <cell r="H1397"/>
          <cell r="I1397"/>
          <cell r="J1397"/>
          <cell r="K1397"/>
          <cell r="L1397"/>
          <cell r="M1397"/>
          <cell r="N1397"/>
          <cell r="O1397"/>
          <cell r="P1397"/>
          <cell r="Q1397"/>
          <cell r="R1397"/>
        </row>
        <row r="1398">
          <cell r="A1398"/>
          <cell r="B1398"/>
          <cell r="C1398"/>
          <cell r="D1398"/>
          <cell r="E1398"/>
          <cell r="F1398"/>
          <cell r="G1398"/>
          <cell r="H1398"/>
          <cell r="I1398"/>
          <cell r="J1398"/>
          <cell r="K1398"/>
          <cell r="L1398"/>
          <cell r="M1398"/>
          <cell r="N1398"/>
          <cell r="O1398"/>
          <cell r="P1398"/>
          <cell r="Q1398"/>
          <cell r="R1398"/>
        </row>
        <row r="1399">
          <cell r="A1399"/>
          <cell r="B1399"/>
          <cell r="C1399"/>
          <cell r="D1399"/>
          <cell r="E1399"/>
          <cell r="F1399"/>
          <cell r="G1399"/>
          <cell r="H1399"/>
          <cell r="I1399"/>
          <cell r="J1399"/>
          <cell r="K1399"/>
          <cell r="L1399"/>
          <cell r="M1399"/>
          <cell r="N1399"/>
          <cell r="O1399"/>
          <cell r="P1399"/>
          <cell r="Q1399"/>
          <cell r="R1399"/>
        </row>
        <row r="1400">
          <cell r="A1400"/>
          <cell r="B1400"/>
          <cell r="C1400"/>
          <cell r="D1400"/>
          <cell r="E1400"/>
          <cell r="F1400"/>
          <cell r="G1400"/>
          <cell r="H1400"/>
          <cell r="I1400"/>
          <cell r="J1400"/>
          <cell r="K1400"/>
          <cell r="L1400"/>
          <cell r="M1400"/>
          <cell r="N1400"/>
          <cell r="O1400"/>
          <cell r="P1400"/>
          <cell r="Q1400"/>
          <cell r="R1400"/>
        </row>
        <row r="1401">
          <cell r="A1401"/>
          <cell r="B1401"/>
          <cell r="C1401"/>
          <cell r="D1401"/>
          <cell r="E1401"/>
          <cell r="F1401"/>
          <cell r="G1401"/>
          <cell r="H1401"/>
          <cell r="I1401"/>
          <cell r="J1401"/>
          <cell r="K1401"/>
          <cell r="L1401"/>
          <cell r="M1401"/>
          <cell r="N1401"/>
          <cell r="O1401"/>
          <cell r="P1401"/>
          <cell r="Q1401"/>
          <cell r="R1401"/>
        </row>
        <row r="1402">
          <cell r="A1402"/>
          <cell r="B1402"/>
          <cell r="C1402"/>
          <cell r="D1402"/>
          <cell r="E1402"/>
          <cell r="F1402"/>
          <cell r="G1402"/>
          <cell r="H1402"/>
          <cell r="I1402"/>
          <cell r="J1402"/>
          <cell r="K1402"/>
          <cell r="L1402"/>
          <cell r="M1402"/>
          <cell r="N1402"/>
          <cell r="O1402"/>
          <cell r="P1402"/>
          <cell r="Q1402"/>
          <cell r="R1402"/>
        </row>
        <row r="1403">
          <cell r="A1403"/>
          <cell r="B1403"/>
          <cell r="C1403"/>
          <cell r="D1403"/>
          <cell r="E1403"/>
          <cell r="F1403"/>
          <cell r="G1403"/>
          <cell r="H1403"/>
          <cell r="I1403"/>
          <cell r="J1403"/>
          <cell r="K1403"/>
          <cell r="L1403"/>
          <cell r="M1403"/>
          <cell r="N1403"/>
          <cell r="O1403"/>
          <cell r="P1403"/>
          <cell r="Q1403"/>
          <cell r="R1403"/>
        </row>
        <row r="1404">
          <cell r="A1404"/>
          <cell r="B1404"/>
          <cell r="C1404"/>
          <cell r="D1404"/>
          <cell r="E1404"/>
          <cell r="F1404"/>
          <cell r="G1404"/>
          <cell r="H1404"/>
          <cell r="I1404"/>
          <cell r="J1404"/>
          <cell r="K1404"/>
          <cell r="L1404"/>
          <cell r="M1404"/>
          <cell r="N1404"/>
          <cell r="O1404"/>
          <cell r="P1404"/>
          <cell r="Q1404"/>
          <cell r="R1404"/>
        </row>
        <row r="1405">
          <cell r="A1405"/>
          <cell r="B1405"/>
          <cell r="C1405"/>
          <cell r="D1405"/>
          <cell r="E1405"/>
          <cell r="F1405"/>
          <cell r="G1405"/>
          <cell r="H1405"/>
          <cell r="I1405"/>
          <cell r="J1405"/>
          <cell r="K1405"/>
          <cell r="L1405"/>
          <cell r="M1405"/>
          <cell r="N1405"/>
          <cell r="O1405"/>
          <cell r="P1405"/>
          <cell r="Q1405"/>
          <cell r="R1405"/>
        </row>
        <row r="1406">
          <cell r="A1406"/>
          <cell r="B1406"/>
          <cell r="C1406"/>
          <cell r="D1406"/>
          <cell r="E1406"/>
          <cell r="F1406"/>
          <cell r="G1406"/>
          <cell r="H1406"/>
          <cell r="I1406"/>
          <cell r="J1406"/>
          <cell r="K1406"/>
          <cell r="L1406"/>
          <cell r="M1406"/>
          <cell r="N1406"/>
          <cell r="O1406"/>
          <cell r="P1406"/>
          <cell r="Q1406"/>
          <cell r="R1406"/>
        </row>
        <row r="1407">
          <cell r="A1407"/>
          <cell r="B1407"/>
          <cell r="C1407"/>
          <cell r="D1407"/>
          <cell r="E1407"/>
          <cell r="F1407"/>
          <cell r="G1407"/>
          <cell r="H1407"/>
          <cell r="I1407"/>
          <cell r="J1407"/>
          <cell r="K1407"/>
          <cell r="L1407"/>
          <cell r="M1407"/>
          <cell r="N1407"/>
          <cell r="O1407"/>
          <cell r="P1407"/>
          <cell r="Q1407"/>
          <cell r="R1407"/>
        </row>
        <row r="1408">
          <cell r="A1408"/>
          <cell r="B1408"/>
          <cell r="C1408"/>
          <cell r="D1408"/>
          <cell r="E1408"/>
          <cell r="F1408"/>
          <cell r="G1408"/>
          <cell r="H1408"/>
          <cell r="I1408"/>
          <cell r="J1408"/>
          <cell r="K1408"/>
          <cell r="L1408"/>
          <cell r="M1408"/>
          <cell r="N1408"/>
          <cell r="O1408"/>
          <cell r="P1408"/>
          <cell r="Q1408"/>
          <cell r="R1408"/>
        </row>
        <row r="1409">
          <cell r="A1409"/>
          <cell r="B1409"/>
          <cell r="C1409"/>
          <cell r="D1409"/>
          <cell r="E1409"/>
          <cell r="F1409"/>
          <cell r="G1409"/>
          <cell r="H1409"/>
          <cell r="I1409"/>
          <cell r="J1409"/>
          <cell r="K1409"/>
          <cell r="L1409"/>
          <cell r="M1409"/>
          <cell r="N1409"/>
          <cell r="O1409"/>
          <cell r="P1409"/>
          <cell r="Q1409"/>
          <cell r="R1409"/>
        </row>
        <row r="1410">
          <cell r="A1410"/>
          <cell r="B1410"/>
          <cell r="C1410"/>
          <cell r="D1410"/>
          <cell r="E1410"/>
          <cell r="F1410"/>
          <cell r="G1410"/>
          <cell r="H1410"/>
          <cell r="I1410"/>
          <cell r="J1410"/>
          <cell r="K1410"/>
          <cell r="L1410"/>
          <cell r="M1410"/>
          <cell r="N1410"/>
          <cell r="O1410"/>
          <cell r="P1410"/>
          <cell r="Q1410"/>
          <cell r="R1410"/>
        </row>
        <row r="1411">
          <cell r="A1411"/>
          <cell r="B1411"/>
          <cell r="C1411"/>
          <cell r="D1411"/>
          <cell r="E1411"/>
          <cell r="F1411"/>
          <cell r="G1411"/>
          <cell r="H1411"/>
          <cell r="I1411"/>
          <cell r="J1411"/>
          <cell r="K1411"/>
          <cell r="L1411"/>
          <cell r="M1411"/>
          <cell r="N1411"/>
          <cell r="O1411"/>
          <cell r="P1411"/>
          <cell r="Q1411"/>
          <cell r="R1411"/>
        </row>
        <row r="1412">
          <cell r="A1412"/>
          <cell r="B1412"/>
          <cell r="C1412"/>
          <cell r="D1412"/>
          <cell r="E1412"/>
          <cell r="F1412"/>
          <cell r="G1412"/>
          <cell r="H1412"/>
          <cell r="I1412"/>
          <cell r="J1412"/>
          <cell r="K1412"/>
          <cell r="L1412"/>
          <cell r="M1412"/>
          <cell r="N1412"/>
          <cell r="O1412"/>
          <cell r="P1412"/>
          <cell r="Q1412"/>
          <cell r="R1412"/>
        </row>
        <row r="1413">
          <cell r="A1413"/>
          <cell r="B1413"/>
          <cell r="C1413"/>
          <cell r="D1413"/>
          <cell r="E1413"/>
          <cell r="F1413"/>
          <cell r="G1413"/>
          <cell r="H1413"/>
          <cell r="I1413"/>
          <cell r="J1413"/>
          <cell r="K1413"/>
          <cell r="L1413"/>
          <cell r="M1413"/>
          <cell r="N1413"/>
          <cell r="O1413"/>
          <cell r="P1413"/>
          <cell r="Q1413"/>
          <cell r="R1413"/>
        </row>
        <row r="1414">
          <cell r="A1414"/>
          <cell r="B1414"/>
          <cell r="C1414"/>
          <cell r="D1414"/>
          <cell r="E1414"/>
          <cell r="F1414"/>
          <cell r="G1414"/>
          <cell r="H1414"/>
          <cell r="I1414"/>
          <cell r="J1414"/>
          <cell r="K1414"/>
          <cell r="L1414"/>
          <cell r="M1414"/>
          <cell r="N1414"/>
          <cell r="O1414"/>
          <cell r="P1414"/>
          <cell r="Q1414"/>
          <cell r="R1414"/>
        </row>
        <row r="1415">
          <cell r="A1415"/>
          <cell r="B1415"/>
          <cell r="C1415"/>
          <cell r="D1415"/>
          <cell r="E1415"/>
          <cell r="F1415"/>
          <cell r="G1415"/>
          <cell r="H1415"/>
          <cell r="I1415"/>
          <cell r="J1415"/>
          <cell r="K1415"/>
          <cell r="L1415"/>
          <cell r="M1415"/>
          <cell r="N1415"/>
          <cell r="O1415"/>
          <cell r="P1415"/>
          <cell r="Q1415"/>
          <cell r="R1415"/>
        </row>
        <row r="1416">
          <cell r="A1416"/>
          <cell r="B1416"/>
          <cell r="C1416"/>
          <cell r="D1416"/>
          <cell r="E1416"/>
          <cell r="F1416"/>
          <cell r="G1416"/>
          <cell r="H1416"/>
          <cell r="I1416"/>
          <cell r="J1416"/>
          <cell r="K1416"/>
          <cell r="L1416"/>
          <cell r="M1416"/>
          <cell r="N1416"/>
          <cell r="O1416"/>
          <cell r="P1416"/>
          <cell r="Q1416"/>
          <cell r="R1416"/>
        </row>
        <row r="1417">
          <cell r="A1417"/>
          <cell r="B1417"/>
          <cell r="C1417"/>
          <cell r="D1417"/>
          <cell r="E1417"/>
          <cell r="F1417"/>
          <cell r="G1417"/>
          <cell r="H1417"/>
          <cell r="I1417"/>
          <cell r="J1417"/>
          <cell r="K1417"/>
          <cell r="L1417"/>
          <cell r="M1417"/>
          <cell r="N1417"/>
          <cell r="O1417"/>
          <cell r="P1417"/>
          <cell r="Q1417"/>
          <cell r="R1417"/>
        </row>
        <row r="1418">
          <cell r="A1418"/>
          <cell r="B1418"/>
          <cell r="C1418"/>
          <cell r="D1418"/>
          <cell r="E1418"/>
          <cell r="F1418"/>
          <cell r="G1418"/>
          <cell r="H1418"/>
          <cell r="I1418"/>
          <cell r="J1418"/>
          <cell r="K1418"/>
          <cell r="L1418"/>
          <cell r="M1418"/>
          <cell r="N1418"/>
          <cell r="O1418"/>
          <cell r="P1418"/>
          <cell r="Q1418"/>
          <cell r="R1418"/>
        </row>
        <row r="1419">
          <cell r="A1419"/>
          <cell r="B1419"/>
          <cell r="C1419"/>
          <cell r="D1419"/>
          <cell r="E1419"/>
          <cell r="F1419"/>
          <cell r="G1419"/>
          <cell r="H1419"/>
          <cell r="I1419"/>
          <cell r="J1419"/>
          <cell r="K1419"/>
          <cell r="L1419"/>
          <cell r="M1419"/>
          <cell r="N1419"/>
          <cell r="O1419"/>
          <cell r="P1419"/>
          <cell r="Q1419"/>
          <cell r="R1419"/>
        </row>
        <row r="1420">
          <cell r="A1420"/>
          <cell r="B1420"/>
          <cell r="C1420"/>
          <cell r="D1420"/>
          <cell r="E1420"/>
          <cell r="F1420"/>
          <cell r="G1420"/>
          <cell r="H1420"/>
          <cell r="I1420"/>
          <cell r="J1420"/>
          <cell r="K1420"/>
          <cell r="L1420"/>
          <cell r="M1420"/>
          <cell r="N1420"/>
          <cell r="O1420"/>
          <cell r="P1420"/>
          <cell r="Q1420"/>
          <cell r="R1420"/>
        </row>
        <row r="1421">
          <cell r="A1421"/>
          <cell r="B1421"/>
          <cell r="C1421"/>
          <cell r="D1421"/>
          <cell r="E1421"/>
          <cell r="F1421"/>
          <cell r="G1421"/>
          <cell r="H1421"/>
          <cell r="I1421"/>
          <cell r="J1421"/>
          <cell r="K1421"/>
          <cell r="L1421"/>
          <cell r="M1421"/>
          <cell r="N1421"/>
          <cell r="O1421"/>
          <cell r="P1421"/>
          <cell r="Q1421"/>
          <cell r="R1421"/>
        </row>
        <row r="1422">
          <cell r="A1422"/>
          <cell r="B1422"/>
          <cell r="C1422"/>
          <cell r="D1422"/>
          <cell r="E1422"/>
          <cell r="F1422"/>
          <cell r="G1422"/>
          <cell r="H1422"/>
          <cell r="I1422"/>
          <cell r="J1422"/>
          <cell r="K1422"/>
          <cell r="L1422"/>
          <cell r="M1422"/>
          <cell r="N1422"/>
          <cell r="O1422"/>
          <cell r="P1422"/>
          <cell r="Q1422"/>
          <cell r="R1422"/>
        </row>
        <row r="1423">
          <cell r="A1423"/>
          <cell r="B1423"/>
          <cell r="C1423"/>
          <cell r="D1423"/>
          <cell r="E1423"/>
          <cell r="F1423"/>
          <cell r="G1423"/>
          <cell r="H1423"/>
          <cell r="I1423"/>
          <cell r="J1423"/>
          <cell r="K1423"/>
          <cell r="L1423"/>
          <cell r="M1423"/>
          <cell r="N1423"/>
          <cell r="O1423"/>
          <cell r="P1423"/>
          <cell r="Q1423"/>
          <cell r="R1423"/>
        </row>
        <row r="1424">
          <cell r="A1424"/>
          <cell r="B1424"/>
          <cell r="C1424"/>
          <cell r="D1424"/>
          <cell r="E1424"/>
          <cell r="F1424"/>
          <cell r="G1424"/>
          <cell r="H1424"/>
          <cell r="I1424"/>
          <cell r="J1424"/>
          <cell r="K1424"/>
          <cell r="L1424"/>
          <cell r="M1424"/>
          <cell r="N1424"/>
          <cell r="O1424"/>
          <cell r="P1424"/>
          <cell r="Q1424"/>
          <cell r="R1424"/>
        </row>
        <row r="1425">
          <cell r="A1425"/>
          <cell r="B1425"/>
          <cell r="C1425"/>
          <cell r="D1425"/>
          <cell r="E1425"/>
          <cell r="F1425"/>
          <cell r="G1425"/>
          <cell r="H1425"/>
          <cell r="I1425"/>
          <cell r="J1425"/>
          <cell r="K1425"/>
          <cell r="L1425"/>
          <cell r="M1425"/>
          <cell r="N1425"/>
          <cell r="O1425"/>
          <cell r="P1425"/>
          <cell r="Q1425"/>
          <cell r="R1425"/>
        </row>
        <row r="1426">
          <cell r="A1426"/>
          <cell r="B1426"/>
          <cell r="C1426"/>
          <cell r="D1426"/>
          <cell r="E1426"/>
          <cell r="F1426"/>
          <cell r="G1426"/>
          <cell r="H1426"/>
          <cell r="I1426"/>
          <cell r="J1426"/>
          <cell r="K1426"/>
          <cell r="L1426"/>
          <cell r="M1426"/>
          <cell r="N1426"/>
          <cell r="O1426"/>
          <cell r="P1426"/>
          <cell r="Q1426"/>
          <cell r="R1426"/>
        </row>
        <row r="1427">
          <cell r="A1427"/>
          <cell r="B1427"/>
          <cell r="C1427"/>
          <cell r="D1427"/>
          <cell r="E1427"/>
          <cell r="F1427"/>
          <cell r="G1427"/>
          <cell r="H1427"/>
          <cell r="I1427"/>
          <cell r="J1427"/>
          <cell r="K1427"/>
          <cell r="L1427"/>
          <cell r="M1427"/>
          <cell r="N1427"/>
          <cell r="O1427"/>
          <cell r="P1427"/>
          <cell r="Q1427"/>
          <cell r="R1427"/>
        </row>
        <row r="1428">
          <cell r="A1428"/>
          <cell r="B1428"/>
          <cell r="C1428"/>
          <cell r="D1428"/>
          <cell r="E1428"/>
          <cell r="F1428"/>
          <cell r="G1428"/>
          <cell r="H1428"/>
          <cell r="I1428"/>
          <cell r="J1428"/>
          <cell r="K1428"/>
          <cell r="L1428"/>
          <cell r="M1428"/>
          <cell r="N1428"/>
          <cell r="O1428"/>
          <cell r="P1428"/>
          <cell r="Q1428"/>
          <cell r="R1428"/>
        </row>
        <row r="1429">
          <cell r="A1429"/>
          <cell r="B1429"/>
          <cell r="C1429"/>
          <cell r="D1429"/>
          <cell r="E1429"/>
          <cell r="F1429"/>
          <cell r="G1429"/>
          <cell r="H1429"/>
          <cell r="I1429"/>
          <cell r="J1429"/>
          <cell r="K1429"/>
          <cell r="L1429"/>
          <cell r="M1429"/>
          <cell r="N1429"/>
          <cell r="O1429"/>
          <cell r="P1429"/>
          <cell r="Q1429"/>
          <cell r="R1429"/>
        </row>
        <row r="1430">
          <cell r="A1430"/>
          <cell r="B1430"/>
          <cell r="C1430"/>
          <cell r="D1430"/>
          <cell r="E1430"/>
          <cell r="F1430"/>
          <cell r="G1430"/>
          <cell r="H1430"/>
          <cell r="I1430"/>
          <cell r="J1430"/>
          <cell r="K1430"/>
          <cell r="L1430"/>
          <cell r="M1430"/>
          <cell r="N1430"/>
          <cell r="O1430"/>
          <cell r="P1430"/>
          <cell r="Q1430"/>
          <cell r="R1430"/>
        </row>
        <row r="1431">
          <cell r="A1431"/>
          <cell r="B1431"/>
          <cell r="C1431"/>
          <cell r="D1431"/>
          <cell r="E1431"/>
          <cell r="F1431"/>
          <cell r="G1431"/>
          <cell r="H1431"/>
          <cell r="I1431"/>
          <cell r="J1431"/>
          <cell r="K1431"/>
          <cell r="L1431"/>
          <cell r="M1431"/>
          <cell r="N1431"/>
          <cell r="O1431"/>
          <cell r="P1431"/>
          <cell r="Q1431"/>
          <cell r="R1431"/>
        </row>
        <row r="1432">
          <cell r="A1432"/>
          <cell r="B1432"/>
          <cell r="C1432"/>
          <cell r="D1432"/>
          <cell r="E1432"/>
          <cell r="F1432"/>
          <cell r="G1432"/>
          <cell r="H1432"/>
          <cell r="I1432"/>
          <cell r="J1432"/>
          <cell r="K1432"/>
          <cell r="L1432"/>
          <cell r="M1432"/>
          <cell r="N1432"/>
          <cell r="O1432"/>
          <cell r="P1432"/>
          <cell r="Q1432"/>
          <cell r="R1432"/>
        </row>
        <row r="1433">
          <cell r="A1433"/>
          <cell r="B1433"/>
          <cell r="C1433"/>
          <cell r="D1433"/>
          <cell r="E1433"/>
          <cell r="F1433"/>
          <cell r="G1433"/>
          <cell r="H1433"/>
          <cell r="I1433"/>
          <cell r="J1433"/>
          <cell r="K1433"/>
          <cell r="L1433"/>
          <cell r="M1433"/>
          <cell r="N1433"/>
          <cell r="O1433"/>
          <cell r="P1433"/>
          <cell r="Q1433"/>
          <cell r="R1433"/>
        </row>
        <row r="1434">
          <cell r="A1434"/>
          <cell r="B1434"/>
          <cell r="C1434"/>
          <cell r="D1434"/>
          <cell r="E1434"/>
          <cell r="F1434"/>
          <cell r="G1434"/>
          <cell r="H1434"/>
          <cell r="I1434"/>
          <cell r="J1434"/>
          <cell r="K1434"/>
          <cell r="L1434"/>
          <cell r="M1434"/>
          <cell r="N1434"/>
          <cell r="O1434"/>
          <cell r="P1434"/>
          <cell r="Q1434"/>
          <cell r="R1434"/>
        </row>
        <row r="1435">
          <cell r="A1435"/>
          <cell r="B1435"/>
          <cell r="C1435"/>
          <cell r="D1435"/>
          <cell r="E1435"/>
          <cell r="F1435"/>
          <cell r="G1435"/>
          <cell r="H1435"/>
          <cell r="I1435"/>
          <cell r="J1435"/>
          <cell r="K1435"/>
          <cell r="L1435"/>
          <cell r="M1435"/>
          <cell r="N1435"/>
          <cell r="O1435"/>
          <cell r="P1435"/>
          <cell r="Q1435"/>
          <cell r="R1435"/>
        </row>
        <row r="1436">
          <cell r="A1436"/>
          <cell r="B1436"/>
          <cell r="C1436"/>
          <cell r="D1436"/>
          <cell r="E1436"/>
          <cell r="F1436"/>
          <cell r="G1436"/>
          <cell r="H1436"/>
          <cell r="I1436"/>
          <cell r="J1436"/>
          <cell r="K1436"/>
          <cell r="L1436"/>
          <cell r="M1436"/>
          <cell r="N1436"/>
          <cell r="O1436"/>
          <cell r="P1436"/>
          <cell r="Q1436"/>
          <cell r="R1436"/>
        </row>
        <row r="1437">
          <cell r="A1437"/>
          <cell r="B1437"/>
          <cell r="C1437"/>
          <cell r="D1437"/>
          <cell r="E1437"/>
          <cell r="F1437"/>
          <cell r="G1437"/>
          <cell r="H1437"/>
          <cell r="I1437"/>
          <cell r="J1437"/>
          <cell r="K1437"/>
          <cell r="L1437"/>
          <cell r="M1437"/>
          <cell r="N1437"/>
          <cell r="O1437"/>
          <cell r="P1437"/>
          <cell r="Q1437"/>
          <cell r="R1437"/>
        </row>
        <row r="1438">
          <cell r="A1438"/>
          <cell r="B1438"/>
          <cell r="C1438"/>
          <cell r="D1438"/>
          <cell r="E1438"/>
          <cell r="F1438"/>
          <cell r="G1438"/>
          <cell r="H1438"/>
          <cell r="I1438"/>
          <cell r="J1438"/>
          <cell r="K1438"/>
          <cell r="L1438"/>
          <cell r="M1438"/>
          <cell r="N1438"/>
          <cell r="O1438"/>
          <cell r="P1438"/>
          <cell r="Q1438"/>
          <cell r="R1438"/>
        </row>
        <row r="1439">
          <cell r="A1439"/>
          <cell r="B1439"/>
          <cell r="C1439"/>
          <cell r="D1439"/>
          <cell r="E1439"/>
          <cell r="F1439"/>
          <cell r="G1439"/>
          <cell r="H1439"/>
          <cell r="I1439"/>
          <cell r="J1439"/>
          <cell r="K1439"/>
          <cell r="L1439"/>
          <cell r="M1439"/>
          <cell r="N1439"/>
          <cell r="O1439"/>
          <cell r="P1439"/>
          <cell r="Q1439"/>
          <cell r="R1439"/>
        </row>
        <row r="1440">
          <cell r="A1440"/>
          <cell r="B1440"/>
          <cell r="C1440"/>
          <cell r="D1440"/>
          <cell r="E1440"/>
          <cell r="F1440"/>
          <cell r="G1440"/>
          <cell r="H1440"/>
          <cell r="I1440"/>
          <cell r="J1440"/>
          <cell r="K1440"/>
          <cell r="L1440"/>
          <cell r="M1440"/>
          <cell r="N1440"/>
          <cell r="O1440"/>
          <cell r="P1440"/>
          <cell r="Q1440"/>
          <cell r="R1440"/>
        </row>
        <row r="1441">
          <cell r="A1441"/>
          <cell r="B1441"/>
          <cell r="C1441"/>
          <cell r="D1441"/>
          <cell r="E1441"/>
          <cell r="F1441"/>
          <cell r="G1441"/>
          <cell r="H1441"/>
          <cell r="I1441"/>
          <cell r="J1441"/>
          <cell r="K1441"/>
          <cell r="L1441"/>
          <cell r="M1441"/>
          <cell r="N1441"/>
          <cell r="O1441"/>
          <cell r="P1441"/>
          <cell r="Q1441"/>
          <cell r="R1441"/>
        </row>
        <row r="1442">
          <cell r="A1442"/>
          <cell r="B1442"/>
          <cell r="C1442"/>
          <cell r="D1442"/>
          <cell r="E1442"/>
          <cell r="F1442"/>
          <cell r="G1442"/>
          <cell r="H1442"/>
          <cell r="I1442"/>
          <cell r="J1442"/>
          <cell r="K1442"/>
          <cell r="L1442"/>
          <cell r="M1442"/>
          <cell r="N1442"/>
          <cell r="O1442"/>
          <cell r="P1442"/>
          <cell r="Q1442"/>
          <cell r="R1442"/>
        </row>
        <row r="1443">
          <cell r="A1443"/>
          <cell r="B1443"/>
          <cell r="C1443"/>
          <cell r="D1443"/>
          <cell r="E1443"/>
          <cell r="F1443"/>
          <cell r="G1443"/>
          <cell r="H1443"/>
          <cell r="I1443"/>
          <cell r="J1443"/>
          <cell r="K1443"/>
          <cell r="L1443"/>
          <cell r="M1443"/>
          <cell r="N1443"/>
          <cell r="O1443"/>
          <cell r="P1443"/>
          <cell r="Q1443"/>
          <cell r="R1443"/>
        </row>
        <row r="1444">
          <cell r="A1444"/>
          <cell r="B1444"/>
          <cell r="C1444"/>
          <cell r="D1444"/>
          <cell r="E1444"/>
          <cell r="F1444"/>
          <cell r="G1444"/>
          <cell r="H1444"/>
          <cell r="I1444"/>
          <cell r="J1444"/>
          <cell r="K1444"/>
          <cell r="L1444"/>
          <cell r="M1444"/>
          <cell r="N1444"/>
          <cell r="O1444"/>
          <cell r="P1444"/>
          <cell r="Q1444"/>
          <cell r="R1444"/>
        </row>
        <row r="1445">
          <cell r="A1445"/>
          <cell r="B1445"/>
          <cell r="C1445"/>
          <cell r="D1445"/>
          <cell r="E1445"/>
          <cell r="F1445"/>
          <cell r="G1445"/>
          <cell r="H1445"/>
          <cell r="I1445"/>
          <cell r="J1445"/>
          <cell r="K1445"/>
          <cell r="L1445"/>
          <cell r="M1445"/>
          <cell r="N1445"/>
          <cell r="O1445"/>
          <cell r="P1445"/>
          <cell r="Q1445"/>
          <cell r="R1445"/>
        </row>
        <row r="1446">
          <cell r="A1446"/>
          <cell r="B1446"/>
          <cell r="C1446"/>
          <cell r="D1446"/>
          <cell r="E1446"/>
          <cell r="F1446"/>
          <cell r="G1446"/>
          <cell r="H1446"/>
          <cell r="I1446"/>
          <cell r="J1446"/>
          <cell r="K1446"/>
          <cell r="L1446"/>
          <cell r="M1446"/>
          <cell r="N1446"/>
          <cell r="O1446"/>
          <cell r="P1446"/>
          <cell r="Q1446"/>
          <cell r="R1446"/>
        </row>
        <row r="1447">
          <cell r="A1447"/>
          <cell r="B1447"/>
          <cell r="C1447"/>
          <cell r="D1447"/>
          <cell r="E1447"/>
          <cell r="F1447"/>
          <cell r="G1447"/>
          <cell r="H1447"/>
          <cell r="I1447"/>
          <cell r="J1447"/>
          <cell r="K1447"/>
          <cell r="L1447"/>
          <cell r="M1447"/>
          <cell r="N1447"/>
          <cell r="O1447"/>
          <cell r="P1447"/>
          <cell r="Q1447"/>
          <cell r="R1447"/>
        </row>
        <row r="1448">
          <cell r="A1448"/>
          <cell r="B1448"/>
          <cell r="C1448"/>
          <cell r="D1448"/>
          <cell r="E1448"/>
          <cell r="F1448"/>
          <cell r="G1448"/>
          <cell r="H1448"/>
          <cell r="I1448"/>
          <cell r="J1448"/>
          <cell r="K1448"/>
          <cell r="L1448"/>
          <cell r="M1448"/>
          <cell r="N1448"/>
          <cell r="O1448"/>
          <cell r="P1448"/>
          <cell r="Q1448"/>
          <cell r="R1448"/>
        </row>
        <row r="1449">
          <cell r="A1449"/>
          <cell r="B1449"/>
          <cell r="C1449"/>
          <cell r="D1449"/>
          <cell r="E1449"/>
          <cell r="F1449"/>
          <cell r="G1449"/>
          <cell r="H1449"/>
          <cell r="I1449"/>
          <cell r="J1449"/>
          <cell r="K1449"/>
          <cell r="L1449"/>
          <cell r="M1449"/>
          <cell r="N1449"/>
          <cell r="O1449"/>
          <cell r="P1449"/>
          <cell r="Q1449"/>
          <cell r="R1449"/>
        </row>
        <row r="1450">
          <cell r="A1450"/>
          <cell r="B1450"/>
          <cell r="C1450"/>
          <cell r="D1450"/>
          <cell r="E1450"/>
          <cell r="F1450"/>
          <cell r="G1450"/>
          <cell r="H1450"/>
          <cell r="I1450"/>
          <cell r="J1450"/>
          <cell r="K1450"/>
          <cell r="L1450"/>
          <cell r="M1450"/>
          <cell r="N1450"/>
          <cell r="O1450"/>
          <cell r="P1450"/>
          <cell r="Q1450"/>
          <cell r="R1450"/>
        </row>
        <row r="1451">
          <cell r="A1451"/>
          <cell r="B1451"/>
          <cell r="C1451"/>
          <cell r="D1451"/>
          <cell r="E1451"/>
          <cell r="F1451"/>
          <cell r="G1451"/>
          <cell r="H1451"/>
          <cell r="I1451"/>
          <cell r="J1451"/>
          <cell r="K1451"/>
          <cell r="L1451"/>
          <cell r="M1451"/>
          <cell r="N1451"/>
          <cell r="O1451"/>
          <cell r="P1451"/>
          <cell r="Q1451"/>
          <cell r="R1451"/>
        </row>
        <row r="1452">
          <cell r="A1452"/>
          <cell r="B1452"/>
          <cell r="C1452"/>
          <cell r="D1452"/>
          <cell r="E1452"/>
          <cell r="F1452"/>
          <cell r="G1452"/>
          <cell r="H1452"/>
          <cell r="I1452"/>
          <cell r="J1452"/>
          <cell r="K1452"/>
          <cell r="L1452"/>
          <cell r="M1452"/>
          <cell r="N1452"/>
          <cell r="O1452"/>
          <cell r="P1452"/>
          <cell r="Q1452"/>
          <cell r="R1452"/>
        </row>
        <row r="1453">
          <cell r="A1453"/>
          <cell r="B1453"/>
          <cell r="C1453"/>
          <cell r="D1453"/>
          <cell r="E1453"/>
          <cell r="F1453"/>
          <cell r="G1453"/>
          <cell r="H1453"/>
          <cell r="I1453"/>
          <cell r="J1453"/>
          <cell r="K1453"/>
          <cell r="L1453"/>
          <cell r="M1453"/>
          <cell r="N1453"/>
          <cell r="O1453"/>
          <cell r="P1453"/>
          <cell r="Q1453"/>
          <cell r="R1453"/>
        </row>
        <row r="1454">
          <cell r="A1454"/>
          <cell r="B1454"/>
          <cell r="C1454"/>
          <cell r="D1454"/>
          <cell r="E1454"/>
          <cell r="F1454"/>
          <cell r="G1454"/>
          <cell r="H1454"/>
          <cell r="I1454"/>
          <cell r="J1454"/>
          <cell r="K1454"/>
          <cell r="L1454"/>
          <cell r="M1454"/>
          <cell r="N1454"/>
          <cell r="O1454"/>
          <cell r="P1454"/>
          <cell r="Q1454"/>
          <cell r="R1454"/>
        </row>
        <row r="1455">
          <cell r="A1455"/>
          <cell r="B1455"/>
          <cell r="C1455"/>
          <cell r="D1455"/>
          <cell r="E1455"/>
          <cell r="F1455"/>
          <cell r="G1455"/>
          <cell r="H1455"/>
          <cell r="I1455"/>
          <cell r="J1455"/>
          <cell r="K1455"/>
          <cell r="L1455"/>
          <cell r="M1455"/>
          <cell r="N1455"/>
          <cell r="O1455"/>
          <cell r="P1455"/>
          <cell r="Q1455"/>
          <cell r="R1455"/>
        </row>
        <row r="1456">
          <cell r="A1456"/>
          <cell r="B1456"/>
          <cell r="C1456"/>
          <cell r="D1456"/>
          <cell r="E1456"/>
          <cell r="F1456"/>
          <cell r="G1456"/>
          <cell r="H1456"/>
          <cell r="I1456"/>
          <cell r="J1456"/>
          <cell r="K1456"/>
          <cell r="L1456"/>
          <cell r="M1456"/>
          <cell r="N1456"/>
          <cell r="O1456"/>
          <cell r="P1456"/>
          <cell r="Q1456"/>
          <cell r="R1456"/>
        </row>
        <row r="1457">
          <cell r="A1457"/>
          <cell r="B1457"/>
          <cell r="C1457"/>
          <cell r="D1457"/>
          <cell r="E1457"/>
          <cell r="F1457"/>
          <cell r="G1457"/>
          <cell r="H1457"/>
          <cell r="I1457"/>
          <cell r="J1457"/>
          <cell r="K1457"/>
          <cell r="L1457"/>
          <cell r="M1457"/>
          <cell r="N1457"/>
          <cell r="O1457"/>
          <cell r="P1457"/>
          <cell r="Q1457"/>
          <cell r="R1457"/>
        </row>
        <row r="1458">
          <cell r="A1458"/>
          <cell r="B1458"/>
          <cell r="C1458"/>
          <cell r="D1458"/>
          <cell r="E1458"/>
          <cell r="F1458"/>
          <cell r="G1458"/>
          <cell r="H1458"/>
          <cell r="I1458"/>
          <cell r="J1458"/>
          <cell r="K1458"/>
          <cell r="L1458"/>
          <cell r="M1458"/>
          <cell r="N1458"/>
          <cell r="O1458"/>
          <cell r="P1458"/>
          <cell r="Q1458"/>
          <cell r="R1458"/>
        </row>
        <row r="1459">
          <cell r="A1459"/>
          <cell r="B1459"/>
          <cell r="C1459"/>
          <cell r="D1459"/>
          <cell r="E1459"/>
          <cell r="F1459"/>
          <cell r="G1459"/>
          <cell r="H1459"/>
          <cell r="I1459"/>
          <cell r="J1459"/>
          <cell r="K1459"/>
          <cell r="L1459"/>
          <cell r="M1459"/>
          <cell r="N1459"/>
          <cell r="O1459"/>
          <cell r="P1459"/>
          <cell r="Q1459"/>
          <cell r="R1459"/>
        </row>
        <row r="1460">
          <cell r="A1460"/>
          <cell r="B1460"/>
          <cell r="C1460"/>
          <cell r="D1460"/>
          <cell r="E1460"/>
          <cell r="F1460"/>
          <cell r="G1460"/>
          <cell r="H1460"/>
          <cell r="I1460"/>
          <cell r="J1460"/>
          <cell r="K1460"/>
          <cell r="L1460"/>
          <cell r="M1460"/>
          <cell r="N1460"/>
          <cell r="O1460"/>
          <cell r="P1460"/>
          <cell r="Q1460"/>
          <cell r="R1460"/>
        </row>
        <row r="1461">
          <cell r="A1461"/>
          <cell r="B1461"/>
          <cell r="C1461"/>
          <cell r="D1461"/>
          <cell r="E1461"/>
          <cell r="F1461"/>
          <cell r="G1461"/>
          <cell r="H1461"/>
          <cell r="I1461"/>
          <cell r="J1461"/>
          <cell r="K1461"/>
          <cell r="L1461"/>
          <cell r="M1461"/>
          <cell r="N1461"/>
          <cell r="O1461"/>
          <cell r="P1461"/>
          <cell r="Q1461"/>
          <cell r="R1461"/>
        </row>
        <row r="1462">
          <cell r="A1462"/>
          <cell r="B1462"/>
          <cell r="C1462"/>
          <cell r="D1462"/>
          <cell r="E1462"/>
          <cell r="F1462"/>
          <cell r="G1462"/>
          <cell r="H1462"/>
          <cell r="I1462"/>
          <cell r="J1462"/>
          <cell r="K1462"/>
          <cell r="L1462"/>
          <cell r="M1462"/>
          <cell r="N1462"/>
          <cell r="O1462"/>
          <cell r="P1462"/>
          <cell r="Q1462"/>
          <cell r="R1462"/>
        </row>
        <row r="1463">
          <cell r="A1463"/>
          <cell r="B1463"/>
          <cell r="C1463"/>
          <cell r="D1463"/>
          <cell r="E1463"/>
          <cell r="F1463"/>
          <cell r="G1463"/>
          <cell r="H1463"/>
          <cell r="I1463"/>
          <cell r="J1463"/>
          <cell r="K1463"/>
          <cell r="L1463"/>
          <cell r="M1463"/>
          <cell r="N1463"/>
          <cell r="O1463"/>
          <cell r="P1463"/>
          <cell r="Q1463"/>
          <cell r="R1463"/>
        </row>
        <row r="1464">
          <cell r="A1464"/>
          <cell r="B1464"/>
          <cell r="C1464"/>
          <cell r="D1464"/>
          <cell r="E1464"/>
          <cell r="F1464"/>
          <cell r="G1464"/>
          <cell r="H1464"/>
          <cell r="I1464"/>
          <cell r="J1464"/>
          <cell r="K1464"/>
          <cell r="L1464"/>
          <cell r="M1464"/>
          <cell r="N1464"/>
          <cell r="O1464"/>
          <cell r="P1464"/>
          <cell r="Q1464"/>
          <cell r="R1464"/>
        </row>
        <row r="1465">
          <cell r="A1465"/>
          <cell r="B1465"/>
          <cell r="C1465"/>
          <cell r="D1465"/>
          <cell r="E1465"/>
          <cell r="F1465"/>
          <cell r="G1465"/>
          <cell r="H1465"/>
          <cell r="I1465"/>
          <cell r="J1465"/>
          <cell r="K1465"/>
          <cell r="L1465"/>
          <cell r="M1465"/>
          <cell r="N1465"/>
          <cell r="O1465"/>
          <cell r="P1465"/>
          <cell r="Q1465"/>
          <cell r="R1465"/>
        </row>
        <row r="1466">
          <cell r="A1466"/>
          <cell r="B1466"/>
          <cell r="C1466"/>
          <cell r="D1466"/>
          <cell r="E1466"/>
          <cell r="F1466"/>
          <cell r="G1466"/>
          <cell r="H1466"/>
          <cell r="I1466"/>
          <cell r="J1466"/>
          <cell r="K1466"/>
          <cell r="L1466"/>
          <cell r="M1466"/>
          <cell r="N1466"/>
          <cell r="O1466"/>
          <cell r="P1466"/>
          <cell r="Q1466"/>
          <cell r="R1466"/>
        </row>
        <row r="1467">
          <cell r="A1467"/>
          <cell r="B1467"/>
          <cell r="C1467"/>
          <cell r="D1467"/>
          <cell r="E1467"/>
          <cell r="F1467"/>
          <cell r="G1467"/>
          <cell r="H1467"/>
          <cell r="I1467"/>
          <cell r="J1467"/>
          <cell r="K1467"/>
          <cell r="L1467"/>
          <cell r="M1467"/>
          <cell r="N1467"/>
          <cell r="O1467"/>
          <cell r="P1467"/>
          <cell r="Q1467"/>
          <cell r="R1467"/>
        </row>
        <row r="1468">
          <cell r="A1468"/>
          <cell r="B1468"/>
          <cell r="C1468"/>
          <cell r="D1468"/>
          <cell r="E1468"/>
          <cell r="F1468"/>
          <cell r="G1468"/>
          <cell r="H1468"/>
          <cell r="I1468"/>
          <cell r="J1468"/>
          <cell r="K1468"/>
          <cell r="L1468"/>
          <cell r="M1468"/>
          <cell r="N1468"/>
          <cell r="O1468"/>
          <cell r="P1468"/>
          <cell r="Q1468"/>
          <cell r="R1468"/>
        </row>
        <row r="1469">
          <cell r="A1469"/>
          <cell r="B1469"/>
          <cell r="C1469"/>
          <cell r="D1469"/>
          <cell r="E1469"/>
          <cell r="F1469"/>
          <cell r="G1469"/>
          <cell r="H1469"/>
          <cell r="I1469"/>
          <cell r="J1469"/>
          <cell r="K1469"/>
          <cell r="L1469"/>
          <cell r="M1469"/>
          <cell r="N1469"/>
          <cell r="O1469"/>
          <cell r="P1469"/>
          <cell r="Q1469"/>
          <cell r="R1469"/>
        </row>
        <row r="1470">
          <cell r="A1470"/>
          <cell r="B1470"/>
          <cell r="C1470"/>
          <cell r="D1470"/>
          <cell r="E1470"/>
          <cell r="F1470"/>
          <cell r="G1470"/>
          <cell r="H1470"/>
          <cell r="I1470"/>
          <cell r="J1470"/>
          <cell r="K1470"/>
          <cell r="L1470"/>
          <cell r="M1470"/>
          <cell r="N1470"/>
          <cell r="O1470"/>
          <cell r="P1470"/>
          <cell r="Q1470"/>
          <cell r="R1470"/>
        </row>
        <row r="1471">
          <cell r="A1471"/>
          <cell r="B1471"/>
          <cell r="C1471"/>
          <cell r="D1471"/>
          <cell r="E1471"/>
          <cell r="F1471"/>
          <cell r="G1471"/>
          <cell r="H1471"/>
          <cell r="I1471"/>
          <cell r="J1471"/>
          <cell r="K1471"/>
          <cell r="L1471"/>
          <cell r="M1471"/>
          <cell r="N1471"/>
          <cell r="O1471"/>
          <cell r="P1471"/>
          <cell r="Q1471"/>
          <cell r="R1471"/>
        </row>
        <row r="1472">
          <cell r="A1472"/>
          <cell r="B1472"/>
          <cell r="C1472"/>
          <cell r="D1472"/>
          <cell r="E1472"/>
          <cell r="F1472"/>
          <cell r="G1472"/>
          <cell r="H1472"/>
          <cell r="I1472"/>
          <cell r="J1472"/>
          <cell r="K1472"/>
          <cell r="L1472"/>
          <cell r="M1472"/>
          <cell r="N1472"/>
          <cell r="O1472"/>
          <cell r="P1472"/>
          <cell r="Q1472"/>
          <cell r="R1472"/>
        </row>
        <row r="1473">
          <cell r="A1473"/>
          <cell r="B1473"/>
          <cell r="C1473"/>
          <cell r="D1473"/>
          <cell r="E1473"/>
          <cell r="F1473"/>
          <cell r="G1473"/>
          <cell r="H1473"/>
          <cell r="I1473"/>
          <cell r="J1473"/>
          <cell r="K1473"/>
          <cell r="L1473"/>
          <cell r="M1473"/>
          <cell r="N1473"/>
          <cell r="O1473"/>
          <cell r="P1473"/>
          <cell r="Q1473"/>
          <cell r="R1473"/>
        </row>
        <row r="1474">
          <cell r="A1474"/>
          <cell r="B1474"/>
          <cell r="C1474"/>
          <cell r="D1474"/>
          <cell r="E1474"/>
          <cell r="F1474"/>
          <cell r="G1474"/>
          <cell r="H1474"/>
          <cell r="I1474"/>
          <cell r="J1474"/>
          <cell r="K1474"/>
          <cell r="L1474"/>
          <cell r="M1474"/>
          <cell r="N1474"/>
          <cell r="O1474"/>
          <cell r="P1474"/>
          <cell r="Q1474"/>
          <cell r="R1474"/>
        </row>
        <row r="1475">
          <cell r="A1475"/>
          <cell r="B1475"/>
          <cell r="C1475"/>
          <cell r="D1475"/>
          <cell r="E1475"/>
          <cell r="F1475"/>
          <cell r="G1475"/>
          <cell r="H1475"/>
          <cell r="I1475"/>
          <cell r="J1475"/>
          <cell r="K1475"/>
          <cell r="L1475"/>
          <cell r="M1475"/>
          <cell r="N1475"/>
          <cell r="O1475"/>
          <cell r="P1475"/>
          <cell r="Q1475"/>
          <cell r="R1475"/>
        </row>
        <row r="1476">
          <cell r="A1476"/>
          <cell r="B1476"/>
          <cell r="C1476"/>
          <cell r="D1476"/>
          <cell r="E1476"/>
          <cell r="F1476"/>
          <cell r="G1476"/>
          <cell r="H1476"/>
          <cell r="I1476"/>
          <cell r="J1476"/>
          <cell r="K1476"/>
          <cell r="L1476"/>
          <cell r="M1476"/>
          <cell r="N1476"/>
          <cell r="O1476"/>
          <cell r="P1476"/>
          <cell r="Q1476"/>
          <cell r="R1476"/>
        </row>
        <row r="1477">
          <cell r="A1477"/>
          <cell r="B1477"/>
          <cell r="C1477"/>
          <cell r="D1477"/>
          <cell r="E1477"/>
          <cell r="F1477"/>
          <cell r="G1477"/>
          <cell r="H1477"/>
          <cell r="I1477"/>
          <cell r="J1477"/>
          <cell r="K1477"/>
          <cell r="L1477"/>
          <cell r="M1477"/>
          <cell r="N1477"/>
          <cell r="O1477"/>
          <cell r="P1477"/>
          <cell r="Q1477"/>
          <cell r="R1477"/>
        </row>
        <row r="1478">
          <cell r="A1478"/>
          <cell r="B1478"/>
          <cell r="C1478"/>
          <cell r="D1478"/>
          <cell r="E1478"/>
          <cell r="F1478"/>
          <cell r="G1478"/>
          <cell r="H1478"/>
          <cell r="I1478"/>
          <cell r="J1478"/>
          <cell r="K1478"/>
          <cell r="L1478"/>
          <cell r="M1478"/>
          <cell r="N1478"/>
          <cell r="O1478"/>
          <cell r="P1478"/>
          <cell r="Q1478"/>
          <cell r="R1478"/>
        </row>
        <row r="1479">
          <cell r="A1479"/>
          <cell r="B1479"/>
          <cell r="C1479"/>
          <cell r="D1479"/>
          <cell r="E1479"/>
          <cell r="F1479"/>
          <cell r="G1479"/>
          <cell r="H1479"/>
          <cell r="I1479"/>
          <cell r="J1479"/>
          <cell r="K1479"/>
          <cell r="L1479"/>
          <cell r="M1479"/>
          <cell r="N1479"/>
          <cell r="O1479"/>
          <cell r="P1479"/>
          <cell r="Q1479"/>
          <cell r="R1479"/>
        </row>
        <row r="1480">
          <cell r="A1480"/>
          <cell r="B1480"/>
          <cell r="C1480"/>
          <cell r="D1480"/>
          <cell r="E1480"/>
          <cell r="F1480"/>
          <cell r="G1480"/>
          <cell r="H1480"/>
          <cell r="I1480"/>
          <cell r="J1480"/>
          <cell r="K1480"/>
          <cell r="L1480"/>
          <cell r="M1480"/>
          <cell r="N1480"/>
          <cell r="O1480"/>
          <cell r="P1480"/>
          <cell r="Q1480"/>
          <cell r="R1480"/>
        </row>
        <row r="1481">
          <cell r="A1481"/>
          <cell r="B1481"/>
          <cell r="C1481"/>
          <cell r="D1481"/>
          <cell r="E1481"/>
          <cell r="F1481"/>
          <cell r="G1481"/>
          <cell r="H1481"/>
          <cell r="I1481"/>
          <cell r="J1481"/>
          <cell r="K1481"/>
          <cell r="L1481"/>
          <cell r="M1481"/>
          <cell r="N1481"/>
          <cell r="O1481"/>
          <cell r="P1481"/>
          <cell r="Q1481"/>
          <cell r="R1481"/>
        </row>
        <row r="1482">
          <cell r="A1482"/>
          <cell r="B1482"/>
          <cell r="C1482"/>
          <cell r="D1482"/>
          <cell r="E1482"/>
          <cell r="F1482"/>
          <cell r="G1482"/>
          <cell r="H1482"/>
          <cell r="I1482"/>
          <cell r="J1482"/>
          <cell r="K1482"/>
          <cell r="L1482"/>
          <cell r="M1482"/>
          <cell r="N1482"/>
          <cell r="O1482"/>
          <cell r="P1482"/>
          <cell r="Q1482"/>
          <cell r="R1482"/>
        </row>
        <row r="1483">
          <cell r="A1483"/>
          <cell r="B1483"/>
          <cell r="C1483"/>
          <cell r="D1483"/>
          <cell r="E1483"/>
          <cell r="F1483"/>
          <cell r="G1483"/>
          <cell r="H1483"/>
          <cell r="I1483"/>
          <cell r="J1483"/>
          <cell r="K1483"/>
          <cell r="L1483"/>
          <cell r="M1483"/>
          <cell r="N1483"/>
          <cell r="O1483"/>
          <cell r="P1483"/>
          <cell r="Q1483"/>
          <cell r="R1483"/>
        </row>
        <row r="1484">
          <cell r="A1484"/>
          <cell r="B1484"/>
          <cell r="C1484"/>
          <cell r="D1484"/>
          <cell r="E1484"/>
          <cell r="F1484"/>
          <cell r="G1484"/>
          <cell r="H1484"/>
          <cell r="I1484"/>
          <cell r="J1484"/>
          <cell r="K1484"/>
          <cell r="L1484"/>
          <cell r="M1484"/>
          <cell r="N1484"/>
          <cell r="O1484"/>
          <cell r="P1484"/>
          <cell r="Q1484"/>
          <cell r="R1484"/>
        </row>
        <row r="1485">
          <cell r="A1485"/>
          <cell r="B1485"/>
          <cell r="C1485"/>
          <cell r="D1485"/>
          <cell r="E1485"/>
          <cell r="F1485"/>
          <cell r="G1485"/>
          <cell r="H1485"/>
          <cell r="I1485"/>
          <cell r="J1485"/>
          <cell r="K1485"/>
          <cell r="L1485"/>
          <cell r="M1485"/>
          <cell r="N1485"/>
          <cell r="O1485"/>
          <cell r="P1485"/>
          <cell r="Q1485"/>
          <cell r="R1485"/>
        </row>
        <row r="1486">
          <cell r="A1486"/>
          <cell r="B1486"/>
          <cell r="C1486"/>
          <cell r="D1486"/>
          <cell r="E1486"/>
          <cell r="F1486"/>
          <cell r="G1486"/>
          <cell r="H1486"/>
          <cell r="I1486"/>
          <cell r="J1486"/>
          <cell r="K1486"/>
          <cell r="L1486"/>
          <cell r="M1486"/>
          <cell r="N1486"/>
          <cell r="O1486"/>
          <cell r="P1486"/>
          <cell r="Q1486"/>
          <cell r="R1486"/>
        </row>
        <row r="1487">
          <cell r="A1487"/>
          <cell r="B1487"/>
          <cell r="C1487"/>
          <cell r="D1487"/>
          <cell r="E1487"/>
          <cell r="F1487"/>
          <cell r="G1487"/>
          <cell r="H1487"/>
          <cell r="I1487"/>
          <cell r="J1487"/>
          <cell r="K1487"/>
          <cell r="L1487"/>
          <cell r="M1487"/>
          <cell r="N1487"/>
          <cell r="O1487"/>
          <cell r="P1487"/>
          <cell r="Q1487"/>
          <cell r="R1487"/>
        </row>
        <row r="1488">
          <cell r="A1488"/>
          <cell r="B1488"/>
          <cell r="C1488"/>
          <cell r="D1488"/>
          <cell r="E1488"/>
          <cell r="F1488"/>
          <cell r="G1488"/>
          <cell r="H1488"/>
          <cell r="I1488"/>
          <cell r="J1488"/>
          <cell r="K1488"/>
          <cell r="L1488"/>
          <cell r="M1488"/>
          <cell r="N1488"/>
          <cell r="O1488"/>
          <cell r="P1488"/>
          <cell r="Q1488"/>
          <cell r="R1488"/>
        </row>
        <row r="1489">
          <cell r="A1489"/>
          <cell r="B1489"/>
          <cell r="C1489"/>
          <cell r="D1489"/>
          <cell r="E1489"/>
          <cell r="F1489"/>
          <cell r="G1489"/>
          <cell r="H1489"/>
          <cell r="I1489"/>
          <cell r="J1489"/>
          <cell r="K1489"/>
          <cell r="L1489"/>
          <cell r="M1489"/>
          <cell r="N1489"/>
          <cell r="O1489"/>
          <cell r="P1489"/>
          <cell r="Q1489"/>
          <cell r="R1489"/>
        </row>
        <row r="1490">
          <cell r="A1490"/>
          <cell r="B1490"/>
          <cell r="C1490"/>
          <cell r="D1490"/>
          <cell r="E1490"/>
          <cell r="F1490"/>
          <cell r="G1490"/>
          <cell r="H1490"/>
          <cell r="I1490"/>
          <cell r="J1490"/>
          <cell r="K1490"/>
          <cell r="L1490"/>
          <cell r="M1490"/>
          <cell r="N1490"/>
          <cell r="O1490"/>
          <cell r="P1490"/>
          <cell r="Q1490"/>
          <cell r="R1490"/>
        </row>
        <row r="1491">
          <cell r="A1491"/>
          <cell r="B1491"/>
          <cell r="C1491"/>
          <cell r="D1491"/>
          <cell r="E1491"/>
          <cell r="F1491"/>
          <cell r="G1491"/>
          <cell r="H1491"/>
          <cell r="I1491"/>
          <cell r="J1491"/>
          <cell r="K1491"/>
          <cell r="L1491"/>
          <cell r="M1491"/>
          <cell r="N1491"/>
          <cell r="O1491"/>
          <cell r="P1491"/>
          <cell r="Q1491"/>
          <cell r="R1491"/>
        </row>
        <row r="1492">
          <cell r="A1492"/>
          <cell r="B1492"/>
          <cell r="C1492"/>
          <cell r="D1492"/>
          <cell r="E1492"/>
          <cell r="F1492"/>
          <cell r="G1492"/>
          <cell r="H1492"/>
          <cell r="I1492"/>
          <cell r="J1492"/>
          <cell r="K1492"/>
          <cell r="L1492"/>
          <cell r="M1492"/>
          <cell r="N1492"/>
          <cell r="O1492"/>
          <cell r="P1492"/>
          <cell r="Q1492"/>
          <cell r="R1492"/>
        </row>
        <row r="1493">
          <cell r="A1493"/>
          <cell r="B1493"/>
          <cell r="C1493"/>
          <cell r="D1493"/>
          <cell r="E1493"/>
          <cell r="F1493"/>
          <cell r="G1493"/>
          <cell r="H1493"/>
          <cell r="I1493"/>
          <cell r="J1493"/>
          <cell r="K1493"/>
          <cell r="L1493"/>
          <cell r="M1493"/>
          <cell r="N1493"/>
          <cell r="O1493"/>
          <cell r="P1493"/>
          <cell r="Q1493"/>
          <cell r="R1493"/>
        </row>
        <row r="1494">
          <cell r="A1494"/>
          <cell r="B1494"/>
          <cell r="C1494"/>
          <cell r="D1494"/>
          <cell r="E1494"/>
          <cell r="F1494"/>
          <cell r="G1494"/>
          <cell r="H1494"/>
          <cell r="I1494"/>
          <cell r="J1494"/>
          <cell r="K1494"/>
          <cell r="L1494"/>
          <cell r="M1494"/>
          <cell r="N1494"/>
          <cell r="O1494"/>
          <cell r="P1494"/>
          <cell r="Q1494"/>
          <cell r="R1494"/>
        </row>
        <row r="1495">
          <cell r="A1495"/>
          <cell r="B1495"/>
          <cell r="C1495"/>
          <cell r="D1495"/>
          <cell r="E1495"/>
          <cell r="F1495"/>
          <cell r="G1495"/>
          <cell r="H1495"/>
          <cell r="I1495"/>
          <cell r="J1495"/>
          <cell r="K1495"/>
          <cell r="L1495"/>
          <cell r="M1495"/>
          <cell r="N1495"/>
          <cell r="O1495"/>
          <cell r="P1495"/>
          <cell r="Q1495"/>
          <cell r="R1495"/>
        </row>
        <row r="1496">
          <cell r="A1496"/>
          <cell r="B1496"/>
          <cell r="C1496"/>
          <cell r="D1496"/>
          <cell r="E1496"/>
          <cell r="F1496"/>
          <cell r="G1496"/>
          <cell r="H1496"/>
          <cell r="I1496"/>
          <cell r="J1496"/>
          <cell r="K1496"/>
          <cell r="L1496"/>
          <cell r="M1496"/>
          <cell r="N1496"/>
          <cell r="O1496"/>
          <cell r="P1496"/>
          <cell r="Q1496"/>
          <cell r="R1496"/>
        </row>
        <row r="1497">
          <cell r="A1497"/>
          <cell r="B1497"/>
          <cell r="C1497"/>
          <cell r="D1497"/>
          <cell r="E1497"/>
          <cell r="F1497"/>
          <cell r="G1497"/>
          <cell r="H1497"/>
          <cell r="I1497"/>
          <cell r="J1497"/>
          <cell r="K1497"/>
          <cell r="L1497"/>
          <cell r="M1497"/>
          <cell r="N1497"/>
          <cell r="O1497"/>
          <cell r="P1497"/>
          <cell r="Q1497"/>
          <cell r="R1497"/>
        </row>
        <row r="1498">
          <cell r="A1498"/>
          <cell r="B1498"/>
          <cell r="C1498"/>
          <cell r="D1498"/>
          <cell r="E1498"/>
          <cell r="F1498"/>
          <cell r="G1498"/>
          <cell r="H1498"/>
          <cell r="I1498"/>
          <cell r="J1498"/>
          <cell r="K1498"/>
          <cell r="L1498"/>
          <cell r="M1498"/>
          <cell r="N1498"/>
          <cell r="O1498"/>
          <cell r="P1498"/>
          <cell r="Q1498"/>
          <cell r="R1498"/>
        </row>
        <row r="1499">
          <cell r="A1499"/>
          <cell r="B1499"/>
          <cell r="C1499"/>
          <cell r="D1499"/>
          <cell r="E1499"/>
          <cell r="F1499"/>
          <cell r="G1499"/>
          <cell r="H1499"/>
          <cell r="I1499"/>
          <cell r="J1499"/>
          <cell r="K1499"/>
          <cell r="L1499"/>
          <cell r="M1499"/>
          <cell r="N1499"/>
          <cell r="O1499"/>
          <cell r="P1499"/>
          <cell r="Q1499"/>
          <cell r="R1499"/>
        </row>
        <row r="1500">
          <cell r="A1500"/>
          <cell r="B1500"/>
          <cell r="C1500"/>
          <cell r="D1500"/>
          <cell r="E1500"/>
          <cell r="F1500"/>
          <cell r="G1500"/>
          <cell r="H1500"/>
          <cell r="I1500"/>
          <cell r="J1500"/>
          <cell r="K1500"/>
          <cell r="L1500"/>
          <cell r="M1500"/>
          <cell r="N1500"/>
          <cell r="O1500"/>
          <cell r="P1500"/>
          <cell r="Q1500"/>
          <cell r="R1500"/>
        </row>
        <row r="1501">
          <cell r="A1501"/>
          <cell r="B1501"/>
          <cell r="C1501"/>
          <cell r="D1501"/>
          <cell r="E1501"/>
          <cell r="F1501"/>
          <cell r="G1501"/>
          <cell r="H1501"/>
          <cell r="I1501"/>
          <cell r="J1501"/>
          <cell r="K1501"/>
          <cell r="L1501"/>
          <cell r="M1501"/>
          <cell r="N1501"/>
          <cell r="O1501"/>
          <cell r="P1501"/>
          <cell r="Q1501"/>
          <cell r="R1501"/>
        </row>
        <row r="1502">
          <cell r="A1502"/>
          <cell r="B1502"/>
          <cell r="C1502"/>
          <cell r="D1502"/>
          <cell r="E1502"/>
          <cell r="F1502"/>
          <cell r="G1502"/>
          <cell r="H1502"/>
          <cell r="I1502"/>
          <cell r="J1502"/>
          <cell r="K1502"/>
          <cell r="L1502"/>
          <cell r="M1502"/>
          <cell r="N1502"/>
          <cell r="O1502"/>
          <cell r="P1502"/>
          <cell r="Q1502"/>
          <cell r="R1502"/>
        </row>
        <row r="1503">
          <cell r="A1503"/>
          <cell r="B1503"/>
          <cell r="C1503"/>
          <cell r="D1503"/>
          <cell r="E1503"/>
          <cell r="F1503"/>
          <cell r="G1503"/>
          <cell r="H1503"/>
          <cell r="I1503"/>
          <cell r="J1503"/>
          <cell r="K1503"/>
          <cell r="L1503"/>
          <cell r="M1503"/>
          <cell r="N1503"/>
          <cell r="O1503"/>
          <cell r="P1503"/>
          <cell r="Q1503"/>
          <cell r="R1503"/>
        </row>
        <row r="1504">
          <cell r="A1504"/>
          <cell r="B1504"/>
          <cell r="C1504"/>
          <cell r="D1504"/>
          <cell r="E1504"/>
          <cell r="F1504"/>
          <cell r="G1504"/>
          <cell r="H1504"/>
          <cell r="I1504"/>
          <cell r="J1504"/>
          <cell r="K1504"/>
          <cell r="L1504"/>
          <cell r="M1504"/>
          <cell r="N1504"/>
          <cell r="O1504"/>
          <cell r="P1504"/>
          <cell r="Q1504"/>
          <cell r="R1504"/>
        </row>
        <row r="1505">
          <cell r="A1505"/>
          <cell r="B1505"/>
          <cell r="C1505"/>
          <cell r="D1505"/>
          <cell r="E1505"/>
          <cell r="F1505"/>
          <cell r="G1505"/>
          <cell r="H1505"/>
          <cell r="I1505"/>
          <cell r="J1505"/>
          <cell r="K1505"/>
          <cell r="L1505"/>
          <cell r="M1505"/>
          <cell r="N1505"/>
          <cell r="O1505"/>
          <cell r="P1505"/>
          <cell r="Q1505"/>
          <cell r="R1505"/>
        </row>
        <row r="1506">
          <cell r="A1506"/>
          <cell r="B1506"/>
          <cell r="C1506"/>
          <cell r="D1506"/>
          <cell r="E1506"/>
          <cell r="F1506"/>
          <cell r="G1506"/>
          <cell r="H1506"/>
          <cell r="I1506"/>
          <cell r="J1506"/>
          <cell r="K1506"/>
          <cell r="L1506"/>
          <cell r="M1506"/>
          <cell r="N1506"/>
          <cell r="O1506"/>
          <cell r="P1506"/>
          <cell r="Q1506"/>
          <cell r="R1506"/>
        </row>
        <row r="1507">
          <cell r="A1507"/>
          <cell r="B1507"/>
          <cell r="C1507"/>
          <cell r="D1507"/>
          <cell r="E1507"/>
          <cell r="F1507"/>
          <cell r="G1507"/>
          <cell r="H1507"/>
          <cell r="I1507"/>
          <cell r="J1507"/>
          <cell r="K1507"/>
          <cell r="L1507"/>
          <cell r="M1507"/>
          <cell r="N1507"/>
          <cell r="O1507"/>
          <cell r="P1507"/>
          <cell r="Q1507"/>
          <cell r="R1507"/>
        </row>
        <row r="1508">
          <cell r="A1508"/>
          <cell r="B1508"/>
          <cell r="C1508"/>
          <cell r="D1508"/>
          <cell r="E1508"/>
          <cell r="F1508"/>
          <cell r="G1508"/>
          <cell r="H1508"/>
          <cell r="I1508"/>
          <cell r="J1508"/>
          <cell r="K1508"/>
          <cell r="L1508"/>
          <cell r="M1508"/>
          <cell r="N1508"/>
          <cell r="O1508"/>
          <cell r="P1508"/>
          <cell r="Q1508"/>
          <cell r="R1508"/>
        </row>
        <row r="1509">
          <cell r="A1509"/>
          <cell r="B1509"/>
          <cell r="C1509"/>
          <cell r="D1509"/>
          <cell r="E1509"/>
          <cell r="F1509"/>
          <cell r="G1509"/>
          <cell r="H1509"/>
          <cell r="I1509"/>
          <cell r="J1509"/>
          <cell r="K1509"/>
          <cell r="L1509"/>
          <cell r="M1509"/>
          <cell r="N1509"/>
          <cell r="O1509"/>
          <cell r="P1509"/>
          <cell r="Q1509"/>
          <cell r="R1509"/>
        </row>
        <row r="1510">
          <cell r="A1510"/>
          <cell r="B1510"/>
          <cell r="C1510"/>
          <cell r="D1510"/>
          <cell r="E1510"/>
          <cell r="F1510"/>
          <cell r="G1510"/>
          <cell r="H1510"/>
          <cell r="I1510"/>
          <cell r="J1510"/>
          <cell r="K1510"/>
          <cell r="L1510"/>
          <cell r="M1510"/>
          <cell r="N1510"/>
          <cell r="O1510"/>
          <cell r="P1510"/>
          <cell r="Q1510"/>
          <cell r="R1510"/>
        </row>
        <row r="1511">
          <cell r="A1511"/>
          <cell r="B1511"/>
          <cell r="C1511"/>
          <cell r="D1511"/>
          <cell r="E1511"/>
          <cell r="F1511"/>
          <cell r="G1511"/>
          <cell r="H1511"/>
          <cell r="I1511"/>
          <cell r="J1511"/>
          <cell r="K1511"/>
          <cell r="L1511"/>
          <cell r="M1511"/>
          <cell r="N1511"/>
          <cell r="O1511"/>
          <cell r="P1511"/>
          <cell r="Q1511"/>
          <cell r="R1511"/>
        </row>
        <row r="1512">
          <cell r="A1512"/>
          <cell r="B1512"/>
          <cell r="C1512"/>
          <cell r="D1512"/>
          <cell r="E1512"/>
          <cell r="F1512"/>
          <cell r="G1512"/>
          <cell r="H1512"/>
          <cell r="I1512"/>
          <cell r="J1512"/>
          <cell r="K1512"/>
          <cell r="L1512"/>
          <cell r="M1512"/>
          <cell r="N1512"/>
          <cell r="O1512"/>
          <cell r="P1512"/>
          <cell r="Q1512"/>
          <cell r="R1512"/>
        </row>
        <row r="1513">
          <cell r="A1513"/>
          <cell r="B1513"/>
          <cell r="C1513"/>
          <cell r="D1513"/>
          <cell r="E1513"/>
          <cell r="F1513"/>
          <cell r="G1513"/>
          <cell r="H1513"/>
          <cell r="I1513"/>
          <cell r="J1513"/>
          <cell r="K1513"/>
          <cell r="L1513"/>
          <cell r="M1513"/>
          <cell r="N1513"/>
          <cell r="O1513"/>
          <cell r="P1513"/>
          <cell r="Q1513"/>
          <cell r="R1513"/>
        </row>
        <row r="1514">
          <cell r="A1514"/>
          <cell r="B1514"/>
          <cell r="C1514"/>
          <cell r="D1514"/>
          <cell r="E1514"/>
          <cell r="F1514"/>
          <cell r="G1514"/>
          <cell r="H1514"/>
          <cell r="I1514"/>
          <cell r="J1514"/>
          <cell r="K1514"/>
          <cell r="L1514"/>
          <cell r="M1514"/>
          <cell r="N1514"/>
          <cell r="O1514"/>
          <cell r="P1514"/>
          <cell r="Q1514"/>
          <cell r="R1514"/>
        </row>
        <row r="1515">
          <cell r="A1515"/>
          <cell r="B1515"/>
          <cell r="C1515"/>
          <cell r="D1515"/>
          <cell r="E1515"/>
          <cell r="F1515"/>
          <cell r="G1515"/>
          <cell r="H1515"/>
          <cell r="I1515"/>
          <cell r="J1515"/>
          <cell r="K1515"/>
          <cell r="L1515"/>
          <cell r="M1515"/>
          <cell r="N1515"/>
          <cell r="O1515"/>
          <cell r="P1515"/>
          <cell r="Q1515"/>
          <cell r="R1515"/>
        </row>
        <row r="1516">
          <cell r="A1516"/>
          <cell r="B1516"/>
          <cell r="C1516"/>
          <cell r="D1516"/>
          <cell r="E1516"/>
          <cell r="F1516"/>
          <cell r="G1516"/>
          <cell r="H1516"/>
          <cell r="I1516"/>
          <cell r="J1516"/>
          <cell r="K1516"/>
          <cell r="L1516"/>
          <cell r="M1516"/>
          <cell r="N1516"/>
          <cell r="O1516"/>
          <cell r="P1516"/>
          <cell r="Q1516"/>
          <cell r="R1516"/>
        </row>
        <row r="1517">
          <cell r="A1517"/>
          <cell r="B1517"/>
          <cell r="C1517"/>
          <cell r="D1517"/>
          <cell r="E1517"/>
          <cell r="F1517"/>
          <cell r="G1517"/>
          <cell r="H1517"/>
          <cell r="I1517"/>
          <cell r="J1517"/>
          <cell r="K1517"/>
          <cell r="L1517"/>
          <cell r="M1517"/>
          <cell r="N1517"/>
          <cell r="O1517"/>
          <cell r="P1517"/>
          <cell r="Q1517"/>
          <cell r="R1517"/>
        </row>
        <row r="1518">
          <cell r="A1518"/>
          <cell r="B1518"/>
          <cell r="C1518"/>
          <cell r="D1518"/>
          <cell r="E1518"/>
          <cell r="F1518"/>
          <cell r="G1518"/>
          <cell r="H1518"/>
          <cell r="I1518"/>
          <cell r="J1518"/>
          <cell r="K1518"/>
          <cell r="L1518"/>
          <cell r="M1518"/>
          <cell r="N1518"/>
          <cell r="O1518"/>
          <cell r="P1518"/>
          <cell r="Q1518"/>
          <cell r="R1518"/>
        </row>
        <row r="1519">
          <cell r="A1519"/>
          <cell r="B1519"/>
          <cell r="C1519"/>
          <cell r="D1519"/>
          <cell r="E1519"/>
          <cell r="F1519"/>
          <cell r="G1519"/>
          <cell r="H1519"/>
          <cell r="I1519"/>
          <cell r="J1519"/>
          <cell r="K1519"/>
          <cell r="L1519"/>
          <cell r="M1519"/>
          <cell r="N1519"/>
          <cell r="O1519"/>
          <cell r="P1519"/>
          <cell r="Q1519"/>
          <cell r="R1519"/>
        </row>
        <row r="1520">
          <cell r="A1520"/>
          <cell r="B1520"/>
          <cell r="C1520"/>
          <cell r="D1520"/>
          <cell r="E1520"/>
          <cell r="F1520"/>
          <cell r="G1520"/>
          <cell r="H1520"/>
          <cell r="I1520"/>
          <cell r="J1520"/>
          <cell r="K1520"/>
          <cell r="L1520"/>
          <cell r="M1520"/>
          <cell r="N1520"/>
          <cell r="O1520"/>
          <cell r="P1520"/>
          <cell r="Q1520"/>
          <cell r="R1520"/>
        </row>
        <row r="1521">
          <cell r="A1521"/>
          <cell r="B1521"/>
          <cell r="C1521"/>
          <cell r="D1521"/>
          <cell r="E1521"/>
          <cell r="F1521"/>
          <cell r="G1521"/>
          <cell r="H1521"/>
          <cell r="I1521"/>
          <cell r="J1521"/>
          <cell r="K1521"/>
          <cell r="L1521"/>
          <cell r="M1521"/>
          <cell r="N1521"/>
          <cell r="O1521"/>
          <cell r="P1521"/>
          <cell r="Q1521"/>
          <cell r="R1521"/>
        </row>
        <row r="1522">
          <cell r="A1522"/>
          <cell r="B1522"/>
          <cell r="C1522"/>
          <cell r="D1522"/>
          <cell r="E1522"/>
          <cell r="F1522"/>
          <cell r="G1522"/>
          <cell r="H1522"/>
          <cell r="I1522"/>
          <cell r="J1522"/>
          <cell r="K1522"/>
          <cell r="L1522"/>
          <cell r="M1522"/>
          <cell r="N1522"/>
          <cell r="O1522"/>
          <cell r="P1522"/>
          <cell r="Q1522"/>
          <cell r="R1522"/>
        </row>
        <row r="1523">
          <cell r="A1523"/>
          <cell r="B1523"/>
          <cell r="C1523"/>
          <cell r="D1523"/>
          <cell r="E1523"/>
          <cell r="F1523"/>
          <cell r="G1523"/>
          <cell r="H1523"/>
          <cell r="I1523"/>
          <cell r="J1523"/>
          <cell r="K1523"/>
          <cell r="L1523"/>
          <cell r="M1523"/>
          <cell r="N1523"/>
          <cell r="O1523"/>
          <cell r="P1523"/>
          <cell r="Q1523"/>
          <cell r="R1523"/>
        </row>
        <row r="1524">
          <cell r="A1524"/>
          <cell r="B1524"/>
          <cell r="C1524"/>
          <cell r="D1524"/>
          <cell r="E1524"/>
          <cell r="F1524"/>
          <cell r="G1524"/>
          <cell r="H1524"/>
          <cell r="I1524"/>
          <cell r="J1524"/>
          <cell r="K1524"/>
          <cell r="L1524"/>
          <cell r="M1524"/>
          <cell r="N1524"/>
          <cell r="O1524"/>
          <cell r="P1524"/>
          <cell r="Q1524"/>
          <cell r="R1524"/>
        </row>
        <row r="1525">
          <cell r="A1525"/>
          <cell r="B1525"/>
          <cell r="C1525"/>
          <cell r="D1525"/>
          <cell r="E1525"/>
          <cell r="F1525"/>
          <cell r="G1525"/>
          <cell r="H1525"/>
          <cell r="I1525"/>
          <cell r="J1525"/>
          <cell r="K1525"/>
          <cell r="L1525"/>
          <cell r="M1525"/>
          <cell r="N1525"/>
          <cell r="O1525"/>
          <cell r="P1525"/>
          <cell r="Q1525"/>
          <cell r="R1525"/>
        </row>
        <row r="1526">
          <cell r="A1526"/>
          <cell r="B1526"/>
          <cell r="C1526"/>
          <cell r="D1526"/>
          <cell r="E1526"/>
          <cell r="F1526"/>
          <cell r="G1526"/>
          <cell r="H1526"/>
          <cell r="I1526"/>
          <cell r="J1526"/>
          <cell r="K1526"/>
          <cell r="L1526"/>
          <cell r="M1526"/>
          <cell r="N1526"/>
          <cell r="O1526"/>
          <cell r="P1526"/>
          <cell r="Q1526"/>
          <cell r="R1526"/>
        </row>
        <row r="1527">
          <cell r="A1527"/>
          <cell r="B1527"/>
          <cell r="C1527"/>
          <cell r="D1527"/>
          <cell r="E1527"/>
          <cell r="F1527"/>
          <cell r="G1527"/>
          <cell r="H1527"/>
          <cell r="I1527"/>
          <cell r="J1527"/>
          <cell r="K1527"/>
          <cell r="L1527"/>
          <cell r="M1527"/>
          <cell r="N1527"/>
          <cell r="O1527"/>
          <cell r="P1527"/>
          <cell r="Q1527"/>
          <cell r="R1527"/>
        </row>
        <row r="1528">
          <cell r="A1528"/>
          <cell r="B1528"/>
          <cell r="C1528"/>
          <cell r="D1528"/>
          <cell r="E1528"/>
          <cell r="F1528"/>
          <cell r="G1528"/>
          <cell r="H1528"/>
          <cell r="I1528"/>
          <cell r="J1528"/>
          <cell r="K1528"/>
          <cell r="L1528"/>
          <cell r="M1528"/>
          <cell r="N1528"/>
          <cell r="O1528"/>
          <cell r="P1528"/>
          <cell r="Q1528"/>
          <cell r="R1528"/>
        </row>
        <row r="1529">
          <cell r="A1529"/>
          <cell r="B1529"/>
          <cell r="C1529"/>
          <cell r="D1529"/>
          <cell r="E1529"/>
          <cell r="F1529"/>
          <cell r="G1529"/>
          <cell r="H1529"/>
          <cell r="I1529"/>
          <cell r="J1529"/>
          <cell r="K1529"/>
          <cell r="L1529"/>
          <cell r="M1529"/>
          <cell r="N1529"/>
          <cell r="O1529"/>
          <cell r="P1529"/>
          <cell r="Q1529"/>
          <cell r="R1529"/>
        </row>
        <row r="1530">
          <cell r="A1530"/>
          <cell r="B1530"/>
          <cell r="C1530"/>
          <cell r="D1530"/>
          <cell r="E1530"/>
          <cell r="F1530"/>
          <cell r="G1530"/>
          <cell r="H1530"/>
          <cell r="I1530"/>
          <cell r="J1530"/>
          <cell r="K1530"/>
          <cell r="L1530"/>
          <cell r="M1530"/>
          <cell r="N1530"/>
          <cell r="O1530"/>
          <cell r="P1530"/>
          <cell r="Q1530"/>
          <cell r="R1530"/>
        </row>
        <row r="1531">
          <cell r="A1531"/>
          <cell r="B1531"/>
          <cell r="C1531"/>
          <cell r="D1531"/>
          <cell r="E1531"/>
          <cell r="F1531"/>
          <cell r="G1531"/>
          <cell r="H1531"/>
          <cell r="I1531"/>
          <cell r="J1531"/>
          <cell r="K1531"/>
          <cell r="L1531"/>
          <cell r="M1531"/>
          <cell r="N1531"/>
          <cell r="O1531"/>
          <cell r="P1531"/>
          <cell r="Q1531"/>
          <cell r="R1531"/>
        </row>
        <row r="1532">
          <cell r="A1532"/>
          <cell r="B1532"/>
          <cell r="C1532"/>
          <cell r="D1532"/>
          <cell r="E1532"/>
          <cell r="F1532"/>
          <cell r="G1532"/>
          <cell r="H1532"/>
          <cell r="I1532"/>
          <cell r="J1532"/>
          <cell r="K1532"/>
          <cell r="L1532"/>
          <cell r="M1532"/>
          <cell r="N1532"/>
          <cell r="O1532"/>
          <cell r="P1532"/>
          <cell r="Q1532"/>
          <cell r="R1532"/>
        </row>
        <row r="1533">
          <cell r="A1533"/>
          <cell r="B1533"/>
          <cell r="C1533"/>
          <cell r="D1533"/>
          <cell r="E1533"/>
          <cell r="F1533"/>
          <cell r="G1533"/>
          <cell r="H1533"/>
          <cell r="I1533"/>
          <cell r="J1533"/>
          <cell r="K1533"/>
          <cell r="L1533"/>
          <cell r="M1533"/>
          <cell r="N1533"/>
          <cell r="O1533"/>
          <cell r="P1533"/>
          <cell r="Q1533"/>
          <cell r="R1533"/>
        </row>
        <row r="1534">
          <cell r="A1534"/>
          <cell r="B1534"/>
          <cell r="C1534"/>
          <cell r="D1534"/>
          <cell r="E1534"/>
          <cell r="F1534"/>
          <cell r="G1534"/>
          <cell r="H1534"/>
          <cell r="I1534"/>
          <cell r="J1534"/>
          <cell r="K1534"/>
          <cell r="L1534"/>
          <cell r="M1534"/>
          <cell r="N1534"/>
          <cell r="O1534"/>
          <cell r="P1534"/>
          <cell r="Q1534"/>
          <cell r="R1534"/>
        </row>
        <row r="1535">
          <cell r="A1535"/>
          <cell r="B1535"/>
          <cell r="C1535"/>
          <cell r="D1535"/>
          <cell r="E1535"/>
          <cell r="F1535"/>
          <cell r="G1535"/>
          <cell r="H1535"/>
          <cell r="I1535"/>
          <cell r="J1535"/>
          <cell r="K1535"/>
          <cell r="L1535"/>
          <cell r="M1535"/>
          <cell r="N1535"/>
          <cell r="O1535"/>
          <cell r="P1535"/>
          <cell r="Q1535"/>
          <cell r="R1535"/>
        </row>
        <row r="1536">
          <cell r="A1536"/>
          <cell r="B1536"/>
          <cell r="C1536"/>
          <cell r="D1536"/>
          <cell r="E1536"/>
          <cell r="F1536"/>
          <cell r="G1536"/>
          <cell r="H1536"/>
          <cell r="I1536"/>
          <cell r="J1536"/>
          <cell r="K1536"/>
          <cell r="L1536"/>
          <cell r="M1536"/>
          <cell r="N1536"/>
          <cell r="O1536"/>
          <cell r="P1536"/>
          <cell r="Q1536"/>
          <cell r="R1536"/>
        </row>
        <row r="1537">
          <cell r="A1537"/>
          <cell r="B1537"/>
          <cell r="C1537"/>
          <cell r="D1537"/>
          <cell r="E1537"/>
          <cell r="F1537"/>
          <cell r="G1537"/>
          <cell r="H1537"/>
          <cell r="I1537"/>
          <cell r="J1537"/>
          <cell r="K1537"/>
          <cell r="L1537"/>
          <cell r="M1537"/>
          <cell r="N1537"/>
          <cell r="O1537"/>
          <cell r="P1537"/>
          <cell r="Q1537"/>
          <cell r="R1537"/>
        </row>
        <row r="1538">
          <cell r="A1538"/>
          <cell r="B1538"/>
          <cell r="C1538"/>
          <cell r="D1538"/>
          <cell r="E1538"/>
          <cell r="F1538"/>
          <cell r="G1538"/>
          <cell r="H1538"/>
          <cell r="I1538"/>
          <cell r="J1538"/>
          <cell r="K1538"/>
          <cell r="L1538"/>
          <cell r="M1538"/>
          <cell r="N1538"/>
          <cell r="O1538"/>
          <cell r="P1538"/>
          <cell r="Q1538"/>
          <cell r="R1538"/>
        </row>
        <row r="1539">
          <cell r="A1539"/>
          <cell r="B1539"/>
          <cell r="C1539"/>
          <cell r="D1539"/>
          <cell r="E1539"/>
          <cell r="F1539"/>
          <cell r="G1539"/>
          <cell r="H1539"/>
          <cell r="I1539"/>
          <cell r="J1539"/>
          <cell r="K1539"/>
          <cell r="L1539"/>
          <cell r="M1539"/>
          <cell r="N1539"/>
          <cell r="O1539"/>
          <cell r="P1539"/>
          <cell r="Q1539"/>
          <cell r="R1539"/>
        </row>
        <row r="1540">
          <cell r="A1540"/>
          <cell r="B1540"/>
          <cell r="C1540"/>
          <cell r="D1540"/>
          <cell r="E1540"/>
          <cell r="F1540"/>
          <cell r="G1540"/>
          <cell r="H1540"/>
          <cell r="I1540"/>
          <cell r="J1540"/>
          <cell r="K1540"/>
          <cell r="L1540"/>
          <cell r="M1540"/>
          <cell r="N1540"/>
          <cell r="O1540"/>
          <cell r="P1540"/>
          <cell r="Q1540"/>
          <cell r="R1540"/>
        </row>
        <row r="1541">
          <cell r="A1541"/>
          <cell r="B1541"/>
          <cell r="C1541"/>
          <cell r="D1541"/>
          <cell r="E1541"/>
          <cell r="F1541"/>
          <cell r="G1541"/>
          <cell r="H1541"/>
          <cell r="I1541"/>
          <cell r="J1541"/>
          <cell r="K1541"/>
          <cell r="L1541"/>
          <cell r="M1541"/>
          <cell r="N1541"/>
          <cell r="O1541"/>
          <cell r="P1541"/>
          <cell r="Q1541"/>
          <cell r="R1541"/>
        </row>
        <row r="1542">
          <cell r="A1542"/>
          <cell r="B1542"/>
          <cell r="C1542"/>
          <cell r="D1542"/>
          <cell r="E1542"/>
          <cell r="F1542"/>
          <cell r="G1542"/>
          <cell r="H1542"/>
          <cell r="I1542"/>
          <cell r="J1542"/>
          <cell r="K1542"/>
          <cell r="L1542"/>
          <cell r="M1542"/>
          <cell r="N1542"/>
          <cell r="O1542"/>
          <cell r="P1542"/>
          <cell r="Q1542"/>
          <cell r="R1542"/>
        </row>
        <row r="1543">
          <cell r="A1543"/>
          <cell r="B1543"/>
          <cell r="C1543"/>
          <cell r="D1543"/>
          <cell r="E1543"/>
          <cell r="F1543"/>
          <cell r="G1543"/>
          <cell r="H1543"/>
          <cell r="I1543"/>
          <cell r="J1543"/>
          <cell r="K1543"/>
          <cell r="L1543"/>
          <cell r="M1543"/>
          <cell r="N1543"/>
          <cell r="O1543"/>
          <cell r="P1543"/>
          <cell r="Q1543"/>
          <cell r="R1543"/>
        </row>
        <row r="1544">
          <cell r="A1544"/>
          <cell r="B1544"/>
          <cell r="C1544"/>
          <cell r="D1544"/>
          <cell r="E1544"/>
          <cell r="F1544"/>
          <cell r="G1544"/>
          <cell r="H1544"/>
          <cell r="I1544"/>
          <cell r="J1544"/>
          <cell r="K1544"/>
          <cell r="L1544"/>
          <cell r="M1544"/>
          <cell r="N1544"/>
          <cell r="O1544"/>
          <cell r="P1544"/>
          <cell r="Q1544"/>
          <cell r="R1544"/>
        </row>
        <row r="1545">
          <cell r="A1545"/>
          <cell r="B1545"/>
          <cell r="C1545"/>
          <cell r="D1545"/>
          <cell r="E1545"/>
          <cell r="F1545"/>
          <cell r="G1545"/>
          <cell r="H1545"/>
          <cell r="I1545"/>
          <cell r="J1545"/>
          <cell r="K1545"/>
          <cell r="L1545"/>
          <cell r="M1545"/>
          <cell r="N1545"/>
          <cell r="O1545"/>
          <cell r="P1545"/>
          <cell r="Q1545"/>
          <cell r="R1545"/>
        </row>
        <row r="1546">
          <cell r="A1546"/>
          <cell r="B1546"/>
          <cell r="C1546"/>
          <cell r="D1546"/>
          <cell r="E1546"/>
          <cell r="F1546"/>
          <cell r="G1546"/>
          <cell r="H1546"/>
          <cell r="I1546"/>
          <cell r="J1546"/>
          <cell r="K1546"/>
          <cell r="L1546"/>
          <cell r="M1546"/>
          <cell r="N1546"/>
          <cell r="O1546"/>
          <cell r="P1546"/>
          <cell r="Q1546"/>
          <cell r="R1546"/>
        </row>
        <row r="1547">
          <cell r="A1547"/>
          <cell r="B1547"/>
          <cell r="C1547"/>
          <cell r="D1547"/>
          <cell r="E1547"/>
          <cell r="F1547"/>
          <cell r="G1547"/>
          <cell r="H1547"/>
          <cell r="I1547"/>
          <cell r="J1547"/>
          <cell r="K1547"/>
          <cell r="L1547"/>
          <cell r="M1547"/>
          <cell r="N1547"/>
          <cell r="O1547"/>
          <cell r="P1547"/>
          <cell r="Q1547"/>
          <cell r="R1547"/>
        </row>
        <row r="1548">
          <cell r="A1548"/>
          <cell r="B1548"/>
          <cell r="C1548"/>
          <cell r="D1548"/>
          <cell r="E1548"/>
          <cell r="F1548"/>
          <cell r="G1548"/>
          <cell r="H1548"/>
          <cell r="I1548"/>
          <cell r="J1548"/>
          <cell r="K1548"/>
          <cell r="L1548"/>
          <cell r="M1548"/>
          <cell r="N1548"/>
          <cell r="O1548"/>
          <cell r="P1548"/>
          <cell r="Q1548"/>
          <cell r="R1548"/>
        </row>
        <row r="1549">
          <cell r="A1549"/>
          <cell r="B1549"/>
          <cell r="C1549"/>
          <cell r="D1549"/>
          <cell r="E1549"/>
          <cell r="F1549"/>
          <cell r="G1549"/>
          <cell r="H1549"/>
          <cell r="I1549"/>
          <cell r="J1549"/>
          <cell r="K1549"/>
          <cell r="L1549"/>
          <cell r="M1549"/>
          <cell r="N1549"/>
          <cell r="O1549"/>
          <cell r="P1549"/>
          <cell r="Q1549"/>
          <cell r="R1549"/>
        </row>
        <row r="1550">
          <cell r="A1550"/>
          <cell r="B1550"/>
          <cell r="C1550"/>
          <cell r="D1550"/>
          <cell r="E1550"/>
          <cell r="F1550"/>
          <cell r="G1550"/>
          <cell r="H1550"/>
          <cell r="I1550"/>
          <cell r="J1550"/>
          <cell r="K1550"/>
          <cell r="L1550"/>
          <cell r="M1550"/>
          <cell r="N1550"/>
          <cell r="O1550"/>
          <cell r="P1550"/>
          <cell r="Q1550"/>
          <cell r="R1550"/>
        </row>
        <row r="1551">
          <cell r="A1551"/>
          <cell r="B1551"/>
          <cell r="C1551"/>
          <cell r="D1551"/>
          <cell r="E1551"/>
          <cell r="F1551"/>
          <cell r="G1551"/>
          <cell r="H1551"/>
          <cell r="I1551"/>
          <cell r="J1551"/>
          <cell r="K1551"/>
          <cell r="L1551"/>
          <cell r="M1551"/>
          <cell r="N1551"/>
          <cell r="O1551"/>
          <cell r="P1551"/>
          <cell r="Q1551"/>
          <cell r="R1551"/>
        </row>
        <row r="1552">
          <cell r="A1552"/>
          <cell r="B1552"/>
          <cell r="C1552"/>
          <cell r="D1552"/>
          <cell r="E1552"/>
          <cell r="F1552"/>
          <cell r="G1552"/>
          <cell r="H1552"/>
          <cell r="I1552"/>
          <cell r="J1552"/>
          <cell r="K1552"/>
          <cell r="L1552"/>
          <cell r="M1552"/>
          <cell r="N1552"/>
          <cell r="O1552"/>
          <cell r="P1552"/>
          <cell r="Q1552"/>
          <cell r="R1552"/>
        </row>
        <row r="1553">
          <cell r="A1553"/>
          <cell r="B1553"/>
          <cell r="C1553"/>
          <cell r="D1553"/>
          <cell r="E1553"/>
          <cell r="F1553"/>
          <cell r="G1553"/>
          <cell r="H1553"/>
          <cell r="I1553"/>
          <cell r="J1553"/>
          <cell r="K1553"/>
          <cell r="L1553"/>
          <cell r="M1553"/>
          <cell r="N1553"/>
          <cell r="O1553"/>
          <cell r="P1553"/>
          <cell r="Q1553"/>
          <cell r="R1553"/>
        </row>
        <row r="1554">
          <cell r="A1554"/>
          <cell r="B1554"/>
          <cell r="C1554"/>
          <cell r="D1554"/>
          <cell r="E1554"/>
          <cell r="F1554"/>
          <cell r="G1554"/>
          <cell r="H1554"/>
          <cell r="I1554"/>
          <cell r="J1554"/>
          <cell r="K1554"/>
          <cell r="L1554"/>
          <cell r="M1554"/>
          <cell r="N1554"/>
          <cell r="O1554"/>
          <cell r="P1554"/>
          <cell r="Q1554"/>
          <cell r="R1554"/>
        </row>
        <row r="1555">
          <cell r="A1555"/>
          <cell r="B1555"/>
          <cell r="C1555"/>
          <cell r="D1555"/>
          <cell r="E1555"/>
          <cell r="F1555"/>
          <cell r="G1555"/>
          <cell r="H1555"/>
          <cell r="I1555"/>
          <cell r="J1555"/>
          <cell r="K1555"/>
          <cell r="L1555"/>
          <cell r="M1555"/>
          <cell r="N1555"/>
          <cell r="O1555"/>
          <cell r="P1555"/>
          <cell r="Q1555"/>
          <cell r="R1555"/>
        </row>
        <row r="1556">
          <cell r="A1556"/>
          <cell r="B1556"/>
          <cell r="C1556"/>
          <cell r="D1556"/>
          <cell r="E1556"/>
          <cell r="F1556"/>
          <cell r="G1556"/>
          <cell r="H1556"/>
          <cell r="I1556"/>
          <cell r="J1556"/>
          <cell r="K1556"/>
          <cell r="L1556"/>
          <cell r="M1556"/>
          <cell r="N1556"/>
          <cell r="O1556"/>
          <cell r="P1556"/>
          <cell r="Q1556"/>
          <cell r="R1556"/>
        </row>
        <row r="1557">
          <cell r="A1557"/>
          <cell r="B1557"/>
          <cell r="C1557"/>
          <cell r="D1557"/>
          <cell r="E1557"/>
          <cell r="F1557"/>
          <cell r="G1557"/>
          <cell r="H1557"/>
          <cell r="I1557"/>
          <cell r="J1557"/>
          <cell r="K1557"/>
          <cell r="L1557"/>
          <cell r="M1557"/>
          <cell r="N1557"/>
          <cell r="O1557"/>
          <cell r="P1557"/>
          <cell r="Q1557"/>
          <cell r="R1557"/>
        </row>
        <row r="1558">
          <cell r="A1558"/>
          <cell r="B1558"/>
          <cell r="C1558"/>
          <cell r="D1558"/>
          <cell r="E1558"/>
          <cell r="F1558"/>
          <cell r="G1558"/>
          <cell r="H1558"/>
          <cell r="I1558"/>
          <cell r="J1558"/>
          <cell r="K1558"/>
          <cell r="L1558"/>
          <cell r="M1558"/>
          <cell r="N1558"/>
          <cell r="O1558"/>
          <cell r="P1558"/>
          <cell r="Q1558"/>
          <cell r="R1558"/>
        </row>
        <row r="1559">
          <cell r="A1559"/>
          <cell r="B1559"/>
          <cell r="C1559"/>
          <cell r="D1559"/>
          <cell r="E1559"/>
          <cell r="F1559"/>
          <cell r="G1559"/>
          <cell r="H1559"/>
          <cell r="I1559"/>
          <cell r="J1559"/>
          <cell r="K1559"/>
          <cell r="L1559"/>
          <cell r="M1559"/>
          <cell r="N1559"/>
          <cell r="O1559"/>
          <cell r="P1559"/>
          <cell r="Q1559"/>
          <cell r="R1559"/>
        </row>
        <row r="1560">
          <cell r="A1560"/>
          <cell r="B1560"/>
          <cell r="C1560"/>
          <cell r="D1560"/>
          <cell r="E1560"/>
          <cell r="F1560"/>
          <cell r="G1560"/>
          <cell r="H1560"/>
          <cell r="I1560"/>
          <cell r="J1560"/>
          <cell r="K1560"/>
          <cell r="L1560"/>
          <cell r="M1560"/>
          <cell r="N1560"/>
          <cell r="O1560"/>
          <cell r="P1560"/>
          <cell r="Q1560"/>
          <cell r="R1560"/>
        </row>
        <row r="1561">
          <cell r="A1561"/>
          <cell r="B1561"/>
          <cell r="C1561"/>
          <cell r="D1561"/>
          <cell r="E1561"/>
          <cell r="F1561"/>
          <cell r="G1561"/>
          <cell r="H1561"/>
          <cell r="I1561"/>
          <cell r="J1561"/>
          <cell r="K1561"/>
          <cell r="L1561"/>
          <cell r="M1561"/>
          <cell r="N1561"/>
          <cell r="O1561"/>
          <cell r="P1561"/>
          <cell r="Q1561"/>
          <cell r="R1561"/>
        </row>
        <row r="1562">
          <cell r="A1562"/>
          <cell r="B1562"/>
          <cell r="C1562"/>
          <cell r="D1562"/>
          <cell r="E1562"/>
          <cell r="F1562"/>
          <cell r="G1562"/>
          <cell r="H1562"/>
          <cell r="I1562"/>
          <cell r="J1562"/>
          <cell r="K1562"/>
          <cell r="L1562"/>
          <cell r="M1562"/>
          <cell r="N1562"/>
          <cell r="O1562"/>
          <cell r="P1562"/>
          <cell r="Q1562"/>
          <cell r="R1562"/>
        </row>
        <row r="1563">
          <cell r="A1563"/>
          <cell r="B1563"/>
          <cell r="C1563"/>
          <cell r="D1563"/>
          <cell r="E1563"/>
          <cell r="F1563"/>
          <cell r="G1563"/>
          <cell r="H1563"/>
          <cell r="I1563"/>
          <cell r="J1563"/>
          <cell r="K1563"/>
          <cell r="L1563"/>
          <cell r="M1563"/>
          <cell r="N1563"/>
          <cell r="O1563"/>
          <cell r="P1563"/>
          <cell r="Q1563"/>
          <cell r="R1563"/>
        </row>
        <row r="1564">
          <cell r="A1564"/>
          <cell r="B1564"/>
          <cell r="C1564"/>
          <cell r="D1564"/>
          <cell r="E1564"/>
          <cell r="F1564"/>
          <cell r="G1564"/>
          <cell r="H1564"/>
          <cell r="I1564"/>
          <cell r="J1564"/>
          <cell r="K1564"/>
          <cell r="L1564"/>
          <cell r="M1564"/>
          <cell r="N1564"/>
          <cell r="O1564"/>
          <cell r="P1564"/>
          <cell r="Q1564"/>
          <cell r="R1564"/>
        </row>
        <row r="1565">
          <cell r="A1565"/>
          <cell r="B1565"/>
          <cell r="C1565"/>
          <cell r="D1565"/>
          <cell r="E1565"/>
          <cell r="F1565"/>
          <cell r="G1565"/>
          <cell r="H1565"/>
          <cell r="I1565"/>
          <cell r="J1565"/>
          <cell r="K1565"/>
          <cell r="L1565"/>
          <cell r="M1565"/>
          <cell r="N1565"/>
          <cell r="O1565"/>
          <cell r="P1565"/>
          <cell r="Q1565"/>
          <cell r="R1565"/>
        </row>
        <row r="1566">
          <cell r="A1566"/>
          <cell r="B1566"/>
          <cell r="C1566"/>
          <cell r="D1566"/>
          <cell r="E1566"/>
          <cell r="F1566"/>
          <cell r="G1566"/>
          <cell r="H1566"/>
          <cell r="I1566"/>
          <cell r="J1566"/>
          <cell r="K1566"/>
          <cell r="L1566"/>
          <cell r="M1566"/>
          <cell r="N1566"/>
          <cell r="O1566"/>
          <cell r="P1566"/>
          <cell r="Q1566"/>
          <cell r="R1566"/>
        </row>
        <row r="1567">
          <cell r="A1567"/>
          <cell r="B1567"/>
          <cell r="C1567"/>
          <cell r="D1567"/>
          <cell r="E1567"/>
          <cell r="F1567"/>
          <cell r="G1567"/>
          <cell r="H1567"/>
          <cell r="I1567"/>
          <cell r="J1567"/>
          <cell r="K1567"/>
          <cell r="L1567"/>
          <cell r="M1567"/>
          <cell r="N1567"/>
          <cell r="O1567"/>
          <cell r="P1567"/>
          <cell r="Q1567"/>
          <cell r="R1567"/>
        </row>
        <row r="1568">
          <cell r="A1568"/>
          <cell r="B1568"/>
          <cell r="C1568"/>
          <cell r="D1568"/>
          <cell r="E1568"/>
          <cell r="F1568"/>
          <cell r="G1568"/>
          <cell r="H1568"/>
          <cell r="I1568"/>
          <cell r="J1568"/>
          <cell r="K1568"/>
          <cell r="L1568"/>
          <cell r="M1568"/>
          <cell r="N1568"/>
          <cell r="O1568"/>
          <cell r="P1568"/>
          <cell r="Q1568"/>
          <cell r="R1568"/>
        </row>
        <row r="1569">
          <cell r="A1569"/>
          <cell r="B1569"/>
          <cell r="C1569"/>
          <cell r="D1569"/>
          <cell r="E1569"/>
          <cell r="F1569"/>
          <cell r="G1569"/>
          <cell r="H1569"/>
          <cell r="I1569"/>
          <cell r="J1569"/>
          <cell r="K1569"/>
          <cell r="L1569"/>
          <cell r="M1569"/>
          <cell r="N1569"/>
          <cell r="O1569"/>
          <cell r="P1569"/>
          <cell r="Q1569"/>
          <cell r="R1569"/>
        </row>
        <row r="1570">
          <cell r="A1570"/>
          <cell r="B1570"/>
          <cell r="C1570"/>
          <cell r="D1570"/>
          <cell r="E1570"/>
          <cell r="F1570"/>
          <cell r="G1570"/>
          <cell r="H1570"/>
          <cell r="I1570"/>
          <cell r="J1570"/>
          <cell r="K1570"/>
          <cell r="L1570"/>
          <cell r="M1570"/>
          <cell r="N1570"/>
          <cell r="O1570"/>
          <cell r="P1570"/>
          <cell r="Q1570"/>
          <cell r="R1570"/>
        </row>
        <row r="1571">
          <cell r="A1571"/>
          <cell r="B1571"/>
          <cell r="C1571"/>
          <cell r="D1571"/>
          <cell r="E1571"/>
          <cell r="F1571"/>
          <cell r="G1571"/>
          <cell r="H1571"/>
          <cell r="I1571"/>
          <cell r="J1571"/>
          <cell r="K1571"/>
          <cell r="L1571"/>
          <cell r="M1571"/>
          <cell r="N1571"/>
          <cell r="O1571"/>
          <cell r="P1571"/>
          <cell r="Q1571"/>
          <cell r="R1571"/>
        </row>
        <row r="1572">
          <cell r="A1572"/>
          <cell r="B1572"/>
          <cell r="C1572"/>
          <cell r="D1572"/>
          <cell r="E1572"/>
          <cell r="F1572"/>
          <cell r="G1572"/>
          <cell r="H1572"/>
          <cell r="I1572"/>
          <cell r="J1572"/>
          <cell r="K1572"/>
          <cell r="L1572"/>
          <cell r="M1572"/>
          <cell r="N1572"/>
          <cell r="O1572"/>
          <cell r="P1572"/>
          <cell r="Q1572"/>
          <cell r="R1572"/>
        </row>
        <row r="1573">
          <cell r="A1573"/>
          <cell r="B1573"/>
          <cell r="C1573"/>
          <cell r="D1573"/>
          <cell r="E1573"/>
          <cell r="F1573"/>
          <cell r="G1573"/>
          <cell r="H1573"/>
          <cell r="I1573"/>
          <cell r="J1573"/>
          <cell r="K1573"/>
          <cell r="L1573"/>
          <cell r="M1573"/>
          <cell r="N1573"/>
          <cell r="O1573"/>
          <cell r="P1573"/>
          <cell r="Q1573"/>
          <cell r="R1573"/>
        </row>
        <row r="1574">
          <cell r="A1574"/>
          <cell r="B1574"/>
          <cell r="C1574"/>
          <cell r="D1574"/>
          <cell r="E1574"/>
          <cell r="F1574"/>
          <cell r="G1574"/>
          <cell r="H1574"/>
          <cell r="I1574"/>
          <cell r="J1574"/>
          <cell r="K1574"/>
          <cell r="L1574"/>
          <cell r="M1574"/>
          <cell r="N1574"/>
          <cell r="O1574"/>
          <cell r="P1574"/>
          <cell r="Q1574"/>
          <cell r="R1574"/>
        </row>
        <row r="1575">
          <cell r="A1575"/>
          <cell r="B1575"/>
          <cell r="C1575"/>
          <cell r="D1575"/>
          <cell r="E1575"/>
          <cell r="F1575"/>
          <cell r="G1575"/>
          <cell r="H1575"/>
          <cell r="I1575"/>
          <cell r="J1575"/>
          <cell r="K1575"/>
          <cell r="L1575"/>
          <cell r="M1575"/>
          <cell r="N1575"/>
          <cell r="O1575"/>
          <cell r="P1575"/>
          <cell r="Q1575"/>
          <cell r="R1575"/>
        </row>
        <row r="1576">
          <cell r="A1576"/>
          <cell r="B1576"/>
          <cell r="C1576"/>
          <cell r="D1576"/>
          <cell r="E1576"/>
          <cell r="F1576"/>
          <cell r="G1576"/>
          <cell r="H1576"/>
          <cell r="I1576"/>
          <cell r="J1576"/>
          <cell r="K1576"/>
          <cell r="L1576"/>
          <cell r="M1576"/>
          <cell r="N1576"/>
          <cell r="O1576"/>
          <cell r="P1576"/>
          <cell r="Q1576"/>
          <cell r="R1576"/>
        </row>
        <row r="1577">
          <cell r="A1577"/>
          <cell r="B1577"/>
          <cell r="C1577"/>
          <cell r="D1577"/>
          <cell r="E1577"/>
          <cell r="F1577"/>
          <cell r="G1577"/>
          <cell r="H1577"/>
          <cell r="I1577"/>
          <cell r="J1577"/>
          <cell r="K1577"/>
          <cell r="L1577"/>
          <cell r="M1577"/>
          <cell r="N1577"/>
          <cell r="O1577"/>
          <cell r="P1577"/>
          <cell r="Q1577"/>
          <cell r="R1577"/>
        </row>
        <row r="1578">
          <cell r="A1578"/>
          <cell r="B1578"/>
          <cell r="C1578"/>
          <cell r="D1578"/>
          <cell r="E1578"/>
          <cell r="F1578"/>
          <cell r="G1578"/>
          <cell r="H1578"/>
          <cell r="I1578"/>
          <cell r="J1578"/>
          <cell r="K1578"/>
          <cell r="L1578"/>
          <cell r="M1578"/>
          <cell r="N1578"/>
          <cell r="O1578"/>
          <cell r="P1578"/>
          <cell r="Q1578"/>
          <cell r="R1578"/>
        </row>
        <row r="1579">
          <cell r="A1579"/>
          <cell r="B1579"/>
          <cell r="C1579"/>
          <cell r="D1579"/>
          <cell r="E1579"/>
          <cell r="F1579"/>
          <cell r="G1579"/>
          <cell r="H1579"/>
          <cell r="I1579"/>
          <cell r="J1579"/>
          <cell r="K1579"/>
          <cell r="L1579"/>
          <cell r="M1579"/>
          <cell r="N1579"/>
          <cell r="O1579"/>
          <cell r="P1579"/>
          <cell r="Q1579"/>
          <cell r="R1579"/>
        </row>
        <row r="1580">
          <cell r="A1580"/>
          <cell r="B1580"/>
          <cell r="C1580"/>
          <cell r="D1580"/>
          <cell r="E1580"/>
          <cell r="F1580"/>
          <cell r="G1580"/>
          <cell r="H1580"/>
          <cell r="I1580"/>
          <cell r="J1580"/>
          <cell r="K1580"/>
          <cell r="L1580"/>
          <cell r="M1580"/>
          <cell r="N1580"/>
          <cell r="O1580"/>
          <cell r="P1580"/>
          <cell r="Q1580"/>
          <cell r="R1580"/>
        </row>
        <row r="1581">
          <cell r="A1581"/>
          <cell r="B1581"/>
          <cell r="C1581"/>
          <cell r="D1581"/>
          <cell r="E1581"/>
          <cell r="F1581"/>
          <cell r="G1581"/>
          <cell r="H1581"/>
          <cell r="I1581"/>
          <cell r="J1581"/>
          <cell r="K1581"/>
          <cell r="L1581"/>
          <cell r="M1581"/>
          <cell r="N1581"/>
          <cell r="O1581"/>
          <cell r="P1581"/>
          <cell r="Q1581"/>
          <cell r="R1581"/>
        </row>
        <row r="1582">
          <cell r="A1582"/>
          <cell r="B1582"/>
          <cell r="C1582"/>
          <cell r="D1582"/>
          <cell r="E1582"/>
          <cell r="F1582"/>
          <cell r="G1582"/>
          <cell r="H1582"/>
          <cell r="I1582"/>
          <cell r="J1582"/>
          <cell r="K1582"/>
          <cell r="L1582"/>
          <cell r="M1582"/>
          <cell r="N1582"/>
          <cell r="O1582"/>
          <cell r="P1582"/>
          <cell r="Q1582"/>
          <cell r="R1582"/>
        </row>
        <row r="1583">
          <cell r="A1583"/>
          <cell r="B1583"/>
          <cell r="C1583"/>
          <cell r="D1583"/>
          <cell r="E1583"/>
          <cell r="F1583"/>
          <cell r="G1583"/>
          <cell r="H1583"/>
          <cell r="I1583"/>
          <cell r="J1583"/>
          <cell r="K1583"/>
          <cell r="L1583"/>
          <cell r="M1583"/>
          <cell r="N1583"/>
          <cell r="O1583"/>
          <cell r="P1583"/>
          <cell r="Q1583"/>
          <cell r="R1583"/>
        </row>
        <row r="1584">
          <cell r="A1584"/>
          <cell r="B1584"/>
          <cell r="C1584"/>
          <cell r="D1584"/>
          <cell r="E1584"/>
          <cell r="F1584"/>
          <cell r="G1584"/>
          <cell r="H1584"/>
          <cell r="I1584"/>
          <cell r="J1584"/>
          <cell r="K1584"/>
          <cell r="L1584"/>
          <cell r="M1584"/>
          <cell r="N1584"/>
          <cell r="O1584"/>
          <cell r="P1584"/>
          <cell r="Q1584"/>
          <cell r="R1584"/>
        </row>
        <row r="1585">
          <cell r="A1585"/>
          <cell r="B1585"/>
          <cell r="C1585"/>
          <cell r="D1585"/>
          <cell r="E1585"/>
          <cell r="F1585"/>
          <cell r="G1585"/>
          <cell r="H1585"/>
          <cell r="I1585"/>
          <cell r="J1585"/>
          <cell r="K1585"/>
          <cell r="L1585"/>
          <cell r="M1585"/>
          <cell r="N1585"/>
          <cell r="O1585"/>
          <cell r="P1585"/>
          <cell r="Q1585"/>
          <cell r="R1585"/>
        </row>
        <row r="1586">
          <cell r="A1586"/>
          <cell r="B1586"/>
          <cell r="C1586"/>
          <cell r="D1586"/>
          <cell r="E1586"/>
          <cell r="F1586"/>
          <cell r="G1586"/>
          <cell r="H1586"/>
          <cell r="I1586"/>
          <cell r="J1586"/>
          <cell r="K1586"/>
          <cell r="L1586"/>
          <cell r="M1586"/>
          <cell r="N1586"/>
          <cell r="O1586"/>
          <cell r="P1586"/>
          <cell r="Q1586"/>
          <cell r="R1586"/>
        </row>
        <row r="1587">
          <cell r="A1587"/>
          <cell r="B1587"/>
          <cell r="C1587"/>
          <cell r="D1587"/>
          <cell r="E1587"/>
          <cell r="F1587"/>
          <cell r="G1587"/>
          <cell r="H1587"/>
          <cell r="I1587"/>
          <cell r="J1587"/>
          <cell r="K1587"/>
          <cell r="L1587"/>
          <cell r="M1587"/>
          <cell r="N1587"/>
          <cell r="O1587"/>
          <cell r="P1587"/>
          <cell r="Q1587"/>
          <cell r="R1587"/>
        </row>
        <row r="1588">
          <cell r="A1588"/>
          <cell r="B1588"/>
          <cell r="C1588"/>
          <cell r="D1588"/>
          <cell r="E1588"/>
          <cell r="F1588"/>
          <cell r="G1588"/>
          <cell r="H1588"/>
          <cell r="I1588"/>
          <cell r="J1588"/>
          <cell r="K1588"/>
          <cell r="L1588"/>
          <cell r="M1588"/>
          <cell r="N1588"/>
          <cell r="O1588"/>
          <cell r="P1588"/>
          <cell r="Q1588"/>
          <cell r="R1588"/>
        </row>
        <row r="1589">
          <cell r="A1589"/>
          <cell r="B1589"/>
          <cell r="C1589"/>
          <cell r="D1589"/>
          <cell r="E1589"/>
          <cell r="F1589"/>
          <cell r="G1589"/>
          <cell r="H1589"/>
          <cell r="I1589"/>
          <cell r="J1589"/>
          <cell r="K1589"/>
          <cell r="L1589"/>
          <cell r="M1589"/>
          <cell r="N1589"/>
          <cell r="O1589"/>
          <cell r="P1589"/>
          <cell r="Q1589"/>
          <cell r="R1589"/>
        </row>
        <row r="1590">
          <cell r="A1590"/>
          <cell r="B1590"/>
          <cell r="C1590"/>
          <cell r="D1590"/>
          <cell r="E1590"/>
          <cell r="F1590"/>
          <cell r="G1590"/>
          <cell r="H1590"/>
          <cell r="I1590"/>
          <cell r="J1590"/>
          <cell r="K1590"/>
          <cell r="L1590"/>
          <cell r="M1590"/>
          <cell r="N1590"/>
          <cell r="O1590"/>
          <cell r="P1590"/>
          <cell r="Q1590"/>
          <cell r="R1590"/>
        </row>
        <row r="1591">
          <cell r="A1591"/>
          <cell r="B1591"/>
          <cell r="C1591"/>
          <cell r="D1591"/>
          <cell r="E1591"/>
          <cell r="F1591"/>
          <cell r="G1591"/>
          <cell r="H1591"/>
          <cell r="I1591"/>
          <cell r="J1591"/>
          <cell r="K1591"/>
          <cell r="L1591"/>
          <cell r="M1591"/>
          <cell r="N1591"/>
          <cell r="O1591"/>
          <cell r="P1591"/>
          <cell r="Q1591"/>
          <cell r="R1591"/>
        </row>
        <row r="1592">
          <cell r="A1592"/>
          <cell r="B1592"/>
          <cell r="C1592"/>
          <cell r="D1592"/>
          <cell r="E1592"/>
          <cell r="F1592"/>
          <cell r="G1592"/>
          <cell r="H1592"/>
          <cell r="I1592"/>
          <cell r="J1592"/>
          <cell r="K1592"/>
          <cell r="L1592"/>
          <cell r="M1592"/>
          <cell r="N1592"/>
          <cell r="O1592"/>
          <cell r="P1592"/>
          <cell r="Q1592"/>
          <cell r="R1592"/>
        </row>
        <row r="1593">
          <cell r="A1593"/>
          <cell r="B1593"/>
          <cell r="C1593"/>
          <cell r="D1593"/>
          <cell r="E1593"/>
          <cell r="F1593"/>
          <cell r="G1593"/>
          <cell r="H1593"/>
          <cell r="I1593"/>
          <cell r="J1593"/>
          <cell r="K1593"/>
          <cell r="L1593"/>
          <cell r="M1593"/>
          <cell r="N1593"/>
          <cell r="O1593"/>
          <cell r="P1593"/>
          <cell r="Q1593"/>
          <cell r="R1593"/>
        </row>
        <row r="1594">
          <cell r="A1594"/>
          <cell r="B1594"/>
          <cell r="C1594"/>
          <cell r="D1594"/>
          <cell r="E1594"/>
          <cell r="F1594"/>
          <cell r="G1594"/>
          <cell r="H1594"/>
          <cell r="I1594"/>
          <cell r="J1594"/>
          <cell r="K1594"/>
          <cell r="L1594"/>
          <cell r="M1594"/>
          <cell r="N1594"/>
          <cell r="O1594"/>
          <cell r="P1594"/>
          <cell r="Q1594"/>
          <cell r="R1594"/>
        </row>
        <row r="1595">
          <cell r="A1595"/>
          <cell r="B1595"/>
          <cell r="C1595"/>
          <cell r="D1595"/>
          <cell r="E1595"/>
          <cell r="F1595"/>
          <cell r="G1595"/>
          <cell r="H1595"/>
          <cell r="I1595"/>
          <cell r="J1595"/>
          <cell r="K1595"/>
          <cell r="L1595"/>
          <cell r="M1595"/>
          <cell r="N1595"/>
          <cell r="O1595"/>
          <cell r="P1595"/>
          <cell r="Q1595"/>
          <cell r="R1595"/>
        </row>
        <row r="1596">
          <cell r="A1596"/>
          <cell r="B1596"/>
          <cell r="C1596"/>
          <cell r="D1596"/>
          <cell r="E1596"/>
          <cell r="F1596"/>
          <cell r="G1596"/>
          <cell r="H1596"/>
          <cell r="I1596"/>
          <cell r="J1596"/>
          <cell r="K1596"/>
          <cell r="L1596"/>
          <cell r="M1596"/>
          <cell r="N1596"/>
          <cell r="O1596"/>
          <cell r="P1596"/>
          <cell r="Q1596"/>
          <cell r="R1596"/>
        </row>
        <row r="1597">
          <cell r="A1597"/>
          <cell r="B1597"/>
          <cell r="C1597"/>
          <cell r="D1597"/>
          <cell r="E1597"/>
          <cell r="F1597"/>
          <cell r="G1597"/>
          <cell r="H1597"/>
          <cell r="I1597"/>
          <cell r="J1597"/>
          <cell r="K1597"/>
          <cell r="L1597"/>
          <cell r="M1597"/>
          <cell r="N1597"/>
          <cell r="O1597"/>
          <cell r="P1597"/>
          <cell r="Q1597"/>
          <cell r="R1597"/>
        </row>
        <row r="1598">
          <cell r="A1598"/>
          <cell r="B1598"/>
          <cell r="C1598"/>
          <cell r="D1598"/>
          <cell r="E1598"/>
          <cell r="F1598"/>
          <cell r="G1598"/>
          <cell r="H1598"/>
          <cell r="I1598"/>
          <cell r="J1598"/>
          <cell r="K1598"/>
          <cell r="L1598"/>
          <cell r="M1598"/>
          <cell r="N1598"/>
          <cell r="O1598"/>
          <cell r="P1598"/>
          <cell r="Q1598"/>
          <cell r="R1598"/>
        </row>
        <row r="1599">
          <cell r="A1599"/>
          <cell r="B1599"/>
          <cell r="C1599"/>
          <cell r="D1599"/>
          <cell r="E1599"/>
          <cell r="F1599"/>
          <cell r="G1599"/>
          <cell r="H1599"/>
          <cell r="I1599"/>
          <cell r="J1599"/>
          <cell r="K1599"/>
          <cell r="L1599"/>
          <cell r="M1599"/>
          <cell r="N1599"/>
          <cell r="O1599"/>
          <cell r="P1599"/>
          <cell r="Q1599"/>
          <cell r="R1599"/>
        </row>
        <row r="1600">
          <cell r="A1600"/>
          <cell r="B1600"/>
          <cell r="C1600"/>
          <cell r="D1600"/>
          <cell r="E1600"/>
          <cell r="F1600"/>
          <cell r="G1600"/>
          <cell r="H1600"/>
          <cell r="I1600"/>
          <cell r="J1600"/>
          <cell r="K1600"/>
          <cell r="L1600"/>
          <cell r="M1600"/>
          <cell r="N1600"/>
          <cell r="O1600"/>
          <cell r="P1600"/>
          <cell r="Q1600"/>
          <cell r="R1600"/>
        </row>
        <row r="1601">
          <cell r="A1601"/>
          <cell r="B1601"/>
          <cell r="C1601"/>
          <cell r="D1601"/>
          <cell r="E1601"/>
          <cell r="F1601"/>
          <cell r="G1601"/>
          <cell r="H1601"/>
          <cell r="I1601"/>
          <cell r="J1601"/>
          <cell r="K1601"/>
          <cell r="L1601"/>
          <cell r="M1601"/>
          <cell r="N1601"/>
          <cell r="O1601"/>
          <cell r="P1601"/>
          <cell r="Q1601"/>
          <cell r="R1601"/>
        </row>
        <row r="1602">
          <cell r="A1602"/>
          <cell r="B1602"/>
          <cell r="C1602"/>
          <cell r="D1602"/>
          <cell r="E1602"/>
          <cell r="F1602"/>
          <cell r="G1602"/>
          <cell r="H1602"/>
          <cell r="I1602"/>
          <cell r="J1602"/>
          <cell r="K1602"/>
          <cell r="L1602"/>
          <cell r="M1602"/>
          <cell r="N1602"/>
          <cell r="O1602"/>
          <cell r="P1602"/>
          <cell r="Q1602"/>
          <cell r="R1602"/>
        </row>
        <row r="1603">
          <cell r="A1603"/>
          <cell r="B1603"/>
          <cell r="C1603"/>
          <cell r="D1603"/>
          <cell r="E1603"/>
          <cell r="F1603"/>
          <cell r="G1603"/>
          <cell r="H1603"/>
          <cell r="I1603"/>
          <cell r="J1603"/>
          <cell r="K1603"/>
          <cell r="L1603"/>
          <cell r="M1603"/>
          <cell r="N1603"/>
          <cell r="O1603"/>
          <cell r="P1603"/>
          <cell r="Q1603"/>
          <cell r="R1603"/>
        </row>
        <row r="1604">
          <cell r="A1604"/>
          <cell r="B1604"/>
          <cell r="C1604"/>
          <cell r="D1604"/>
          <cell r="E1604"/>
          <cell r="F1604"/>
          <cell r="G1604"/>
          <cell r="H1604"/>
          <cell r="I1604"/>
          <cell r="J1604"/>
          <cell r="K1604"/>
          <cell r="L1604"/>
          <cell r="M1604"/>
          <cell r="N1604"/>
          <cell r="O1604"/>
          <cell r="P1604"/>
          <cell r="Q1604"/>
          <cell r="R1604"/>
        </row>
        <row r="1605">
          <cell r="A1605"/>
          <cell r="B1605"/>
          <cell r="C1605"/>
          <cell r="D1605"/>
          <cell r="E1605"/>
          <cell r="F1605"/>
          <cell r="G1605"/>
          <cell r="H1605"/>
          <cell r="I1605"/>
          <cell r="J1605"/>
          <cell r="K1605"/>
          <cell r="L1605"/>
          <cell r="M1605"/>
          <cell r="N1605"/>
          <cell r="O1605"/>
          <cell r="P1605"/>
          <cell r="Q1605"/>
          <cell r="R1605"/>
        </row>
        <row r="1606">
          <cell r="A1606"/>
          <cell r="B1606"/>
          <cell r="C1606"/>
          <cell r="D1606"/>
          <cell r="E1606"/>
          <cell r="F1606"/>
          <cell r="G1606"/>
          <cell r="H1606"/>
          <cell r="I1606"/>
          <cell r="J1606"/>
          <cell r="K1606"/>
          <cell r="L1606"/>
          <cell r="M1606"/>
          <cell r="N1606"/>
          <cell r="O1606"/>
          <cell r="P1606"/>
          <cell r="Q1606"/>
          <cell r="R1606"/>
        </row>
        <row r="1607">
          <cell r="A1607"/>
          <cell r="B1607"/>
          <cell r="C1607"/>
          <cell r="D1607"/>
          <cell r="E1607"/>
          <cell r="F1607"/>
          <cell r="G1607"/>
          <cell r="H1607"/>
          <cell r="I1607"/>
          <cell r="J1607"/>
          <cell r="K1607"/>
          <cell r="L1607"/>
          <cell r="M1607"/>
          <cell r="N1607"/>
          <cell r="O1607"/>
          <cell r="P1607"/>
          <cell r="Q1607"/>
          <cell r="R1607"/>
        </row>
        <row r="1608">
          <cell r="A1608"/>
          <cell r="B1608"/>
          <cell r="C1608"/>
          <cell r="D1608"/>
          <cell r="E1608"/>
          <cell r="F1608"/>
          <cell r="G1608"/>
          <cell r="H1608"/>
          <cell r="I1608"/>
          <cell r="J1608"/>
          <cell r="K1608"/>
          <cell r="L1608"/>
          <cell r="M1608"/>
          <cell r="N1608"/>
          <cell r="O1608"/>
          <cell r="P1608"/>
          <cell r="Q1608"/>
          <cell r="R1608"/>
        </row>
        <row r="1609">
          <cell r="A1609"/>
          <cell r="B1609"/>
          <cell r="C1609"/>
          <cell r="D1609"/>
          <cell r="E1609"/>
          <cell r="F1609"/>
          <cell r="G1609"/>
          <cell r="H1609"/>
          <cell r="I1609"/>
          <cell r="J1609"/>
          <cell r="K1609"/>
          <cell r="L1609"/>
          <cell r="M1609"/>
          <cell r="N1609"/>
          <cell r="O1609"/>
          <cell r="P1609"/>
          <cell r="Q1609"/>
          <cell r="R1609"/>
        </row>
        <row r="1610">
          <cell r="A1610"/>
          <cell r="B1610"/>
          <cell r="C1610"/>
          <cell r="D1610"/>
          <cell r="E1610"/>
          <cell r="F1610"/>
          <cell r="G1610"/>
          <cell r="H1610"/>
          <cell r="I1610"/>
          <cell r="J1610"/>
          <cell r="K1610"/>
          <cell r="L1610"/>
          <cell r="M1610"/>
          <cell r="N1610"/>
          <cell r="O1610"/>
          <cell r="P1610"/>
          <cell r="Q1610"/>
          <cell r="R1610"/>
        </row>
        <row r="1611">
          <cell r="A1611"/>
          <cell r="B1611"/>
          <cell r="C1611"/>
          <cell r="D1611"/>
          <cell r="E1611"/>
          <cell r="F1611"/>
          <cell r="G1611"/>
          <cell r="H1611"/>
          <cell r="I1611"/>
          <cell r="J1611"/>
          <cell r="K1611"/>
          <cell r="L1611"/>
          <cell r="M1611"/>
          <cell r="N1611"/>
          <cell r="O1611"/>
          <cell r="P1611"/>
          <cell r="Q1611"/>
          <cell r="R1611"/>
        </row>
        <row r="1612">
          <cell r="A1612"/>
          <cell r="B1612"/>
          <cell r="C1612"/>
          <cell r="D1612"/>
          <cell r="E1612"/>
          <cell r="F1612"/>
          <cell r="G1612"/>
          <cell r="H1612"/>
          <cell r="I1612"/>
          <cell r="J1612"/>
          <cell r="K1612"/>
          <cell r="L1612"/>
          <cell r="M1612"/>
          <cell r="N1612"/>
          <cell r="O1612"/>
          <cell r="P1612"/>
          <cell r="Q1612"/>
          <cell r="R1612"/>
        </row>
        <row r="1613">
          <cell r="A1613"/>
          <cell r="B1613"/>
          <cell r="C1613"/>
          <cell r="D1613"/>
          <cell r="E1613"/>
          <cell r="F1613"/>
          <cell r="G1613"/>
          <cell r="H1613"/>
          <cell r="I1613"/>
          <cell r="J1613"/>
          <cell r="K1613"/>
          <cell r="L1613"/>
          <cell r="M1613"/>
          <cell r="N1613"/>
          <cell r="O1613"/>
          <cell r="P1613"/>
          <cell r="Q1613"/>
          <cell r="R1613"/>
        </row>
        <row r="1614">
          <cell r="A1614"/>
          <cell r="B1614"/>
          <cell r="C1614"/>
          <cell r="D1614"/>
          <cell r="E1614"/>
          <cell r="F1614"/>
          <cell r="G1614"/>
          <cell r="H1614"/>
          <cell r="I1614"/>
          <cell r="J1614"/>
          <cell r="K1614"/>
          <cell r="L1614"/>
          <cell r="M1614"/>
          <cell r="N1614"/>
          <cell r="O1614"/>
          <cell r="P1614"/>
          <cell r="Q1614"/>
          <cell r="R1614"/>
        </row>
        <row r="1615">
          <cell r="A1615"/>
          <cell r="B1615"/>
          <cell r="C1615"/>
          <cell r="D1615"/>
          <cell r="E1615"/>
          <cell r="F1615"/>
          <cell r="G1615"/>
          <cell r="H1615"/>
          <cell r="I1615"/>
          <cell r="J1615"/>
          <cell r="K1615"/>
          <cell r="L1615"/>
          <cell r="M1615"/>
          <cell r="N1615"/>
          <cell r="O1615"/>
          <cell r="P1615"/>
          <cell r="Q1615"/>
          <cell r="R1615"/>
        </row>
        <row r="1616">
          <cell r="A1616"/>
          <cell r="B1616"/>
          <cell r="C1616"/>
          <cell r="D1616"/>
          <cell r="E1616"/>
          <cell r="F1616"/>
          <cell r="G1616"/>
          <cell r="H1616"/>
          <cell r="I1616"/>
          <cell r="J1616"/>
          <cell r="K1616"/>
          <cell r="L1616"/>
          <cell r="M1616"/>
          <cell r="N1616"/>
          <cell r="O1616"/>
          <cell r="P1616"/>
          <cell r="Q1616"/>
          <cell r="R1616"/>
        </row>
        <row r="1617">
          <cell r="A1617"/>
          <cell r="B1617"/>
          <cell r="C1617"/>
          <cell r="D1617"/>
          <cell r="E1617"/>
          <cell r="F1617"/>
          <cell r="G1617"/>
          <cell r="H1617"/>
          <cell r="I1617"/>
          <cell r="J1617"/>
          <cell r="K1617"/>
          <cell r="L1617"/>
          <cell r="M1617"/>
          <cell r="N1617"/>
          <cell r="O1617"/>
          <cell r="P1617"/>
          <cell r="Q1617"/>
          <cell r="R1617"/>
        </row>
        <row r="1618">
          <cell r="A1618"/>
          <cell r="B1618"/>
          <cell r="C1618"/>
          <cell r="D1618"/>
          <cell r="E1618"/>
          <cell r="F1618"/>
          <cell r="G1618"/>
          <cell r="H1618"/>
          <cell r="I1618"/>
          <cell r="J1618"/>
          <cell r="K1618"/>
          <cell r="L1618"/>
          <cell r="M1618"/>
          <cell r="N1618"/>
          <cell r="O1618"/>
          <cell r="P1618"/>
          <cell r="Q1618"/>
          <cell r="R1618"/>
        </row>
        <row r="1619">
          <cell r="A1619"/>
          <cell r="B1619"/>
          <cell r="C1619"/>
          <cell r="D1619"/>
          <cell r="E1619"/>
          <cell r="F1619"/>
          <cell r="G1619"/>
          <cell r="H1619"/>
          <cell r="I1619"/>
          <cell r="J1619"/>
          <cell r="K1619"/>
          <cell r="L1619"/>
          <cell r="M1619"/>
          <cell r="N1619"/>
          <cell r="O1619"/>
          <cell r="P1619"/>
          <cell r="Q1619"/>
          <cell r="R1619"/>
        </row>
        <row r="1620">
          <cell r="A1620"/>
          <cell r="B1620"/>
          <cell r="C1620"/>
          <cell r="D1620"/>
          <cell r="E1620"/>
          <cell r="F1620"/>
          <cell r="G1620"/>
          <cell r="H1620"/>
          <cell r="I1620"/>
          <cell r="J1620"/>
          <cell r="K1620"/>
          <cell r="L1620"/>
          <cell r="M1620"/>
          <cell r="N1620"/>
          <cell r="O1620"/>
          <cell r="P1620"/>
          <cell r="Q1620"/>
          <cell r="R1620"/>
        </row>
        <row r="1621">
          <cell r="A1621"/>
          <cell r="B1621"/>
          <cell r="C1621"/>
          <cell r="D1621"/>
          <cell r="E1621"/>
          <cell r="F1621"/>
          <cell r="G1621"/>
          <cell r="H1621"/>
          <cell r="I1621"/>
          <cell r="J1621"/>
          <cell r="K1621"/>
          <cell r="L1621"/>
          <cell r="M1621"/>
          <cell r="N1621"/>
          <cell r="O1621"/>
          <cell r="P1621"/>
          <cell r="Q1621"/>
          <cell r="R1621"/>
        </row>
        <row r="1622">
          <cell r="A1622"/>
          <cell r="B1622"/>
          <cell r="C1622"/>
          <cell r="D1622"/>
          <cell r="E1622"/>
          <cell r="F1622"/>
          <cell r="G1622"/>
          <cell r="H1622"/>
          <cell r="I1622"/>
          <cell r="J1622"/>
          <cell r="K1622"/>
          <cell r="L1622"/>
          <cell r="M1622"/>
          <cell r="N1622"/>
          <cell r="O1622"/>
          <cell r="P1622"/>
          <cell r="Q1622"/>
          <cell r="R1622"/>
        </row>
        <row r="1623">
          <cell r="A1623"/>
          <cell r="B1623"/>
          <cell r="C1623"/>
          <cell r="D1623"/>
          <cell r="E1623"/>
          <cell r="F1623"/>
          <cell r="G1623"/>
          <cell r="H1623"/>
          <cell r="I1623"/>
          <cell r="J1623"/>
          <cell r="K1623"/>
          <cell r="L1623"/>
          <cell r="M1623"/>
          <cell r="N1623"/>
          <cell r="O1623"/>
          <cell r="P1623"/>
          <cell r="Q1623"/>
          <cell r="R1623"/>
        </row>
        <row r="1624">
          <cell r="A1624"/>
          <cell r="B1624"/>
          <cell r="C1624"/>
          <cell r="D1624"/>
          <cell r="E1624"/>
          <cell r="F1624"/>
          <cell r="G1624"/>
          <cell r="H1624"/>
          <cell r="I1624"/>
          <cell r="J1624"/>
          <cell r="K1624"/>
          <cell r="L1624"/>
          <cell r="M1624"/>
          <cell r="N1624"/>
          <cell r="O1624"/>
          <cell r="P1624"/>
          <cell r="Q1624"/>
          <cell r="R1624"/>
        </row>
        <row r="1625">
          <cell r="A1625"/>
          <cell r="B1625"/>
          <cell r="C1625"/>
          <cell r="D1625"/>
          <cell r="E1625"/>
          <cell r="F1625"/>
          <cell r="G1625"/>
          <cell r="H1625"/>
          <cell r="I1625"/>
          <cell r="J1625"/>
          <cell r="K1625"/>
          <cell r="L1625"/>
          <cell r="M1625"/>
          <cell r="N1625"/>
          <cell r="O1625"/>
          <cell r="P1625"/>
          <cell r="Q1625"/>
          <cell r="R1625"/>
        </row>
        <row r="1626">
          <cell r="A1626"/>
          <cell r="B1626"/>
          <cell r="C1626"/>
          <cell r="D1626"/>
          <cell r="E1626"/>
          <cell r="F1626"/>
          <cell r="G1626"/>
          <cell r="H1626"/>
          <cell r="I1626"/>
          <cell r="J1626"/>
          <cell r="K1626"/>
          <cell r="L1626"/>
          <cell r="M1626"/>
          <cell r="N1626"/>
          <cell r="O1626"/>
          <cell r="P1626"/>
          <cell r="Q1626"/>
          <cell r="R1626"/>
        </row>
        <row r="1627">
          <cell r="A1627"/>
          <cell r="B1627"/>
          <cell r="C1627"/>
          <cell r="D1627"/>
          <cell r="E1627"/>
          <cell r="F1627"/>
          <cell r="G1627"/>
          <cell r="H1627"/>
          <cell r="I1627"/>
          <cell r="J1627"/>
          <cell r="K1627"/>
          <cell r="L1627"/>
          <cell r="M1627"/>
          <cell r="N1627"/>
          <cell r="O1627"/>
          <cell r="P1627"/>
          <cell r="Q1627"/>
          <cell r="R1627"/>
        </row>
        <row r="1628">
          <cell r="A1628"/>
          <cell r="B1628"/>
          <cell r="C1628"/>
          <cell r="D1628"/>
          <cell r="E1628"/>
          <cell r="F1628"/>
          <cell r="G1628"/>
          <cell r="H1628"/>
          <cell r="I1628"/>
          <cell r="J1628"/>
          <cell r="K1628"/>
          <cell r="L1628"/>
          <cell r="M1628"/>
          <cell r="N1628"/>
          <cell r="O1628"/>
          <cell r="P1628"/>
          <cell r="Q1628"/>
          <cell r="R1628"/>
        </row>
        <row r="1629">
          <cell r="A1629"/>
          <cell r="B1629"/>
          <cell r="C1629"/>
          <cell r="D1629"/>
          <cell r="E1629"/>
          <cell r="F1629"/>
          <cell r="G1629"/>
          <cell r="H1629"/>
          <cell r="I1629"/>
          <cell r="J1629"/>
          <cell r="K1629"/>
          <cell r="L1629"/>
          <cell r="M1629"/>
          <cell r="N1629"/>
          <cell r="O1629"/>
          <cell r="P1629"/>
          <cell r="Q1629"/>
          <cell r="R1629"/>
        </row>
        <row r="1630">
          <cell r="A1630"/>
          <cell r="B1630"/>
          <cell r="C1630"/>
          <cell r="D1630"/>
          <cell r="E1630"/>
          <cell r="F1630"/>
          <cell r="G1630"/>
          <cell r="H1630"/>
          <cell r="I1630"/>
          <cell r="J1630"/>
          <cell r="K1630"/>
          <cell r="L1630"/>
          <cell r="M1630"/>
          <cell r="N1630"/>
          <cell r="O1630"/>
          <cell r="P1630"/>
          <cell r="Q1630"/>
          <cell r="R1630"/>
        </row>
        <row r="1631">
          <cell r="A1631"/>
          <cell r="B1631"/>
          <cell r="C1631"/>
          <cell r="D1631"/>
          <cell r="E1631"/>
          <cell r="F1631"/>
          <cell r="G1631"/>
          <cell r="H1631"/>
          <cell r="I1631"/>
          <cell r="J1631"/>
          <cell r="K1631"/>
          <cell r="L1631"/>
          <cell r="M1631"/>
          <cell r="N1631"/>
          <cell r="O1631"/>
          <cell r="P1631"/>
          <cell r="Q1631"/>
          <cell r="R1631"/>
        </row>
        <row r="1632">
          <cell r="A1632"/>
          <cell r="B1632"/>
          <cell r="C1632"/>
          <cell r="D1632"/>
          <cell r="E1632"/>
          <cell r="F1632"/>
          <cell r="G1632"/>
          <cell r="H1632"/>
          <cell r="I1632"/>
          <cell r="J1632"/>
          <cell r="K1632"/>
          <cell r="L1632"/>
          <cell r="M1632"/>
          <cell r="N1632"/>
          <cell r="O1632"/>
          <cell r="P1632"/>
          <cell r="Q1632"/>
          <cell r="R1632"/>
        </row>
        <row r="1633">
          <cell r="A1633"/>
          <cell r="B1633"/>
          <cell r="C1633"/>
          <cell r="D1633"/>
          <cell r="E1633"/>
          <cell r="F1633"/>
          <cell r="G1633"/>
          <cell r="H1633"/>
          <cell r="I1633"/>
          <cell r="J1633"/>
          <cell r="K1633"/>
          <cell r="L1633"/>
          <cell r="M1633"/>
          <cell r="N1633"/>
          <cell r="O1633"/>
          <cell r="P1633"/>
          <cell r="Q1633"/>
          <cell r="R1633"/>
        </row>
        <row r="1634">
          <cell r="A1634"/>
          <cell r="B1634"/>
          <cell r="C1634"/>
          <cell r="D1634"/>
          <cell r="E1634"/>
          <cell r="F1634"/>
          <cell r="G1634"/>
          <cell r="H1634"/>
          <cell r="I1634"/>
          <cell r="J1634"/>
          <cell r="K1634"/>
          <cell r="L1634"/>
          <cell r="M1634"/>
          <cell r="N1634"/>
          <cell r="O1634"/>
          <cell r="P1634"/>
          <cell r="Q1634"/>
          <cell r="R1634"/>
        </row>
        <row r="1635">
          <cell r="A1635"/>
          <cell r="B1635"/>
          <cell r="C1635"/>
          <cell r="D1635"/>
          <cell r="E1635"/>
          <cell r="F1635"/>
          <cell r="G1635"/>
          <cell r="H1635"/>
          <cell r="I1635"/>
          <cell r="J1635"/>
          <cell r="K1635"/>
          <cell r="L1635"/>
          <cell r="M1635"/>
          <cell r="N1635"/>
          <cell r="O1635"/>
          <cell r="P1635"/>
          <cell r="Q1635"/>
          <cell r="R1635"/>
        </row>
        <row r="1636">
          <cell r="A1636"/>
          <cell r="B1636"/>
          <cell r="C1636"/>
          <cell r="D1636"/>
          <cell r="E1636"/>
          <cell r="F1636"/>
          <cell r="G1636"/>
          <cell r="H1636"/>
          <cell r="I1636"/>
          <cell r="J1636"/>
          <cell r="K1636"/>
          <cell r="L1636"/>
          <cell r="M1636"/>
          <cell r="N1636"/>
          <cell r="O1636"/>
          <cell r="P1636"/>
          <cell r="Q1636"/>
          <cell r="R1636"/>
        </row>
        <row r="1637">
          <cell r="A1637"/>
          <cell r="B1637"/>
          <cell r="C1637"/>
          <cell r="D1637"/>
          <cell r="E1637"/>
          <cell r="F1637"/>
          <cell r="G1637"/>
          <cell r="H1637"/>
          <cell r="I1637"/>
          <cell r="J1637"/>
          <cell r="K1637"/>
          <cell r="L1637"/>
          <cell r="M1637"/>
          <cell r="N1637"/>
          <cell r="O1637"/>
          <cell r="P1637"/>
          <cell r="Q1637"/>
          <cell r="R1637"/>
        </row>
        <row r="1638">
          <cell r="A1638"/>
          <cell r="B1638"/>
          <cell r="C1638"/>
          <cell r="D1638"/>
          <cell r="E1638"/>
          <cell r="F1638"/>
          <cell r="G1638"/>
          <cell r="H1638"/>
          <cell r="I1638"/>
          <cell r="J1638"/>
          <cell r="K1638"/>
          <cell r="L1638"/>
          <cell r="M1638"/>
          <cell r="N1638"/>
          <cell r="O1638"/>
          <cell r="P1638"/>
          <cell r="Q1638"/>
          <cell r="R1638"/>
        </row>
        <row r="1639">
          <cell r="A1639"/>
          <cell r="B1639"/>
          <cell r="C1639"/>
          <cell r="D1639"/>
          <cell r="E1639"/>
          <cell r="F1639"/>
          <cell r="G1639"/>
          <cell r="H1639"/>
          <cell r="I1639"/>
          <cell r="J1639"/>
          <cell r="K1639"/>
          <cell r="L1639"/>
          <cell r="M1639"/>
          <cell r="N1639"/>
          <cell r="O1639"/>
          <cell r="P1639"/>
          <cell r="Q1639"/>
          <cell r="R1639"/>
        </row>
        <row r="1640">
          <cell r="A1640"/>
          <cell r="B1640"/>
          <cell r="C1640"/>
          <cell r="D1640"/>
          <cell r="E1640"/>
          <cell r="F1640"/>
          <cell r="G1640"/>
          <cell r="H1640"/>
          <cell r="I1640"/>
          <cell r="J1640"/>
          <cell r="K1640"/>
          <cell r="L1640"/>
          <cell r="M1640"/>
          <cell r="N1640"/>
          <cell r="O1640"/>
          <cell r="P1640"/>
          <cell r="Q1640"/>
          <cell r="R1640"/>
        </row>
        <row r="1641">
          <cell r="A1641"/>
          <cell r="B1641"/>
          <cell r="C1641"/>
          <cell r="D1641"/>
          <cell r="E1641"/>
          <cell r="F1641"/>
          <cell r="G1641"/>
          <cell r="H1641"/>
          <cell r="I1641"/>
          <cell r="J1641"/>
          <cell r="K1641"/>
          <cell r="L1641"/>
          <cell r="M1641"/>
          <cell r="N1641"/>
          <cell r="O1641"/>
          <cell r="P1641"/>
          <cell r="Q1641"/>
          <cell r="R1641"/>
        </row>
        <row r="1642">
          <cell r="A1642"/>
          <cell r="B1642"/>
          <cell r="C1642"/>
          <cell r="D1642"/>
          <cell r="E1642"/>
          <cell r="F1642"/>
          <cell r="G1642"/>
          <cell r="H1642"/>
          <cell r="I1642"/>
          <cell r="J1642"/>
          <cell r="K1642"/>
          <cell r="L1642"/>
          <cell r="M1642"/>
          <cell r="N1642"/>
          <cell r="O1642"/>
          <cell r="P1642"/>
          <cell r="Q1642"/>
          <cell r="R1642"/>
        </row>
        <row r="1643">
          <cell r="A1643"/>
          <cell r="B1643"/>
          <cell r="C1643"/>
          <cell r="D1643"/>
          <cell r="E1643"/>
          <cell r="F1643"/>
          <cell r="G1643"/>
          <cell r="H1643"/>
          <cell r="I1643"/>
          <cell r="J1643"/>
          <cell r="K1643"/>
          <cell r="L1643"/>
          <cell r="M1643"/>
          <cell r="N1643"/>
          <cell r="O1643"/>
          <cell r="P1643"/>
          <cell r="Q1643"/>
          <cell r="R1643"/>
        </row>
        <row r="1644">
          <cell r="A1644"/>
          <cell r="B1644"/>
          <cell r="C1644"/>
          <cell r="D1644"/>
          <cell r="E1644"/>
          <cell r="F1644"/>
          <cell r="G1644"/>
          <cell r="H1644"/>
          <cell r="I1644"/>
          <cell r="J1644"/>
          <cell r="K1644"/>
          <cell r="L1644"/>
          <cell r="M1644"/>
          <cell r="N1644"/>
          <cell r="O1644"/>
          <cell r="P1644"/>
          <cell r="Q1644"/>
          <cell r="R1644"/>
        </row>
        <row r="1645">
          <cell r="A1645"/>
          <cell r="B1645"/>
          <cell r="C1645"/>
          <cell r="D1645"/>
          <cell r="E1645"/>
          <cell r="F1645"/>
          <cell r="G1645"/>
          <cell r="H1645"/>
          <cell r="I1645"/>
          <cell r="J1645"/>
          <cell r="K1645"/>
          <cell r="L1645"/>
          <cell r="M1645"/>
          <cell r="N1645"/>
          <cell r="O1645"/>
          <cell r="P1645"/>
          <cell r="Q1645"/>
          <cell r="R1645"/>
        </row>
        <row r="1646">
          <cell r="A1646"/>
          <cell r="B1646"/>
          <cell r="C1646"/>
          <cell r="D1646"/>
          <cell r="E1646"/>
          <cell r="F1646"/>
          <cell r="G1646"/>
          <cell r="H1646"/>
          <cell r="I1646"/>
          <cell r="J1646"/>
          <cell r="K1646"/>
          <cell r="L1646"/>
          <cell r="M1646"/>
          <cell r="N1646"/>
          <cell r="O1646"/>
          <cell r="P1646"/>
          <cell r="Q1646"/>
          <cell r="R1646"/>
        </row>
        <row r="1647">
          <cell r="A1647"/>
          <cell r="B1647"/>
          <cell r="C1647"/>
          <cell r="D1647"/>
          <cell r="E1647"/>
          <cell r="F1647"/>
          <cell r="G1647"/>
          <cell r="H1647"/>
          <cell r="I1647"/>
          <cell r="J1647"/>
          <cell r="K1647"/>
          <cell r="L1647"/>
          <cell r="M1647"/>
          <cell r="N1647"/>
          <cell r="O1647"/>
          <cell r="P1647"/>
          <cell r="Q1647"/>
          <cell r="R1647"/>
        </row>
        <row r="1648">
          <cell r="A1648"/>
          <cell r="B1648"/>
          <cell r="C1648"/>
          <cell r="D1648"/>
          <cell r="E1648"/>
          <cell r="F1648"/>
          <cell r="G1648"/>
          <cell r="H1648"/>
          <cell r="I1648"/>
          <cell r="J1648"/>
          <cell r="K1648"/>
          <cell r="L1648"/>
          <cell r="M1648"/>
          <cell r="N1648"/>
          <cell r="O1648"/>
          <cell r="P1648"/>
          <cell r="Q1648"/>
          <cell r="R1648"/>
        </row>
        <row r="1649">
          <cell r="A1649"/>
          <cell r="B1649"/>
          <cell r="C1649"/>
          <cell r="D1649"/>
          <cell r="E1649"/>
          <cell r="F1649"/>
          <cell r="G1649"/>
          <cell r="H1649"/>
          <cell r="I1649"/>
          <cell r="J1649"/>
          <cell r="K1649"/>
          <cell r="L1649"/>
          <cell r="M1649"/>
          <cell r="N1649"/>
          <cell r="O1649"/>
          <cell r="P1649"/>
          <cell r="Q1649"/>
          <cell r="R1649"/>
        </row>
        <row r="1650">
          <cell r="A1650"/>
          <cell r="B1650"/>
          <cell r="C1650"/>
          <cell r="D1650"/>
          <cell r="E1650"/>
          <cell r="F1650"/>
          <cell r="G1650"/>
          <cell r="H1650"/>
          <cell r="I1650"/>
          <cell r="J1650"/>
          <cell r="K1650"/>
          <cell r="L1650"/>
          <cell r="M1650"/>
          <cell r="N1650"/>
          <cell r="O1650"/>
          <cell r="P1650"/>
          <cell r="Q1650"/>
          <cell r="R1650"/>
        </row>
        <row r="1651">
          <cell r="A1651"/>
          <cell r="B1651"/>
          <cell r="C1651"/>
          <cell r="D1651"/>
          <cell r="E1651"/>
          <cell r="F1651"/>
          <cell r="G1651"/>
          <cell r="H1651"/>
          <cell r="I1651"/>
          <cell r="J1651"/>
          <cell r="K1651"/>
          <cell r="L1651"/>
          <cell r="M1651"/>
          <cell r="N1651"/>
          <cell r="O1651"/>
          <cell r="P1651"/>
          <cell r="Q1651"/>
          <cell r="R1651"/>
        </row>
        <row r="1652">
          <cell r="A1652"/>
          <cell r="B1652"/>
          <cell r="C1652"/>
          <cell r="D1652"/>
          <cell r="E1652"/>
          <cell r="F1652"/>
          <cell r="G1652"/>
          <cell r="H1652"/>
          <cell r="I1652"/>
          <cell r="J1652"/>
          <cell r="K1652"/>
          <cell r="L1652"/>
          <cell r="M1652"/>
          <cell r="N1652"/>
          <cell r="O1652"/>
          <cell r="P1652"/>
          <cell r="Q1652"/>
          <cell r="R1652"/>
        </row>
        <row r="1653">
          <cell r="A1653"/>
          <cell r="B1653"/>
          <cell r="C1653"/>
          <cell r="D1653"/>
          <cell r="E1653"/>
          <cell r="F1653"/>
          <cell r="G1653"/>
          <cell r="H1653"/>
          <cell r="I1653"/>
          <cell r="J1653"/>
          <cell r="K1653"/>
          <cell r="L1653"/>
          <cell r="M1653"/>
          <cell r="N1653"/>
          <cell r="O1653"/>
          <cell r="P1653"/>
          <cell r="Q1653"/>
          <cell r="R1653"/>
        </row>
        <row r="1654">
          <cell r="A1654"/>
          <cell r="B1654"/>
          <cell r="C1654"/>
          <cell r="D1654"/>
          <cell r="E1654"/>
          <cell r="F1654"/>
          <cell r="G1654"/>
          <cell r="H1654"/>
          <cell r="I1654"/>
          <cell r="J1654"/>
          <cell r="K1654"/>
          <cell r="L1654"/>
          <cell r="M1654"/>
          <cell r="N1654"/>
          <cell r="O1654"/>
          <cell r="P1654"/>
          <cell r="Q1654"/>
          <cell r="R1654"/>
        </row>
        <row r="1655">
          <cell r="A1655"/>
          <cell r="B1655"/>
          <cell r="C1655"/>
          <cell r="D1655"/>
          <cell r="E1655"/>
          <cell r="F1655"/>
          <cell r="G1655"/>
          <cell r="H1655"/>
          <cell r="I1655"/>
          <cell r="J1655"/>
          <cell r="K1655"/>
          <cell r="L1655"/>
          <cell r="M1655"/>
          <cell r="N1655"/>
          <cell r="O1655"/>
          <cell r="P1655"/>
          <cell r="Q1655"/>
          <cell r="R1655"/>
        </row>
        <row r="1656">
          <cell r="A1656"/>
          <cell r="B1656"/>
          <cell r="C1656"/>
          <cell r="D1656"/>
          <cell r="E1656"/>
          <cell r="F1656"/>
          <cell r="G1656"/>
          <cell r="H1656"/>
          <cell r="I1656"/>
          <cell r="J1656"/>
          <cell r="K1656"/>
          <cell r="L1656"/>
          <cell r="M1656"/>
          <cell r="N1656"/>
          <cell r="O1656"/>
          <cell r="P1656"/>
          <cell r="Q1656"/>
          <cell r="R1656"/>
        </row>
        <row r="1657">
          <cell r="A1657"/>
          <cell r="B1657"/>
          <cell r="C1657"/>
          <cell r="D1657"/>
          <cell r="E1657"/>
          <cell r="F1657"/>
          <cell r="G1657"/>
          <cell r="H1657"/>
          <cell r="I1657"/>
          <cell r="J1657"/>
          <cell r="K1657"/>
          <cell r="L1657"/>
          <cell r="M1657"/>
          <cell r="N1657"/>
          <cell r="O1657"/>
          <cell r="P1657"/>
          <cell r="Q1657"/>
          <cell r="R1657"/>
        </row>
        <row r="1658">
          <cell r="A1658"/>
          <cell r="B1658"/>
          <cell r="C1658"/>
          <cell r="D1658"/>
          <cell r="E1658"/>
          <cell r="F1658"/>
          <cell r="G1658"/>
          <cell r="H1658"/>
          <cell r="I1658"/>
          <cell r="J1658"/>
          <cell r="K1658"/>
          <cell r="L1658"/>
          <cell r="M1658"/>
          <cell r="N1658"/>
          <cell r="O1658"/>
          <cell r="P1658"/>
          <cell r="Q1658"/>
          <cell r="R1658"/>
        </row>
        <row r="1659">
          <cell r="A1659"/>
          <cell r="B1659"/>
          <cell r="C1659"/>
          <cell r="D1659"/>
          <cell r="E1659"/>
          <cell r="F1659"/>
          <cell r="G1659"/>
          <cell r="H1659"/>
          <cell r="I1659"/>
          <cell r="J1659"/>
          <cell r="K1659"/>
          <cell r="L1659"/>
          <cell r="M1659"/>
          <cell r="N1659"/>
          <cell r="O1659"/>
          <cell r="P1659"/>
          <cell r="Q1659"/>
          <cell r="R1659"/>
        </row>
        <row r="1660">
          <cell r="A1660"/>
          <cell r="B1660"/>
          <cell r="C1660"/>
          <cell r="D1660"/>
          <cell r="E1660"/>
          <cell r="F1660"/>
          <cell r="G1660"/>
          <cell r="H1660"/>
          <cell r="I1660"/>
          <cell r="J1660"/>
          <cell r="K1660"/>
          <cell r="L1660"/>
          <cell r="M1660"/>
          <cell r="N1660"/>
          <cell r="O1660"/>
          <cell r="P1660"/>
          <cell r="Q1660"/>
          <cell r="R1660"/>
        </row>
        <row r="1661">
          <cell r="A1661"/>
          <cell r="B1661"/>
          <cell r="C1661"/>
          <cell r="D1661"/>
          <cell r="E1661"/>
          <cell r="F1661"/>
          <cell r="G1661"/>
          <cell r="H1661"/>
          <cell r="I1661"/>
          <cell r="J1661"/>
          <cell r="K1661"/>
          <cell r="L1661"/>
          <cell r="M1661"/>
          <cell r="N1661"/>
          <cell r="O1661"/>
          <cell r="P1661"/>
          <cell r="Q1661"/>
          <cell r="R1661"/>
        </row>
        <row r="1662">
          <cell r="A1662"/>
          <cell r="B1662"/>
          <cell r="C1662"/>
          <cell r="D1662"/>
          <cell r="E1662"/>
          <cell r="F1662"/>
          <cell r="G1662"/>
          <cell r="H1662"/>
          <cell r="I1662"/>
          <cell r="J1662"/>
          <cell r="K1662"/>
          <cell r="L1662"/>
          <cell r="M1662"/>
          <cell r="N1662"/>
          <cell r="O1662"/>
          <cell r="P1662"/>
          <cell r="Q1662"/>
          <cell r="R1662"/>
        </row>
        <row r="1663">
          <cell r="A1663"/>
          <cell r="B1663"/>
          <cell r="C1663"/>
          <cell r="D1663"/>
          <cell r="E1663"/>
          <cell r="F1663"/>
          <cell r="G1663"/>
          <cell r="H1663"/>
          <cell r="I1663"/>
          <cell r="J1663"/>
          <cell r="K1663"/>
          <cell r="L1663"/>
          <cell r="M1663"/>
          <cell r="N1663"/>
          <cell r="O1663"/>
          <cell r="P1663"/>
          <cell r="Q1663"/>
          <cell r="R1663"/>
        </row>
        <row r="1664">
          <cell r="A1664"/>
          <cell r="B1664"/>
          <cell r="C1664"/>
          <cell r="D1664"/>
          <cell r="E1664"/>
          <cell r="F1664"/>
          <cell r="G1664"/>
          <cell r="H1664"/>
          <cell r="I1664"/>
          <cell r="J1664"/>
          <cell r="K1664"/>
          <cell r="L1664"/>
          <cell r="M1664"/>
          <cell r="N1664"/>
          <cell r="O1664"/>
          <cell r="P1664"/>
          <cell r="Q1664"/>
          <cell r="R1664"/>
        </row>
        <row r="1665">
          <cell r="A1665"/>
          <cell r="B1665"/>
          <cell r="C1665"/>
          <cell r="D1665"/>
          <cell r="E1665"/>
          <cell r="F1665"/>
          <cell r="G1665"/>
          <cell r="H1665"/>
          <cell r="I1665"/>
          <cell r="J1665"/>
          <cell r="K1665"/>
          <cell r="L1665"/>
          <cell r="M1665"/>
          <cell r="N1665"/>
          <cell r="O1665"/>
          <cell r="P1665"/>
          <cell r="Q1665"/>
          <cell r="R1665"/>
        </row>
        <row r="1666">
          <cell r="A1666"/>
          <cell r="B1666"/>
          <cell r="C1666"/>
          <cell r="D1666"/>
          <cell r="E1666"/>
          <cell r="F1666"/>
          <cell r="G1666"/>
          <cell r="H1666"/>
          <cell r="I1666"/>
          <cell r="J1666"/>
          <cell r="K1666"/>
          <cell r="L1666"/>
          <cell r="M1666"/>
          <cell r="N1666"/>
          <cell r="O1666"/>
          <cell r="P1666"/>
          <cell r="Q1666"/>
          <cell r="R1666"/>
        </row>
        <row r="1667">
          <cell r="A1667"/>
          <cell r="B1667"/>
          <cell r="C1667"/>
          <cell r="D1667"/>
          <cell r="E1667"/>
          <cell r="F1667"/>
          <cell r="G1667"/>
          <cell r="H1667"/>
          <cell r="I1667"/>
          <cell r="J1667"/>
          <cell r="K1667"/>
          <cell r="L1667"/>
          <cell r="M1667"/>
          <cell r="N1667"/>
          <cell r="O1667"/>
          <cell r="P1667"/>
          <cell r="Q1667"/>
          <cell r="R1667"/>
        </row>
        <row r="1668">
          <cell r="A1668"/>
          <cell r="B1668"/>
          <cell r="C1668"/>
          <cell r="D1668"/>
          <cell r="E1668"/>
          <cell r="F1668"/>
          <cell r="G1668"/>
          <cell r="H1668"/>
          <cell r="I1668"/>
          <cell r="J1668"/>
          <cell r="K1668"/>
          <cell r="L1668"/>
          <cell r="M1668"/>
          <cell r="N1668"/>
          <cell r="O1668"/>
          <cell r="P1668"/>
          <cell r="Q1668"/>
          <cell r="R1668"/>
        </row>
        <row r="1669">
          <cell r="A1669"/>
          <cell r="B1669"/>
          <cell r="C1669"/>
          <cell r="D1669"/>
          <cell r="E1669"/>
          <cell r="F1669"/>
          <cell r="G1669"/>
          <cell r="H1669"/>
          <cell r="I1669"/>
          <cell r="J1669"/>
          <cell r="K1669"/>
          <cell r="L1669"/>
          <cell r="M1669"/>
          <cell r="N1669"/>
          <cell r="O1669"/>
          <cell r="P1669"/>
          <cell r="Q1669"/>
          <cell r="R1669"/>
        </row>
        <row r="1670">
          <cell r="A1670"/>
          <cell r="B1670"/>
          <cell r="C1670"/>
          <cell r="D1670"/>
          <cell r="E1670"/>
          <cell r="F1670"/>
          <cell r="G1670"/>
          <cell r="H1670"/>
          <cell r="I1670"/>
          <cell r="J1670"/>
          <cell r="K1670"/>
          <cell r="L1670"/>
          <cell r="M1670"/>
          <cell r="N1670"/>
          <cell r="O1670"/>
          <cell r="P1670"/>
          <cell r="Q1670"/>
          <cell r="R1670"/>
        </row>
        <row r="1671">
          <cell r="A1671"/>
          <cell r="B1671"/>
          <cell r="C1671"/>
          <cell r="D1671"/>
          <cell r="E1671"/>
          <cell r="F1671"/>
          <cell r="G1671"/>
          <cell r="H1671"/>
          <cell r="I1671"/>
          <cell r="J1671"/>
          <cell r="K1671"/>
          <cell r="L1671"/>
          <cell r="M1671"/>
          <cell r="N1671"/>
          <cell r="O1671"/>
          <cell r="P1671"/>
          <cell r="Q1671"/>
          <cell r="R1671"/>
        </row>
        <row r="1672">
          <cell r="A1672"/>
          <cell r="B1672"/>
          <cell r="C1672"/>
          <cell r="D1672"/>
          <cell r="E1672"/>
          <cell r="F1672"/>
          <cell r="G1672"/>
          <cell r="H1672"/>
          <cell r="I1672"/>
          <cell r="J1672"/>
          <cell r="K1672"/>
          <cell r="L1672"/>
          <cell r="M1672"/>
          <cell r="N1672"/>
          <cell r="O1672"/>
          <cell r="P1672"/>
          <cell r="Q1672"/>
          <cell r="R1672"/>
        </row>
        <row r="1673">
          <cell r="A1673"/>
          <cell r="B1673"/>
          <cell r="C1673"/>
          <cell r="D1673"/>
          <cell r="E1673"/>
          <cell r="F1673"/>
          <cell r="G1673"/>
          <cell r="H1673"/>
          <cell r="I1673"/>
          <cell r="J1673"/>
          <cell r="K1673"/>
          <cell r="L1673"/>
          <cell r="M1673"/>
          <cell r="N1673"/>
          <cell r="O1673"/>
          <cell r="P1673"/>
          <cell r="Q1673"/>
          <cell r="R1673"/>
        </row>
        <row r="1674">
          <cell r="A1674"/>
          <cell r="B1674"/>
          <cell r="C1674"/>
          <cell r="D1674"/>
          <cell r="E1674"/>
          <cell r="F1674"/>
          <cell r="G1674"/>
          <cell r="H1674"/>
          <cell r="I1674"/>
          <cell r="J1674"/>
          <cell r="K1674"/>
          <cell r="L1674"/>
          <cell r="M1674"/>
          <cell r="N1674"/>
          <cell r="O1674"/>
          <cell r="P1674"/>
          <cell r="Q1674"/>
          <cell r="R1674"/>
        </row>
        <row r="1675">
          <cell r="A1675"/>
          <cell r="B1675"/>
          <cell r="C1675"/>
          <cell r="D1675"/>
          <cell r="E1675"/>
          <cell r="F1675"/>
          <cell r="G1675"/>
          <cell r="H1675"/>
          <cell r="I1675"/>
          <cell r="J1675"/>
          <cell r="K1675"/>
          <cell r="L1675"/>
          <cell r="M1675"/>
          <cell r="N1675"/>
          <cell r="O1675"/>
          <cell r="P1675"/>
          <cell r="Q1675"/>
          <cell r="R1675"/>
        </row>
        <row r="1676">
          <cell r="A1676"/>
          <cell r="B1676"/>
          <cell r="C1676"/>
          <cell r="D1676"/>
          <cell r="E1676"/>
          <cell r="F1676"/>
          <cell r="G1676"/>
          <cell r="H1676"/>
          <cell r="I1676"/>
          <cell r="J1676"/>
          <cell r="K1676"/>
          <cell r="L1676"/>
          <cell r="M1676"/>
          <cell r="N1676"/>
          <cell r="O1676"/>
          <cell r="P1676"/>
          <cell r="Q1676"/>
          <cell r="R1676"/>
        </row>
        <row r="1677">
          <cell r="A1677"/>
          <cell r="B1677"/>
          <cell r="C1677"/>
          <cell r="D1677"/>
          <cell r="E1677"/>
          <cell r="F1677"/>
          <cell r="G1677"/>
          <cell r="H1677"/>
          <cell r="I1677"/>
          <cell r="J1677"/>
          <cell r="K1677"/>
          <cell r="L1677"/>
          <cell r="M1677"/>
          <cell r="N1677"/>
          <cell r="O1677"/>
          <cell r="P1677"/>
          <cell r="Q1677"/>
          <cell r="R1677"/>
        </row>
        <row r="1678">
          <cell r="A1678"/>
          <cell r="B1678"/>
          <cell r="C1678"/>
          <cell r="D1678"/>
          <cell r="E1678"/>
          <cell r="F1678"/>
          <cell r="G1678"/>
          <cell r="H1678"/>
          <cell r="I1678"/>
          <cell r="J1678"/>
          <cell r="K1678"/>
          <cell r="L1678"/>
          <cell r="M1678"/>
          <cell r="N1678"/>
          <cell r="O1678"/>
          <cell r="P1678"/>
          <cell r="Q1678"/>
          <cell r="R1678"/>
        </row>
        <row r="1679">
          <cell r="A1679"/>
          <cell r="B1679"/>
          <cell r="C1679"/>
          <cell r="D1679"/>
          <cell r="E1679"/>
          <cell r="F1679"/>
          <cell r="G1679"/>
          <cell r="H1679"/>
          <cell r="I1679"/>
          <cell r="J1679"/>
          <cell r="K1679"/>
          <cell r="L1679"/>
          <cell r="M1679"/>
          <cell r="N1679"/>
          <cell r="O1679"/>
          <cell r="P1679"/>
          <cell r="Q1679"/>
          <cell r="R1679"/>
        </row>
        <row r="1680">
          <cell r="A1680"/>
          <cell r="B1680"/>
          <cell r="C1680"/>
          <cell r="D1680"/>
          <cell r="E1680"/>
          <cell r="F1680"/>
          <cell r="G1680"/>
          <cell r="H1680"/>
          <cell r="I1680"/>
          <cell r="J1680"/>
          <cell r="K1680"/>
          <cell r="L1680"/>
          <cell r="M1680"/>
          <cell r="N1680"/>
          <cell r="O1680"/>
          <cell r="P1680"/>
          <cell r="Q1680"/>
          <cell r="R1680"/>
        </row>
        <row r="1681">
          <cell r="A1681"/>
          <cell r="B1681"/>
          <cell r="C1681"/>
          <cell r="D1681"/>
          <cell r="E1681"/>
          <cell r="F1681"/>
          <cell r="G1681"/>
          <cell r="H1681"/>
          <cell r="I1681"/>
          <cell r="J1681"/>
          <cell r="K1681"/>
          <cell r="L1681"/>
          <cell r="M1681"/>
          <cell r="N1681"/>
          <cell r="O1681"/>
          <cell r="P1681"/>
          <cell r="Q1681"/>
          <cell r="R1681"/>
        </row>
        <row r="1682">
          <cell r="A1682"/>
          <cell r="B1682"/>
          <cell r="C1682"/>
          <cell r="D1682"/>
          <cell r="E1682"/>
          <cell r="F1682"/>
          <cell r="G1682"/>
          <cell r="H1682"/>
          <cell r="I1682"/>
          <cell r="J1682"/>
          <cell r="K1682"/>
          <cell r="L1682"/>
          <cell r="M1682"/>
          <cell r="N1682"/>
          <cell r="O1682"/>
          <cell r="P1682"/>
          <cell r="Q1682"/>
          <cell r="R1682"/>
        </row>
        <row r="1683">
          <cell r="A1683"/>
          <cell r="B1683"/>
          <cell r="C1683"/>
          <cell r="D1683"/>
          <cell r="E1683"/>
          <cell r="F1683"/>
          <cell r="G1683"/>
          <cell r="H1683"/>
          <cell r="I1683"/>
          <cell r="J1683"/>
          <cell r="K1683"/>
          <cell r="L1683"/>
          <cell r="M1683"/>
          <cell r="N1683"/>
          <cell r="O1683"/>
          <cell r="P1683"/>
          <cell r="Q1683"/>
          <cell r="R1683"/>
        </row>
        <row r="1684">
          <cell r="A1684"/>
          <cell r="B1684"/>
          <cell r="C1684"/>
          <cell r="D1684"/>
          <cell r="E1684"/>
          <cell r="F1684"/>
          <cell r="G1684"/>
          <cell r="H1684"/>
          <cell r="I1684"/>
          <cell r="J1684"/>
          <cell r="K1684"/>
          <cell r="L1684"/>
          <cell r="M1684"/>
          <cell r="N1684"/>
          <cell r="O1684"/>
          <cell r="P1684"/>
          <cell r="Q1684"/>
          <cell r="R1684"/>
        </row>
        <row r="1685">
          <cell r="A1685"/>
          <cell r="B1685"/>
          <cell r="C1685"/>
          <cell r="D1685"/>
          <cell r="E1685"/>
          <cell r="F1685"/>
          <cell r="G1685"/>
          <cell r="H1685"/>
          <cell r="I1685"/>
          <cell r="J1685"/>
          <cell r="K1685"/>
          <cell r="L1685"/>
          <cell r="M1685"/>
          <cell r="N1685"/>
          <cell r="O1685"/>
          <cell r="P1685"/>
          <cell r="Q1685"/>
          <cell r="R1685"/>
        </row>
        <row r="1686">
          <cell r="A1686"/>
          <cell r="B1686"/>
          <cell r="C1686"/>
          <cell r="D1686"/>
          <cell r="E1686"/>
          <cell r="F1686"/>
          <cell r="G1686"/>
          <cell r="H1686"/>
          <cell r="I1686"/>
          <cell r="J1686"/>
          <cell r="K1686"/>
          <cell r="L1686"/>
          <cell r="M1686"/>
          <cell r="N1686"/>
          <cell r="O1686"/>
          <cell r="P1686"/>
          <cell r="Q1686"/>
          <cell r="R1686"/>
        </row>
        <row r="1687">
          <cell r="A1687"/>
          <cell r="B1687"/>
          <cell r="C1687"/>
          <cell r="D1687"/>
          <cell r="E1687"/>
          <cell r="F1687"/>
          <cell r="G1687"/>
          <cell r="H1687"/>
          <cell r="I1687"/>
          <cell r="J1687"/>
          <cell r="K1687"/>
          <cell r="L1687"/>
          <cell r="M1687"/>
          <cell r="N1687"/>
          <cell r="O1687"/>
          <cell r="P1687"/>
          <cell r="Q1687"/>
          <cell r="R1687"/>
        </row>
        <row r="1688">
          <cell r="A1688"/>
          <cell r="B1688"/>
          <cell r="C1688"/>
          <cell r="D1688"/>
          <cell r="E1688"/>
          <cell r="F1688"/>
          <cell r="G1688"/>
          <cell r="H1688"/>
          <cell r="I1688"/>
          <cell r="J1688"/>
          <cell r="K1688"/>
          <cell r="L1688"/>
          <cell r="M1688"/>
          <cell r="N1688"/>
          <cell r="O1688"/>
          <cell r="P1688"/>
          <cell r="Q1688"/>
          <cell r="R1688"/>
        </row>
        <row r="1689">
          <cell r="A1689"/>
          <cell r="B1689"/>
          <cell r="C1689"/>
          <cell r="D1689"/>
          <cell r="E1689"/>
          <cell r="F1689"/>
          <cell r="G1689"/>
          <cell r="H1689"/>
          <cell r="I1689"/>
          <cell r="J1689"/>
          <cell r="K1689"/>
          <cell r="L1689"/>
          <cell r="M1689"/>
          <cell r="N1689"/>
          <cell r="O1689"/>
          <cell r="P1689"/>
          <cell r="Q1689"/>
          <cell r="R1689"/>
        </row>
        <row r="1690">
          <cell r="A1690"/>
          <cell r="B1690"/>
          <cell r="C1690"/>
          <cell r="D1690"/>
          <cell r="E1690"/>
          <cell r="F1690"/>
          <cell r="G1690"/>
          <cell r="H1690"/>
          <cell r="I1690"/>
          <cell r="J1690"/>
          <cell r="K1690"/>
          <cell r="L1690"/>
          <cell r="M1690"/>
          <cell r="N1690"/>
          <cell r="O1690"/>
          <cell r="P1690"/>
          <cell r="Q1690"/>
          <cell r="R1690"/>
        </row>
        <row r="1691">
          <cell r="A1691"/>
          <cell r="B1691"/>
          <cell r="C1691"/>
          <cell r="D1691"/>
          <cell r="E1691"/>
          <cell r="F1691"/>
          <cell r="G1691"/>
          <cell r="H1691"/>
          <cell r="I1691"/>
          <cell r="J1691"/>
          <cell r="K1691"/>
          <cell r="L1691"/>
          <cell r="M1691"/>
          <cell r="N1691"/>
          <cell r="O1691"/>
          <cell r="P1691"/>
          <cell r="Q1691"/>
          <cell r="R1691"/>
        </row>
        <row r="1692">
          <cell r="A1692"/>
          <cell r="B1692"/>
          <cell r="C1692"/>
          <cell r="D1692"/>
          <cell r="E1692"/>
          <cell r="F1692"/>
          <cell r="G1692"/>
          <cell r="H1692"/>
          <cell r="I1692"/>
          <cell r="J1692"/>
          <cell r="K1692"/>
          <cell r="L1692"/>
          <cell r="M1692"/>
          <cell r="N1692"/>
          <cell r="O1692"/>
          <cell r="P1692"/>
          <cell r="Q1692"/>
          <cell r="R1692"/>
        </row>
        <row r="1693">
          <cell r="A1693"/>
          <cell r="B1693"/>
          <cell r="C1693"/>
          <cell r="D1693"/>
          <cell r="E1693"/>
          <cell r="F1693"/>
          <cell r="G1693"/>
          <cell r="H1693"/>
          <cell r="I1693"/>
          <cell r="J1693"/>
          <cell r="K1693"/>
          <cell r="L1693"/>
          <cell r="M1693"/>
          <cell r="N1693"/>
          <cell r="O1693"/>
          <cell r="P1693"/>
          <cell r="Q1693"/>
          <cell r="R1693"/>
        </row>
        <row r="1694">
          <cell r="A1694"/>
          <cell r="B1694"/>
          <cell r="C1694"/>
          <cell r="D1694"/>
          <cell r="E1694"/>
          <cell r="F1694"/>
          <cell r="G1694"/>
          <cell r="H1694"/>
          <cell r="I1694"/>
          <cell r="J1694"/>
          <cell r="K1694"/>
          <cell r="L1694"/>
          <cell r="M1694"/>
          <cell r="N1694"/>
          <cell r="O1694"/>
          <cell r="P1694"/>
          <cell r="Q1694"/>
          <cell r="R1694"/>
        </row>
        <row r="1695">
          <cell r="A1695"/>
          <cell r="B1695"/>
          <cell r="C1695"/>
          <cell r="D1695"/>
          <cell r="E1695"/>
          <cell r="F1695"/>
          <cell r="G1695"/>
          <cell r="H1695"/>
          <cell r="I1695"/>
          <cell r="J1695"/>
          <cell r="K1695"/>
          <cell r="L1695"/>
          <cell r="M1695"/>
          <cell r="N1695"/>
          <cell r="O1695"/>
          <cell r="P1695"/>
          <cell r="Q1695"/>
          <cell r="R1695"/>
        </row>
        <row r="1696">
          <cell r="A1696"/>
          <cell r="B1696"/>
          <cell r="C1696"/>
          <cell r="D1696"/>
          <cell r="E1696"/>
          <cell r="F1696"/>
          <cell r="G1696"/>
          <cell r="H1696"/>
          <cell r="I1696"/>
          <cell r="J1696"/>
          <cell r="K1696"/>
          <cell r="L1696"/>
          <cell r="M1696"/>
          <cell r="N1696"/>
          <cell r="O1696"/>
          <cell r="P1696"/>
          <cell r="Q1696"/>
          <cell r="R1696"/>
        </row>
        <row r="1697">
          <cell r="A1697"/>
          <cell r="B1697"/>
          <cell r="C1697"/>
          <cell r="D1697"/>
          <cell r="E1697"/>
          <cell r="F1697"/>
          <cell r="G1697"/>
          <cell r="H1697"/>
          <cell r="I1697"/>
          <cell r="J1697"/>
          <cell r="K1697"/>
          <cell r="L1697"/>
          <cell r="M1697"/>
          <cell r="N1697"/>
          <cell r="O1697"/>
          <cell r="P1697"/>
          <cell r="Q1697"/>
          <cell r="R1697"/>
        </row>
        <row r="1698">
          <cell r="A1698"/>
          <cell r="B1698"/>
          <cell r="C1698"/>
          <cell r="D1698"/>
          <cell r="E1698"/>
          <cell r="F1698"/>
          <cell r="G1698"/>
          <cell r="H1698"/>
          <cell r="I1698"/>
          <cell r="J1698"/>
          <cell r="K1698"/>
          <cell r="L1698"/>
          <cell r="M1698"/>
          <cell r="N1698"/>
          <cell r="O1698"/>
          <cell r="P1698"/>
          <cell r="Q1698"/>
          <cell r="R1698"/>
        </row>
        <row r="1699">
          <cell r="A1699"/>
          <cell r="B1699"/>
          <cell r="C1699"/>
          <cell r="D1699"/>
          <cell r="E1699"/>
          <cell r="F1699"/>
          <cell r="G1699"/>
          <cell r="H1699"/>
          <cell r="I1699"/>
          <cell r="J1699"/>
          <cell r="K1699"/>
          <cell r="L1699"/>
          <cell r="M1699"/>
          <cell r="N1699"/>
          <cell r="O1699"/>
          <cell r="P1699"/>
          <cell r="Q1699"/>
          <cell r="R1699"/>
        </row>
        <row r="1700">
          <cell r="A1700"/>
          <cell r="B1700"/>
          <cell r="C1700"/>
          <cell r="D1700"/>
          <cell r="E1700"/>
          <cell r="F1700"/>
          <cell r="G1700"/>
          <cell r="H1700"/>
          <cell r="I1700"/>
          <cell r="J1700"/>
          <cell r="K1700"/>
          <cell r="L1700"/>
          <cell r="M1700"/>
          <cell r="N1700"/>
          <cell r="O1700"/>
          <cell r="P1700"/>
          <cell r="Q1700"/>
          <cell r="R1700"/>
        </row>
        <row r="1701">
          <cell r="A1701"/>
          <cell r="B1701"/>
          <cell r="C1701"/>
          <cell r="D1701"/>
          <cell r="E1701"/>
          <cell r="F1701"/>
          <cell r="G1701"/>
          <cell r="H1701"/>
          <cell r="I1701"/>
          <cell r="J1701"/>
          <cell r="K1701"/>
          <cell r="L1701"/>
          <cell r="M1701"/>
          <cell r="N1701"/>
          <cell r="O1701"/>
          <cell r="P1701"/>
          <cell r="Q1701"/>
          <cell r="R1701"/>
        </row>
        <row r="1702">
          <cell r="A1702"/>
          <cell r="B1702"/>
          <cell r="C1702"/>
          <cell r="D1702"/>
          <cell r="E1702"/>
          <cell r="F1702"/>
          <cell r="G1702"/>
          <cell r="H1702"/>
          <cell r="I1702"/>
          <cell r="J1702"/>
          <cell r="K1702"/>
          <cell r="L1702"/>
          <cell r="M1702"/>
          <cell r="N1702"/>
          <cell r="O1702"/>
          <cell r="P1702"/>
          <cell r="Q1702"/>
          <cell r="R1702"/>
        </row>
        <row r="1703">
          <cell r="A1703"/>
          <cell r="B1703"/>
          <cell r="C1703"/>
          <cell r="D1703"/>
          <cell r="E1703"/>
          <cell r="F1703"/>
          <cell r="G1703"/>
          <cell r="H1703"/>
          <cell r="I1703"/>
          <cell r="J1703"/>
          <cell r="K1703"/>
          <cell r="L1703"/>
          <cell r="M1703"/>
          <cell r="N1703"/>
          <cell r="O1703"/>
          <cell r="P1703"/>
          <cell r="Q1703"/>
          <cell r="R1703"/>
        </row>
        <row r="1704">
          <cell r="A1704"/>
          <cell r="B1704"/>
          <cell r="C1704"/>
          <cell r="D1704"/>
          <cell r="E1704"/>
          <cell r="F1704"/>
          <cell r="G1704"/>
          <cell r="H1704"/>
          <cell r="I1704"/>
          <cell r="J1704"/>
          <cell r="K1704"/>
          <cell r="L1704"/>
          <cell r="M1704"/>
          <cell r="N1704"/>
          <cell r="O1704"/>
          <cell r="P1704"/>
          <cell r="Q1704"/>
          <cell r="R1704"/>
        </row>
        <row r="1705">
          <cell r="A1705"/>
          <cell r="B1705"/>
          <cell r="C1705"/>
          <cell r="D1705"/>
          <cell r="E1705"/>
          <cell r="F1705"/>
          <cell r="G1705"/>
          <cell r="H1705"/>
          <cell r="I1705"/>
          <cell r="J1705"/>
          <cell r="K1705"/>
          <cell r="L1705"/>
          <cell r="M1705"/>
          <cell r="N1705"/>
          <cell r="O1705"/>
          <cell r="P1705"/>
          <cell r="Q1705"/>
          <cell r="R1705"/>
        </row>
        <row r="1706">
          <cell r="A1706"/>
          <cell r="B1706"/>
          <cell r="C1706"/>
          <cell r="D1706"/>
          <cell r="E1706"/>
          <cell r="F1706"/>
          <cell r="G1706"/>
          <cell r="H1706"/>
          <cell r="I1706"/>
          <cell r="J1706"/>
          <cell r="K1706"/>
          <cell r="L1706"/>
          <cell r="M1706"/>
          <cell r="N1706"/>
          <cell r="O1706"/>
          <cell r="P1706"/>
          <cell r="Q1706"/>
          <cell r="R1706"/>
        </row>
        <row r="1707">
          <cell r="A1707"/>
          <cell r="B1707"/>
          <cell r="C1707"/>
          <cell r="D1707"/>
          <cell r="E1707"/>
          <cell r="F1707"/>
          <cell r="G1707"/>
          <cell r="H1707"/>
          <cell r="I1707"/>
          <cell r="J1707"/>
          <cell r="K1707"/>
          <cell r="L1707"/>
          <cell r="M1707"/>
          <cell r="N1707"/>
          <cell r="O1707"/>
          <cell r="P1707"/>
          <cell r="Q1707"/>
          <cell r="R1707"/>
        </row>
        <row r="1708">
          <cell r="A1708"/>
          <cell r="B1708"/>
          <cell r="C1708"/>
          <cell r="D1708"/>
          <cell r="E1708"/>
          <cell r="F1708"/>
          <cell r="G1708"/>
          <cell r="H1708"/>
          <cell r="I1708"/>
          <cell r="J1708"/>
          <cell r="K1708"/>
          <cell r="L1708"/>
          <cell r="M1708"/>
          <cell r="N1708"/>
          <cell r="O1708"/>
          <cell r="P1708"/>
          <cell r="Q1708"/>
          <cell r="R1708"/>
        </row>
        <row r="1709">
          <cell r="A1709"/>
          <cell r="B1709"/>
          <cell r="C1709"/>
          <cell r="D1709"/>
          <cell r="E1709"/>
          <cell r="F1709"/>
          <cell r="G1709"/>
          <cell r="H1709"/>
          <cell r="I1709"/>
          <cell r="J1709"/>
          <cell r="K1709"/>
          <cell r="L1709"/>
          <cell r="M1709"/>
          <cell r="N1709"/>
          <cell r="O1709"/>
          <cell r="P1709"/>
          <cell r="Q1709"/>
          <cell r="R1709"/>
        </row>
        <row r="1710">
          <cell r="A1710"/>
          <cell r="B1710"/>
          <cell r="C1710"/>
          <cell r="D1710"/>
          <cell r="E1710"/>
          <cell r="F1710"/>
          <cell r="G1710"/>
          <cell r="H1710"/>
          <cell r="I1710"/>
          <cell r="J1710"/>
          <cell r="K1710"/>
          <cell r="L1710"/>
          <cell r="M1710"/>
          <cell r="N1710"/>
          <cell r="O1710"/>
          <cell r="P1710"/>
          <cell r="Q1710"/>
          <cell r="R1710"/>
        </row>
        <row r="1711">
          <cell r="A1711"/>
          <cell r="B1711"/>
          <cell r="C1711"/>
          <cell r="D1711"/>
          <cell r="E1711"/>
          <cell r="F1711"/>
          <cell r="G1711"/>
          <cell r="H1711"/>
          <cell r="I1711"/>
          <cell r="J1711"/>
          <cell r="K1711"/>
          <cell r="L1711"/>
          <cell r="M1711"/>
          <cell r="N1711"/>
          <cell r="O1711"/>
          <cell r="P1711"/>
          <cell r="Q1711"/>
          <cell r="R1711"/>
        </row>
        <row r="1712">
          <cell r="A1712"/>
          <cell r="B1712"/>
          <cell r="C1712"/>
          <cell r="D1712"/>
          <cell r="E1712"/>
          <cell r="F1712"/>
          <cell r="G1712"/>
          <cell r="H1712"/>
          <cell r="I1712"/>
          <cell r="J1712"/>
          <cell r="K1712"/>
          <cell r="L1712"/>
          <cell r="M1712"/>
          <cell r="N1712"/>
          <cell r="O1712"/>
          <cell r="P1712"/>
          <cell r="Q1712"/>
          <cell r="R1712"/>
        </row>
        <row r="1713">
          <cell r="A1713"/>
          <cell r="B1713"/>
          <cell r="C1713"/>
          <cell r="D1713"/>
          <cell r="E1713"/>
          <cell r="F1713"/>
          <cell r="G1713"/>
          <cell r="H1713"/>
          <cell r="I1713"/>
          <cell r="J1713"/>
          <cell r="K1713"/>
          <cell r="L1713"/>
          <cell r="M1713"/>
          <cell r="N1713"/>
          <cell r="O1713"/>
          <cell r="P1713"/>
          <cell r="Q1713"/>
          <cell r="R1713"/>
        </row>
        <row r="1714">
          <cell r="A1714"/>
          <cell r="B1714"/>
          <cell r="C1714"/>
          <cell r="D1714"/>
          <cell r="E1714"/>
          <cell r="F1714"/>
          <cell r="G1714"/>
          <cell r="H1714"/>
          <cell r="I1714"/>
          <cell r="J1714"/>
          <cell r="K1714"/>
          <cell r="L1714"/>
          <cell r="M1714"/>
          <cell r="N1714"/>
          <cell r="O1714"/>
          <cell r="P1714"/>
          <cell r="Q1714"/>
          <cell r="R1714"/>
        </row>
        <row r="1715">
          <cell r="A1715"/>
          <cell r="B1715"/>
          <cell r="C1715"/>
          <cell r="D1715"/>
          <cell r="E1715"/>
          <cell r="F1715"/>
          <cell r="G1715"/>
          <cell r="H1715"/>
          <cell r="I1715"/>
          <cell r="J1715"/>
          <cell r="K1715"/>
          <cell r="L1715"/>
          <cell r="M1715"/>
          <cell r="N1715"/>
          <cell r="O1715"/>
          <cell r="P1715"/>
          <cell r="Q1715"/>
          <cell r="R1715"/>
        </row>
        <row r="1716">
          <cell r="A1716"/>
          <cell r="B1716"/>
          <cell r="C1716"/>
          <cell r="D1716"/>
          <cell r="E1716"/>
          <cell r="F1716"/>
          <cell r="G1716"/>
          <cell r="H1716"/>
          <cell r="I1716"/>
          <cell r="J1716"/>
          <cell r="K1716"/>
          <cell r="L1716"/>
          <cell r="M1716"/>
          <cell r="N1716"/>
          <cell r="O1716"/>
          <cell r="P1716"/>
          <cell r="Q1716"/>
          <cell r="R1716"/>
        </row>
        <row r="1717">
          <cell r="A1717"/>
          <cell r="B1717"/>
          <cell r="C1717"/>
          <cell r="D1717"/>
          <cell r="E1717"/>
          <cell r="F1717"/>
          <cell r="G1717"/>
          <cell r="H1717"/>
          <cell r="I1717"/>
          <cell r="J1717"/>
          <cell r="K1717"/>
          <cell r="L1717"/>
          <cell r="M1717"/>
          <cell r="N1717"/>
          <cell r="O1717"/>
          <cell r="P1717"/>
          <cell r="Q1717"/>
          <cell r="R1717"/>
        </row>
        <row r="1718">
          <cell r="A1718"/>
          <cell r="B1718"/>
          <cell r="C1718"/>
          <cell r="D1718"/>
          <cell r="E1718"/>
          <cell r="F1718"/>
          <cell r="G1718"/>
          <cell r="H1718"/>
          <cell r="I1718"/>
          <cell r="J1718"/>
          <cell r="K1718"/>
          <cell r="L1718"/>
          <cell r="M1718"/>
          <cell r="N1718"/>
          <cell r="O1718"/>
          <cell r="P1718"/>
          <cell r="Q1718"/>
          <cell r="R1718"/>
        </row>
        <row r="1719">
          <cell r="A1719"/>
          <cell r="B1719"/>
          <cell r="C1719"/>
          <cell r="D1719"/>
          <cell r="E1719"/>
          <cell r="F1719"/>
          <cell r="G1719"/>
          <cell r="H1719"/>
          <cell r="I1719"/>
          <cell r="J1719"/>
          <cell r="K1719"/>
          <cell r="L1719"/>
          <cell r="M1719"/>
          <cell r="N1719"/>
          <cell r="O1719"/>
          <cell r="P1719"/>
          <cell r="Q1719"/>
          <cell r="R1719"/>
        </row>
        <row r="1720">
          <cell r="A1720"/>
          <cell r="B1720"/>
          <cell r="C1720"/>
          <cell r="D1720"/>
          <cell r="E1720"/>
          <cell r="F1720"/>
          <cell r="G1720"/>
          <cell r="H1720"/>
          <cell r="I1720"/>
          <cell r="J1720"/>
          <cell r="K1720"/>
          <cell r="L1720"/>
          <cell r="M1720"/>
          <cell r="N1720"/>
          <cell r="O1720"/>
          <cell r="P1720"/>
          <cell r="Q1720"/>
          <cell r="R1720"/>
        </row>
        <row r="1721">
          <cell r="A1721"/>
          <cell r="B1721"/>
          <cell r="C1721"/>
          <cell r="D1721"/>
          <cell r="E1721"/>
          <cell r="F1721"/>
          <cell r="G1721"/>
          <cell r="H1721"/>
          <cell r="I1721"/>
          <cell r="J1721"/>
          <cell r="K1721"/>
          <cell r="L1721"/>
          <cell r="M1721"/>
          <cell r="N1721"/>
          <cell r="O1721"/>
          <cell r="P1721"/>
          <cell r="Q1721"/>
          <cell r="R1721"/>
        </row>
      </sheetData>
      <sheetData sheetId="1"/>
      <sheetData sheetId="2"/>
      <sheetData sheetId="3"/>
      <sheetData sheetId="4"/>
      <sheetData sheetId="5"/>
      <sheetData sheetId="6"/>
      <sheetData sheetId="7"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S73"/>
  <sheetViews>
    <sheetView showZeros="0" tabSelected="1" topLeftCell="A13" zoomScale="85" zoomScaleNormal="85" workbookViewId="0">
      <selection activeCell="J36" sqref="J36"/>
    </sheetView>
  </sheetViews>
  <sheetFormatPr baseColWidth="10" defaultRowHeight="15" x14ac:dyDescent="0.25"/>
  <cols>
    <col min="1" max="1" width="23.85546875" bestFit="1" customWidth="1"/>
    <col min="2" max="2" width="20.28515625" bestFit="1" customWidth="1"/>
    <col min="3" max="3" width="22.28515625" bestFit="1" customWidth="1"/>
    <col min="4" max="4" width="29.7109375" customWidth="1"/>
    <col min="5" max="5" width="21" bestFit="1" customWidth="1"/>
    <col min="6" max="6" width="26" bestFit="1" customWidth="1"/>
    <col min="7" max="7" width="22.85546875" bestFit="1" customWidth="1"/>
    <col min="8" max="8" width="20.7109375" customWidth="1"/>
    <col min="9" max="9" width="24.5703125" bestFit="1" customWidth="1"/>
    <col min="10" max="10" width="22.7109375" bestFit="1" customWidth="1"/>
    <col min="11" max="12" width="20" bestFit="1" customWidth="1"/>
  </cols>
  <sheetData>
    <row r="1" spans="1:19" ht="15" customHeight="1" x14ac:dyDescent="0.25">
      <c r="A1" s="37" t="s">
        <v>106</v>
      </c>
      <c r="B1" s="37"/>
      <c r="C1" s="37"/>
      <c r="D1" s="37"/>
      <c r="E1" s="37"/>
      <c r="F1" s="37"/>
      <c r="G1" s="37"/>
      <c r="H1" s="37"/>
      <c r="I1" s="37"/>
      <c r="J1" s="37"/>
      <c r="K1" s="37"/>
      <c r="L1" s="37"/>
      <c r="M1" s="37"/>
      <c r="N1" s="37"/>
    </row>
    <row r="2" spans="1:19" ht="18.75" customHeight="1" x14ac:dyDescent="0.25">
      <c r="A2" s="37"/>
      <c r="B2" s="37"/>
      <c r="C2" s="37"/>
      <c r="D2" s="37"/>
      <c r="E2" s="37"/>
      <c r="F2" s="37"/>
      <c r="G2" s="37"/>
      <c r="H2" s="37"/>
      <c r="I2" s="37"/>
      <c r="J2" s="37"/>
      <c r="K2" s="37"/>
      <c r="L2" s="37"/>
      <c r="M2" s="37"/>
      <c r="N2" s="37"/>
    </row>
    <row r="3" spans="1:19" s="3" customFormat="1" ht="18.75" customHeight="1" x14ac:dyDescent="0.25">
      <c r="A3" s="18"/>
      <c r="B3" s="18"/>
      <c r="C3" s="18"/>
      <c r="D3" s="18"/>
      <c r="E3" s="18"/>
      <c r="F3" s="18"/>
      <c r="G3" s="18"/>
      <c r="H3" s="18"/>
      <c r="I3" s="18"/>
      <c r="J3" s="18"/>
      <c r="K3" s="18"/>
      <c r="L3" s="18"/>
      <c r="M3" s="18"/>
      <c r="N3" s="18"/>
      <c r="O3"/>
      <c r="P3"/>
      <c r="Q3"/>
      <c r="R3"/>
      <c r="S3"/>
    </row>
    <row r="6" spans="1:19" ht="18.75" x14ac:dyDescent="0.3">
      <c r="A6" s="10" t="s">
        <v>0</v>
      </c>
      <c r="G6" s="1" t="s">
        <v>120</v>
      </c>
    </row>
    <row r="7" spans="1:19" ht="15.75" thickBot="1" x14ac:dyDescent="0.3"/>
    <row r="8" spans="1:19" ht="16.5" thickBot="1" x14ac:dyDescent="0.3">
      <c r="A8" s="25" t="s">
        <v>1</v>
      </c>
      <c r="B8" s="50" t="s">
        <v>3</v>
      </c>
      <c r="C8" s="25" t="s">
        <v>108</v>
      </c>
      <c r="D8" s="51" t="s">
        <v>4</v>
      </c>
      <c r="E8" s="38" t="s">
        <v>2</v>
      </c>
    </row>
    <row r="9" spans="1:19" ht="16.5" thickBot="1" x14ac:dyDescent="0.3">
      <c r="A9" s="26" t="s">
        <v>129</v>
      </c>
      <c r="B9" s="50"/>
      <c r="C9" s="26" t="s">
        <v>109</v>
      </c>
      <c r="D9" s="51"/>
      <c r="E9" s="38"/>
    </row>
    <row r="10" spans="1:19" ht="16.5" thickBot="1" x14ac:dyDescent="0.3">
      <c r="A10" s="33"/>
      <c r="B10" s="28" t="str">
        <f>IFERROR(VLOOKUP(A10,'[1]Master ID_v2'!$C:$D,2,),"")</f>
        <v/>
      </c>
      <c r="C10" s="29" t="s">
        <v>132</v>
      </c>
      <c r="D10" s="28" t="str">
        <f>IFERROR(VLOOKUP(A10,'[1]Master ID_v2'!$C:$E,3,),"")</f>
        <v/>
      </c>
      <c r="E10" s="20" t="str">
        <f ca="1">IFERROR(DATEDIF(C10,TODAY(),"Y"),"")</f>
        <v/>
      </c>
    </row>
    <row r="13" spans="1:19" ht="18.75" x14ac:dyDescent="0.3">
      <c r="A13" s="47" t="s">
        <v>5</v>
      </c>
      <c r="B13" s="47"/>
      <c r="C13" s="12"/>
    </row>
    <row r="14" spans="1:19" ht="19.5" thickBot="1" x14ac:dyDescent="0.35">
      <c r="A14" s="14"/>
      <c r="B14" s="14"/>
      <c r="C14" s="12"/>
    </row>
    <row r="15" spans="1:19" ht="15" customHeight="1" thickBot="1" x14ac:dyDescent="0.3">
      <c r="A15" s="25" t="s">
        <v>105</v>
      </c>
      <c r="B15" s="38" t="s">
        <v>6</v>
      </c>
      <c r="C15" s="39" t="s">
        <v>121</v>
      </c>
      <c r="D15" s="39" t="s">
        <v>125</v>
      </c>
      <c r="E15" s="39" t="s">
        <v>7</v>
      </c>
      <c r="F15" s="52" t="s">
        <v>124</v>
      </c>
      <c r="G15" s="39" t="s">
        <v>8</v>
      </c>
      <c r="H15" s="38" t="s">
        <v>9</v>
      </c>
      <c r="I15" s="38" t="s">
        <v>33</v>
      </c>
      <c r="J15" s="38" t="s">
        <v>10</v>
      </c>
      <c r="K15" s="25" t="s">
        <v>10</v>
      </c>
      <c r="L15" s="38" t="s">
        <v>36</v>
      </c>
      <c r="M15" s="40" t="s">
        <v>19</v>
      </c>
      <c r="N15" s="41"/>
      <c r="O15" s="41"/>
      <c r="P15" s="41"/>
      <c r="Q15" s="42"/>
    </row>
    <row r="16" spans="1:19" ht="15.75" customHeight="1" thickBot="1" x14ac:dyDescent="0.3">
      <c r="A16" s="26" t="s">
        <v>130</v>
      </c>
      <c r="B16" s="38"/>
      <c r="C16" s="39"/>
      <c r="D16" s="39"/>
      <c r="E16" s="39"/>
      <c r="F16" s="53"/>
      <c r="G16" s="39"/>
      <c r="H16" s="38"/>
      <c r="I16" s="38"/>
      <c r="J16" s="38"/>
      <c r="K16" s="26" t="s">
        <v>122</v>
      </c>
      <c r="L16" s="38"/>
      <c r="M16" s="43"/>
      <c r="N16" s="44"/>
      <c r="O16" s="44"/>
      <c r="P16" s="44"/>
      <c r="Q16" s="45"/>
    </row>
    <row r="17" spans="1:17" ht="16.5" thickBot="1" x14ac:dyDescent="0.3">
      <c r="A17" s="20"/>
      <c r="B17" s="22" t="str">
        <f>IFERROR(VLOOKUP(A17,'[1]Master ID_v2'!$F:$H,3,),"")</f>
        <v/>
      </c>
      <c r="C17" s="20" t="str">
        <f>IFERROR(VLOOKUP(A17,'[1]Master ID_v2'!$F:$G,2,),"")</f>
        <v/>
      </c>
      <c r="D17" s="30" t="str">
        <f>IFERROR(VLOOKUP(A17,'[1]Master ID_v2'!$F:$I,4,),"")</f>
        <v/>
      </c>
      <c r="E17" s="30" t="str">
        <f>IFERROR(VLOOKUP(A17,'[1]Master ID_v2'!$F:$J,5,),"")</f>
        <v/>
      </c>
      <c r="F17" s="21"/>
      <c r="G17" s="22" t="str">
        <f>IFERROR(VLOOKUP(A17,'[1]Master ID_v2'!$F:$K,6,),"")</f>
        <v/>
      </c>
      <c r="H17" s="22" t="str">
        <f>IFERROR(VLOOKUP(A17,'[1]Master ID_v2'!$F:$L,7,),"")</f>
        <v/>
      </c>
      <c r="I17" s="22" t="str">
        <f>IFERROR(VLOOKUP(H17,[2]Ark1!$A:$D,4,),"")</f>
        <v/>
      </c>
      <c r="J17" s="20"/>
      <c r="K17" s="31" t="str">
        <f>IFERROR(VLOOKUP(J17,[2]Ark1!$A:$D,4,),"")</f>
        <v/>
      </c>
      <c r="L17" s="27"/>
      <c r="M17" s="46" t="str">
        <f>IFERROR(VLOOKUP(A17,'[1]Master ID_v2'!$F:$M,8,),"")</f>
        <v/>
      </c>
      <c r="N17" s="46"/>
      <c r="O17" s="46"/>
      <c r="P17" s="46"/>
      <c r="Q17" s="46"/>
    </row>
    <row r="18" spans="1:17" ht="16.5" thickBot="1" x14ac:dyDescent="0.3">
      <c r="A18" s="20"/>
      <c r="B18" s="22" t="str">
        <f>IFERROR(VLOOKUP(A18,'[1]Master ID_v2'!$F:$H,3,),"")</f>
        <v/>
      </c>
      <c r="C18" s="20" t="str">
        <f>IFERROR(VLOOKUP(A18,'[1]Master ID_v2'!$F:$G,2,),"")</f>
        <v/>
      </c>
      <c r="D18" s="30" t="str">
        <f>IFERROR(VLOOKUP(A18,'[1]Master ID_v2'!$F:$I,4,),"")</f>
        <v/>
      </c>
      <c r="E18" s="30" t="str">
        <f>IFERROR(VLOOKUP(A18,'[1]Master ID_v2'!$F:$J,5,),"")</f>
        <v/>
      </c>
      <c r="F18" s="20"/>
      <c r="G18" s="22" t="str">
        <f>IFERROR(VLOOKUP(A18,'[1]Master ID_v2'!$F:$K,6,),"")</f>
        <v/>
      </c>
      <c r="H18" s="22" t="str">
        <f>IFERROR(VLOOKUP(A18,'[1]Master ID_v2'!$F:$L,7,),"")</f>
        <v/>
      </c>
      <c r="I18" s="22" t="str">
        <f>IFERROR(VLOOKUP(H18,[2]Ark1!$A:$D,4,),"")</f>
        <v/>
      </c>
      <c r="J18" s="20"/>
      <c r="K18" s="31" t="str">
        <f>IFERROR(VLOOKUP(J18,[2]Ark1!$A:$D,4,),"")</f>
        <v/>
      </c>
      <c r="L18" s="27"/>
      <c r="M18" s="46" t="str">
        <f>IFERROR(VLOOKUP(A18,'[1]Master ID_v2'!$F:$M,8,),"")</f>
        <v/>
      </c>
      <c r="N18" s="46"/>
      <c r="O18" s="46"/>
      <c r="P18" s="46"/>
      <c r="Q18" s="46"/>
    </row>
    <row r="19" spans="1:17" ht="16.5" thickBot="1" x14ac:dyDescent="0.3">
      <c r="A19" s="20"/>
      <c r="B19" s="22" t="str">
        <f>IFERROR(VLOOKUP(A19,'[1]Master ID_v2'!$F:$H,3,),"")</f>
        <v/>
      </c>
      <c r="C19" s="20" t="str">
        <f>IFERROR(VLOOKUP(A19,'[1]Master ID_v2'!$F:$G,2,),"")</f>
        <v/>
      </c>
      <c r="D19" s="30" t="str">
        <f>IFERROR(VLOOKUP(A19,'[1]Master ID_v2'!$F:$I,4,),"")</f>
        <v/>
      </c>
      <c r="E19" s="30" t="str">
        <f>IFERROR(VLOOKUP(A19,'[1]Master ID_v2'!$F:$J,5,),"")</f>
        <v/>
      </c>
      <c r="F19" s="20"/>
      <c r="G19" s="22" t="str">
        <f>IFERROR(VLOOKUP(A19,'[1]Master ID_v2'!$F:$K,6,),"")</f>
        <v/>
      </c>
      <c r="H19" s="22" t="str">
        <f>IFERROR(VLOOKUP(A19,'[1]Master ID_v2'!$F:$L,7,),"")</f>
        <v/>
      </c>
      <c r="I19" s="22" t="str">
        <f>IFERROR(VLOOKUP(H19,[2]Ark1!$A:$D,4,),"")</f>
        <v/>
      </c>
      <c r="J19" s="20"/>
      <c r="K19" s="31" t="str">
        <f>IFERROR(VLOOKUP(J19,[2]Ark1!$A:$D,4,),"")</f>
        <v/>
      </c>
      <c r="L19" s="27"/>
      <c r="M19" s="46" t="str">
        <f>IFERROR(VLOOKUP(A19,'[1]Master ID_v2'!$F:$M,8,),"")</f>
        <v/>
      </c>
      <c r="N19" s="46"/>
      <c r="O19" s="46"/>
      <c r="P19" s="46"/>
      <c r="Q19" s="46"/>
    </row>
    <row r="20" spans="1:17" ht="16.5" thickBot="1" x14ac:dyDescent="0.3">
      <c r="A20" s="20"/>
      <c r="B20" s="22" t="str">
        <f>IFERROR(VLOOKUP(A20,'[1]Master ID_v2'!$F:$H,3,),"")</f>
        <v/>
      </c>
      <c r="C20" s="20" t="str">
        <f>IFERROR(VLOOKUP(A20,'[1]Master ID_v2'!$F:$G,2,),"")</f>
        <v/>
      </c>
      <c r="D20" s="30" t="str">
        <f>IFERROR(VLOOKUP(A20,'[1]Master ID_v2'!$F:$I,4,),"")</f>
        <v/>
      </c>
      <c r="E20" s="30" t="str">
        <f>IFERROR(VLOOKUP(A20,'[1]Master ID_v2'!$F:$J,5,),"")</f>
        <v/>
      </c>
      <c r="F20" s="20"/>
      <c r="G20" s="22" t="str">
        <f>IFERROR(VLOOKUP(A20,'[1]Master ID_v2'!$F:$K,6,),"")</f>
        <v/>
      </c>
      <c r="H20" s="22" t="str">
        <f>IFERROR(VLOOKUP(A20,'[1]Master ID_v2'!$F:$L,7,),"")</f>
        <v/>
      </c>
      <c r="I20" s="22" t="str">
        <f>IFERROR(VLOOKUP(H20,[2]Ark1!$A:$D,4,),"")</f>
        <v/>
      </c>
      <c r="J20" s="20"/>
      <c r="K20" s="31" t="str">
        <f>IFERROR(VLOOKUP(J20,[2]Ark1!$A:$D,4,),"")</f>
        <v/>
      </c>
      <c r="L20" s="27"/>
      <c r="M20" s="46" t="str">
        <f>IFERROR(VLOOKUP(A20,'[1]Master ID_v2'!$F:$M,8,),"")</f>
        <v/>
      </c>
      <c r="N20" s="46"/>
      <c r="O20" s="46"/>
      <c r="P20" s="46"/>
      <c r="Q20" s="46"/>
    </row>
    <row r="21" spans="1:17" ht="16.5" thickBot="1" x14ac:dyDescent="0.3">
      <c r="A21" s="20"/>
      <c r="B21" s="22" t="str">
        <f>IFERROR(VLOOKUP(A21,'[1]Master ID_v2'!$F:$H,3,),"")</f>
        <v/>
      </c>
      <c r="C21" s="20" t="str">
        <f>IFERROR(VLOOKUP(A21,'[1]Master ID_v2'!$F:$G,2,),"")</f>
        <v/>
      </c>
      <c r="D21" s="30" t="str">
        <f>IFERROR(VLOOKUP(A21,'[1]Master ID_v2'!$F:$I,4,),"")</f>
        <v/>
      </c>
      <c r="E21" s="30" t="str">
        <f>IFERROR(VLOOKUP(A21,'[1]Master ID_v2'!$F:$J,5,),"")</f>
        <v/>
      </c>
      <c r="F21" s="20"/>
      <c r="G21" s="22" t="str">
        <f>IFERROR(VLOOKUP(A21,'[1]Master ID_v2'!$F:$K,6,),"")</f>
        <v/>
      </c>
      <c r="H21" s="22" t="str">
        <f>IFERROR(VLOOKUP(A21,'[1]Master ID_v2'!$F:$L,7,),"")</f>
        <v/>
      </c>
      <c r="I21" s="22" t="str">
        <f>IFERROR(VLOOKUP(H21,[2]Ark1!$A:$D,4,),"")</f>
        <v/>
      </c>
      <c r="J21" s="20"/>
      <c r="K21" s="31" t="str">
        <f>IFERROR(VLOOKUP(J21,[2]Ark1!$A:$D,4,),"")</f>
        <v/>
      </c>
      <c r="L21" s="27"/>
      <c r="M21" s="46" t="str">
        <f>IFERROR(VLOOKUP(A21,'[1]Master ID_v2'!$F:$M,8,),"")</f>
        <v/>
      </c>
      <c r="N21" s="46"/>
      <c r="O21" s="46"/>
      <c r="P21" s="46"/>
      <c r="Q21" s="46"/>
    </row>
    <row r="22" spans="1:17" ht="16.5" thickBot="1" x14ac:dyDescent="0.3">
      <c r="A22" s="20"/>
      <c r="B22" s="22" t="str">
        <f>IFERROR(VLOOKUP(A22,'[1]Master ID_v2'!$F:$H,3,),"")</f>
        <v/>
      </c>
      <c r="C22" s="20" t="str">
        <f>IFERROR(VLOOKUP(A22,'[1]Master ID_v2'!$F:$G,2,),"")</f>
        <v/>
      </c>
      <c r="D22" s="30" t="str">
        <f>IFERROR(VLOOKUP(A22,'[1]Master ID_v2'!$F:$I,4,),"")</f>
        <v/>
      </c>
      <c r="E22" s="30" t="str">
        <f>IFERROR(VLOOKUP(A22,'[1]Master ID_v2'!$F:$J,5,),"")</f>
        <v/>
      </c>
      <c r="F22" s="20"/>
      <c r="G22" s="22" t="str">
        <f>IFERROR(VLOOKUP(A22,'[1]Master ID_v2'!$F:$K,6,),"")</f>
        <v/>
      </c>
      <c r="H22" s="22" t="str">
        <f>IFERROR(VLOOKUP(A22,'[1]Master ID_v2'!$F:$L,7,),"")</f>
        <v/>
      </c>
      <c r="I22" s="22" t="str">
        <f>IFERROR(VLOOKUP(H22,[2]Ark1!$A:$D,4,),"")</f>
        <v/>
      </c>
      <c r="J22" s="20"/>
      <c r="K22" s="31" t="str">
        <f>IFERROR(VLOOKUP(J22,[2]Ark1!$A:$D,4,),"")</f>
        <v/>
      </c>
      <c r="L22" s="27"/>
      <c r="M22" s="46" t="str">
        <f>IFERROR(VLOOKUP(A22,'[1]Master ID_v2'!$F:$M,8,),"")</f>
        <v/>
      </c>
      <c r="N22" s="46"/>
      <c r="O22" s="46"/>
      <c r="P22" s="46"/>
      <c r="Q22" s="46"/>
    </row>
    <row r="23" spans="1:17" ht="16.5" thickBot="1" x14ac:dyDescent="0.3">
      <c r="A23" s="20"/>
      <c r="B23" s="22" t="str">
        <f>IFERROR(VLOOKUP(A23,'[1]Master ID_v2'!$F:$H,3,),"")</f>
        <v/>
      </c>
      <c r="C23" s="20" t="str">
        <f>IFERROR(VLOOKUP(A23,'[1]Master ID_v2'!$F:$G,2,),"")</f>
        <v/>
      </c>
      <c r="D23" s="30" t="str">
        <f>IFERROR(VLOOKUP(A23,'[1]Master ID_v2'!$F:$I,4,),"")</f>
        <v/>
      </c>
      <c r="E23" s="30" t="str">
        <f>IFERROR(VLOOKUP(A23,'[1]Master ID_v2'!$F:$J,5,),"")</f>
        <v/>
      </c>
      <c r="F23" s="20"/>
      <c r="G23" s="22" t="str">
        <f>IFERROR(VLOOKUP(A23,'[1]Master ID_v2'!$F:$K,6,),"")</f>
        <v/>
      </c>
      <c r="H23" s="22" t="str">
        <f>IFERROR(VLOOKUP(A23,'[1]Master ID_v2'!$F:$L,7,),"")</f>
        <v/>
      </c>
      <c r="I23" s="22" t="str">
        <f>IFERROR(VLOOKUP(H23,[2]Ark1!$A:$D,4,),"")</f>
        <v/>
      </c>
      <c r="J23" s="20"/>
      <c r="K23" s="31" t="str">
        <f>IFERROR(VLOOKUP(J23,[2]Ark1!$A:$D,4,),"")</f>
        <v/>
      </c>
      <c r="L23" s="27"/>
      <c r="M23" s="46" t="str">
        <f>IFERROR(VLOOKUP(A23,'[1]Master ID_v2'!$F:$M,8,),"")</f>
        <v/>
      </c>
      <c r="N23" s="46"/>
      <c r="O23" s="46"/>
      <c r="P23" s="46"/>
      <c r="Q23" s="46"/>
    </row>
    <row r="24" spans="1:17" ht="16.5" thickBot="1" x14ac:dyDescent="0.3">
      <c r="A24" s="20"/>
      <c r="B24" s="22" t="str">
        <f>IFERROR(VLOOKUP(A24,'[1]Master ID_v2'!$F:$H,3,),"")</f>
        <v/>
      </c>
      <c r="C24" s="20" t="str">
        <f>IFERROR(VLOOKUP(A24,'[1]Master ID_v2'!$F:$G,2,),"")</f>
        <v/>
      </c>
      <c r="D24" s="30" t="str">
        <f>IFERROR(VLOOKUP(A24,'[1]Master ID_v2'!$F:$I,4,),"")</f>
        <v/>
      </c>
      <c r="E24" s="30" t="str">
        <f>IFERROR(VLOOKUP(A24,'[1]Master ID_v2'!$F:$J,5,),"")</f>
        <v/>
      </c>
      <c r="F24" s="20"/>
      <c r="G24" s="22" t="str">
        <f>IFERROR(VLOOKUP(A24,'[1]Master ID_v2'!$F:$K,6,),"")</f>
        <v/>
      </c>
      <c r="H24" s="22" t="str">
        <f>IFERROR(VLOOKUP(A24,'[1]Master ID_v2'!$F:$L,7,),"")</f>
        <v/>
      </c>
      <c r="I24" s="22" t="str">
        <f>IFERROR(VLOOKUP(H24,[2]Ark1!$A:$D,4,),"")</f>
        <v/>
      </c>
      <c r="J24" s="20"/>
      <c r="K24" s="31" t="str">
        <f>IFERROR(VLOOKUP(J24,[2]Ark1!$A:$D,4,),"")</f>
        <v/>
      </c>
      <c r="L24" s="27"/>
      <c r="M24" s="46" t="str">
        <f>IFERROR(VLOOKUP(A24,'[1]Master ID_v2'!$F:$M,8,),"")</f>
        <v/>
      </c>
      <c r="N24" s="46"/>
      <c r="O24" s="46"/>
      <c r="P24" s="46"/>
      <c r="Q24" s="46"/>
    </row>
    <row r="27" spans="1:17" ht="18.75" x14ac:dyDescent="0.3">
      <c r="A27" s="47" t="s">
        <v>11</v>
      </c>
      <c r="B27" s="47"/>
    </row>
    <row r="28" spans="1:17" ht="19.5" thickBot="1" x14ac:dyDescent="0.35">
      <c r="A28" s="14"/>
      <c r="B28" s="14"/>
    </row>
    <row r="29" spans="1:17" ht="16.5" thickBot="1" x14ac:dyDescent="0.3">
      <c r="A29" s="38" t="s">
        <v>12</v>
      </c>
      <c r="B29" s="38" t="s">
        <v>13</v>
      </c>
      <c r="C29" s="38" t="s">
        <v>123</v>
      </c>
      <c r="D29" s="38" t="s">
        <v>14</v>
      </c>
      <c r="E29" s="38" t="s">
        <v>15</v>
      </c>
      <c r="F29" s="25" t="s">
        <v>115</v>
      </c>
      <c r="G29" s="38" t="s">
        <v>16</v>
      </c>
      <c r="H29" s="38" t="s">
        <v>17</v>
      </c>
      <c r="I29" s="38" t="s">
        <v>18</v>
      </c>
      <c r="J29" s="38" t="s">
        <v>27</v>
      </c>
      <c r="K29" s="40" t="s">
        <v>19</v>
      </c>
      <c r="L29" s="41"/>
      <c r="M29" s="41"/>
      <c r="N29" s="41"/>
      <c r="O29" s="41"/>
      <c r="P29" s="41"/>
      <c r="Q29" s="41"/>
    </row>
    <row r="30" spans="1:17" ht="16.5" thickBot="1" x14ac:dyDescent="0.3">
      <c r="A30" s="38"/>
      <c r="B30" s="38"/>
      <c r="C30" s="38"/>
      <c r="D30" s="38"/>
      <c r="E30" s="38"/>
      <c r="F30" s="26" t="s">
        <v>114</v>
      </c>
      <c r="G30" s="38"/>
      <c r="H30" s="38"/>
      <c r="I30" s="38"/>
      <c r="J30" s="38"/>
      <c r="K30" s="43"/>
      <c r="L30" s="44"/>
      <c r="M30" s="44"/>
      <c r="N30" s="44"/>
      <c r="O30" s="44"/>
      <c r="P30" s="44"/>
      <c r="Q30" s="44"/>
    </row>
    <row r="31" spans="1:17" ht="16.5" thickBot="1" x14ac:dyDescent="0.3">
      <c r="A31" s="54"/>
      <c r="B31" s="20"/>
      <c r="C31" s="22"/>
      <c r="D31" s="54"/>
      <c r="E31" s="54"/>
      <c r="F31" s="54"/>
      <c r="G31" s="54"/>
      <c r="H31" s="55"/>
      <c r="I31" s="56" t="str">
        <f>IF(ISBLANK(A31),"",LEFT(A31,3)&amp;RIGHT($A$10,4)&amp;"-"&amp;LEFT(F31,1)&amp;"XX"&amp;"-"&amp;LEFT(D31,1)&amp;TEXT(H31,"00")&amp;"-"&amp;LEFT(G31,1)&amp;LEFT(E31,2))</f>
        <v/>
      </c>
      <c r="J31" s="20" t="str">
        <f>I47</f>
        <v/>
      </c>
      <c r="K31" s="49"/>
      <c r="L31" s="49"/>
      <c r="M31" s="49"/>
      <c r="N31" s="49"/>
      <c r="O31" s="49"/>
      <c r="P31" s="49"/>
      <c r="Q31" s="49"/>
    </row>
    <row r="32" spans="1:17" ht="16.5" thickBot="1" x14ac:dyDescent="0.3">
      <c r="A32" s="20"/>
      <c r="B32" s="20"/>
      <c r="C32" s="20"/>
      <c r="D32" s="22"/>
      <c r="E32" s="22"/>
      <c r="F32" s="20"/>
      <c r="G32" s="20"/>
      <c r="H32" s="23"/>
      <c r="I32" s="20" t="str">
        <f t="shared" ref="I32:I40" si="0">IF(ISBLANK(A32),"",LEFT(A32,3)&amp;RIGHT($A$10,4)&amp;"-"&amp;LEFT(F32,1)&amp;"XX"&amp;"-"&amp;LEFT(D32,1)&amp;TEXT(H32,"00")&amp;"-"&amp;LEFT(G32,1)&amp;LEFT(E32,2))</f>
        <v/>
      </c>
      <c r="J32" s="20" t="str">
        <f t="shared" ref="J32:J40" si="1">I48</f>
        <v/>
      </c>
      <c r="K32" s="49"/>
      <c r="L32" s="49"/>
      <c r="M32" s="49"/>
      <c r="N32" s="49"/>
      <c r="O32" s="49"/>
      <c r="P32" s="49"/>
      <c r="Q32" s="49"/>
    </row>
    <row r="33" spans="1:17" ht="16.5" thickBot="1" x14ac:dyDescent="0.3">
      <c r="A33" s="20"/>
      <c r="B33" s="20"/>
      <c r="C33" s="20"/>
      <c r="D33" s="22"/>
      <c r="E33" s="22"/>
      <c r="F33" s="20"/>
      <c r="G33" s="20"/>
      <c r="H33" s="23"/>
      <c r="I33" s="20" t="str">
        <f t="shared" si="0"/>
        <v/>
      </c>
      <c r="J33" s="20" t="str">
        <f t="shared" si="1"/>
        <v/>
      </c>
      <c r="K33" s="49"/>
      <c r="L33" s="49"/>
      <c r="M33" s="49"/>
      <c r="N33" s="49"/>
      <c r="O33" s="49"/>
      <c r="P33" s="49"/>
      <c r="Q33" s="49"/>
    </row>
    <row r="34" spans="1:17" ht="16.5" thickBot="1" x14ac:dyDescent="0.3">
      <c r="A34" s="20"/>
      <c r="B34" s="20"/>
      <c r="C34" s="20"/>
      <c r="D34" s="22"/>
      <c r="E34" s="22"/>
      <c r="F34" s="20"/>
      <c r="G34" s="20"/>
      <c r="H34" s="23"/>
      <c r="I34" s="20" t="str">
        <f t="shared" si="0"/>
        <v/>
      </c>
      <c r="J34" s="20" t="str">
        <f t="shared" si="1"/>
        <v/>
      </c>
      <c r="K34" s="49"/>
      <c r="L34" s="49"/>
      <c r="M34" s="49"/>
      <c r="N34" s="49"/>
      <c r="O34" s="49"/>
      <c r="P34" s="49"/>
      <c r="Q34" s="49"/>
    </row>
    <row r="35" spans="1:17" ht="16.5" thickBot="1" x14ac:dyDescent="0.3">
      <c r="A35" s="20"/>
      <c r="B35" s="20"/>
      <c r="C35" s="20"/>
      <c r="D35" s="22"/>
      <c r="E35" s="22"/>
      <c r="F35" s="20"/>
      <c r="G35" s="20"/>
      <c r="H35" s="23"/>
      <c r="I35" s="20" t="str">
        <f t="shared" si="0"/>
        <v/>
      </c>
      <c r="J35" s="20" t="str">
        <f t="shared" si="1"/>
        <v/>
      </c>
      <c r="K35" s="49"/>
      <c r="L35" s="49"/>
      <c r="M35" s="49"/>
      <c r="N35" s="49"/>
      <c r="O35" s="49"/>
      <c r="P35" s="49"/>
      <c r="Q35" s="49"/>
    </row>
    <row r="36" spans="1:17" ht="16.5" thickBot="1" x14ac:dyDescent="0.3">
      <c r="A36" s="20"/>
      <c r="B36" s="20"/>
      <c r="C36" s="20"/>
      <c r="D36" s="22"/>
      <c r="E36" s="22"/>
      <c r="F36" s="20"/>
      <c r="G36" s="20"/>
      <c r="H36" s="23"/>
      <c r="I36" s="20" t="str">
        <f t="shared" si="0"/>
        <v/>
      </c>
      <c r="J36" s="20" t="str">
        <f t="shared" si="1"/>
        <v/>
      </c>
      <c r="K36" s="49"/>
      <c r="L36" s="49"/>
      <c r="M36" s="49"/>
      <c r="N36" s="49"/>
      <c r="O36" s="49"/>
      <c r="P36" s="49"/>
      <c r="Q36" s="49"/>
    </row>
    <row r="37" spans="1:17" ht="16.5" thickBot="1" x14ac:dyDescent="0.3">
      <c r="A37" s="20"/>
      <c r="B37" s="20"/>
      <c r="C37" s="20"/>
      <c r="D37" s="22"/>
      <c r="E37" s="22"/>
      <c r="F37" s="20"/>
      <c r="G37" s="20"/>
      <c r="H37" s="23"/>
      <c r="I37" s="20" t="str">
        <f t="shared" si="0"/>
        <v/>
      </c>
      <c r="J37" s="20" t="str">
        <f t="shared" si="1"/>
        <v/>
      </c>
      <c r="K37" s="49"/>
      <c r="L37" s="49"/>
      <c r="M37" s="49"/>
      <c r="N37" s="49"/>
      <c r="O37" s="49"/>
      <c r="P37" s="49"/>
      <c r="Q37" s="49"/>
    </row>
    <row r="38" spans="1:17" ht="16.5" thickBot="1" x14ac:dyDescent="0.3">
      <c r="A38" s="20"/>
      <c r="B38" s="20"/>
      <c r="C38" s="20"/>
      <c r="D38" s="22"/>
      <c r="E38" s="22"/>
      <c r="F38" s="20"/>
      <c r="G38" s="20"/>
      <c r="H38" s="23"/>
      <c r="I38" s="20" t="str">
        <f t="shared" si="0"/>
        <v/>
      </c>
      <c r="J38" s="20" t="str">
        <f t="shared" si="1"/>
        <v/>
      </c>
      <c r="K38" s="49"/>
      <c r="L38" s="49"/>
      <c r="M38" s="49"/>
      <c r="N38" s="49"/>
      <c r="O38" s="49"/>
      <c r="P38" s="49"/>
      <c r="Q38" s="49"/>
    </row>
    <row r="39" spans="1:17" ht="16.5" thickBot="1" x14ac:dyDescent="0.3">
      <c r="A39" s="20"/>
      <c r="B39" s="20"/>
      <c r="C39" s="20"/>
      <c r="D39" s="22"/>
      <c r="E39" s="22"/>
      <c r="F39" s="20"/>
      <c r="G39" s="20"/>
      <c r="H39" s="23"/>
      <c r="I39" s="20" t="str">
        <f t="shared" si="0"/>
        <v/>
      </c>
      <c r="J39" s="20" t="str">
        <f t="shared" si="1"/>
        <v/>
      </c>
      <c r="K39" s="49"/>
      <c r="L39" s="49"/>
      <c r="M39" s="49"/>
      <c r="N39" s="49"/>
      <c r="O39" s="49"/>
      <c r="P39" s="49"/>
      <c r="Q39" s="49"/>
    </row>
    <row r="40" spans="1:17" ht="16.5" thickBot="1" x14ac:dyDescent="0.3">
      <c r="A40" s="20"/>
      <c r="B40" s="20"/>
      <c r="C40" s="20"/>
      <c r="D40" s="22"/>
      <c r="E40" s="22"/>
      <c r="F40" s="20"/>
      <c r="G40" s="20"/>
      <c r="H40" s="23"/>
      <c r="I40" s="20" t="str">
        <f t="shared" si="0"/>
        <v/>
      </c>
      <c r="J40" s="20" t="str">
        <f t="shared" si="1"/>
        <v/>
      </c>
      <c r="K40" s="49"/>
      <c r="L40" s="49"/>
      <c r="M40" s="49"/>
      <c r="N40" s="49"/>
      <c r="O40" s="49"/>
      <c r="P40" s="49"/>
      <c r="Q40" s="49"/>
    </row>
    <row r="43" spans="1:17" ht="18.75" x14ac:dyDescent="0.3">
      <c r="A43" s="47" t="s">
        <v>20</v>
      </c>
      <c r="B43" s="47"/>
      <c r="L43" s="48"/>
      <c r="M43" s="48"/>
    </row>
    <row r="44" spans="1:17" ht="19.5" thickBot="1" x14ac:dyDescent="0.35">
      <c r="A44" s="16"/>
      <c r="B44" s="16"/>
      <c r="L44" s="17"/>
      <c r="M44" s="17"/>
    </row>
    <row r="45" spans="1:17" ht="15.75" customHeight="1" thickBot="1" x14ac:dyDescent="0.3">
      <c r="A45" s="38" t="s">
        <v>18</v>
      </c>
      <c r="B45" s="38" t="s">
        <v>34</v>
      </c>
      <c r="C45" s="38" t="s">
        <v>21</v>
      </c>
      <c r="D45" s="38" t="s">
        <v>22</v>
      </c>
      <c r="E45" s="38" t="s">
        <v>23</v>
      </c>
      <c r="F45" s="38" t="s">
        <v>24</v>
      </c>
      <c r="G45" s="38" t="s">
        <v>25</v>
      </c>
      <c r="H45" s="38" t="s">
        <v>26</v>
      </c>
      <c r="I45" s="38" t="s">
        <v>27</v>
      </c>
      <c r="J45" s="40" t="s">
        <v>19</v>
      </c>
      <c r="K45" s="41"/>
      <c r="L45" s="41"/>
      <c r="M45" s="41"/>
      <c r="N45" s="41"/>
      <c r="O45" s="41"/>
      <c r="P45" s="41"/>
      <c r="Q45" s="42"/>
    </row>
    <row r="46" spans="1:17" ht="15.75" customHeight="1" thickBot="1" x14ac:dyDescent="0.3">
      <c r="A46" s="38"/>
      <c r="B46" s="38"/>
      <c r="C46" s="38"/>
      <c r="D46" s="38"/>
      <c r="E46" s="38"/>
      <c r="F46" s="38"/>
      <c r="G46" s="38"/>
      <c r="H46" s="38"/>
      <c r="I46" s="38"/>
      <c r="J46" s="43" t="s">
        <v>19</v>
      </c>
      <c r="K46" s="44"/>
      <c r="L46" s="44"/>
      <c r="M46" s="44"/>
      <c r="N46" s="44"/>
      <c r="O46" s="44"/>
      <c r="P46" s="44"/>
      <c r="Q46" s="45"/>
    </row>
    <row r="47" spans="1:17" ht="16.5" thickBot="1" x14ac:dyDescent="0.3">
      <c r="A47" s="20" t="str">
        <f t="shared" ref="A47:A56" si="2">I31</f>
        <v/>
      </c>
      <c r="B47" s="32" t="str">
        <f>IFERROR(VLOOKUP(A47,[3]Oversikt!$A:$D,4,),"")</f>
        <v/>
      </c>
      <c r="C47" s="20" t="str">
        <f>IFERROR(VLOOKUP(A47,[3]Oversikt!$A:$E,5,),"")</f>
        <v/>
      </c>
      <c r="D47" s="20" t="str">
        <f>IFERROR(VLOOKUP(A47,[3]Oversikt!$A:$F,6,),"")</f>
        <v/>
      </c>
      <c r="E47" s="20" t="str">
        <f>IFERROR(VLOOKUP(A47,[3]Oversikt!$A:$G,7,),"")</f>
        <v/>
      </c>
      <c r="F47" s="20" t="str">
        <f>IFERROR(VLOOKUP(A47,[3]Oversikt!$A:$H,8,),"")</f>
        <v/>
      </c>
      <c r="G47" s="20" t="str">
        <f>IFERROR(VLOOKUP(A47,[3]Oversikt!$A:$I,9,),"")</f>
        <v/>
      </c>
      <c r="H47" s="54"/>
      <c r="I47" s="56" t="str">
        <f>IF(OR(ISBLANK(A47),ISBLANK(H47)),"",LEFT(A47,9)&amp;LEFT(H47,2)&amp;RIGHT(A47,8))</f>
        <v/>
      </c>
      <c r="J47" s="46" t="str">
        <f>IFERROR(VLOOKUP(A47,[3]Oversikt!$A:$S,19,),"")</f>
        <v/>
      </c>
      <c r="K47" s="46"/>
      <c r="L47" s="46"/>
      <c r="M47" s="46"/>
      <c r="N47" s="46"/>
      <c r="O47" s="46"/>
      <c r="P47" s="46"/>
      <c r="Q47" s="46"/>
    </row>
    <row r="48" spans="1:17" ht="16.5" thickBot="1" x14ac:dyDescent="0.3">
      <c r="A48" s="20" t="str">
        <f t="shared" si="2"/>
        <v/>
      </c>
      <c r="B48" s="32" t="str">
        <f>IFERROR(VLOOKUP(A48,[3]Oversikt!$A:$D,4,),"")</f>
        <v/>
      </c>
      <c r="C48" s="20" t="str">
        <f>IFERROR(VLOOKUP(A48,[3]Oversikt!$A:$E,5,),"")</f>
        <v/>
      </c>
      <c r="D48" s="20" t="str">
        <f>IFERROR(VLOOKUP(A48,[3]Oversikt!$A:$F,6,),"")</f>
        <v/>
      </c>
      <c r="E48" s="20" t="str">
        <f>IFERROR(VLOOKUP(A48,[3]Oversikt!$A:$G,7,),"")</f>
        <v/>
      </c>
      <c r="F48" s="20" t="str">
        <f>IFERROR(VLOOKUP(A48,[3]Oversikt!$A:$H,8,),"")</f>
        <v/>
      </c>
      <c r="G48" s="20" t="str">
        <f>IFERROR(VLOOKUP(A48,[3]Oversikt!$A:$I,9,),"")</f>
        <v/>
      </c>
      <c r="H48" s="20"/>
      <c r="I48" s="20" t="str">
        <f t="shared" ref="I48:I56" si="3">IF(OR(ISBLANK(A48),ISBLANK(H48)),"",LEFT(A48,9)&amp;LEFT(H48,2)&amp;RIGHT(A48,8))</f>
        <v/>
      </c>
      <c r="J48" s="46" t="str">
        <f>IFERROR(VLOOKUP(A48,[3]Oversikt!$A:$S,19,),"")</f>
        <v/>
      </c>
      <c r="K48" s="46"/>
      <c r="L48" s="46"/>
      <c r="M48" s="46"/>
      <c r="N48" s="46"/>
      <c r="O48" s="46"/>
      <c r="P48" s="46"/>
      <c r="Q48" s="46"/>
    </row>
    <row r="49" spans="1:17" ht="16.5" thickBot="1" x14ac:dyDescent="0.3">
      <c r="A49" s="20" t="str">
        <f t="shared" si="2"/>
        <v/>
      </c>
      <c r="B49" s="32" t="str">
        <f>IFERROR(VLOOKUP(A49,[3]Oversikt!$A:$D,4,),"")</f>
        <v/>
      </c>
      <c r="C49" s="20" t="str">
        <f>IFERROR(VLOOKUP(A49,[3]Oversikt!$A:$E,5,),"")</f>
        <v/>
      </c>
      <c r="D49" s="20" t="str">
        <f>IFERROR(VLOOKUP(A49,[3]Oversikt!$A:$F,6,),"")</f>
        <v/>
      </c>
      <c r="E49" s="20" t="str">
        <f>IFERROR(VLOOKUP(A49,[3]Oversikt!$A:$G,7,),"")</f>
        <v/>
      </c>
      <c r="F49" s="20" t="str">
        <f>IFERROR(VLOOKUP(A49,[3]Oversikt!$A:$H,8,),"")</f>
        <v/>
      </c>
      <c r="G49" s="20" t="str">
        <f>IFERROR(VLOOKUP(A49,[3]Oversikt!$A:$I,9,),"")</f>
        <v/>
      </c>
      <c r="H49" s="20"/>
      <c r="I49" s="20" t="str">
        <f t="shared" si="3"/>
        <v/>
      </c>
      <c r="J49" s="46" t="str">
        <f>IFERROR(VLOOKUP(A49,[3]Oversikt!$A:$S,19,),"")</f>
        <v/>
      </c>
      <c r="K49" s="46"/>
      <c r="L49" s="46"/>
      <c r="M49" s="46"/>
      <c r="N49" s="46"/>
      <c r="O49" s="46"/>
      <c r="P49" s="46"/>
      <c r="Q49" s="46"/>
    </row>
    <row r="50" spans="1:17" ht="16.5" thickBot="1" x14ac:dyDescent="0.3">
      <c r="A50" s="20" t="str">
        <f t="shared" si="2"/>
        <v/>
      </c>
      <c r="B50" s="32" t="str">
        <f>IFERROR(VLOOKUP(A50,[3]Oversikt!$A:$D,4,),"")</f>
        <v/>
      </c>
      <c r="C50" s="20" t="str">
        <f>IFERROR(VLOOKUP(A50,[3]Oversikt!$A:$E,5,),"")</f>
        <v/>
      </c>
      <c r="D50" s="20" t="str">
        <f>IFERROR(VLOOKUP(A50,[3]Oversikt!$A:$F,6,),"")</f>
        <v/>
      </c>
      <c r="E50" s="20" t="str">
        <f>IFERROR(VLOOKUP(A50,[3]Oversikt!$A:$G,7,),"")</f>
        <v/>
      </c>
      <c r="F50" s="20" t="str">
        <f>IFERROR(VLOOKUP(A50,[3]Oversikt!$A:$H,8,),"")</f>
        <v/>
      </c>
      <c r="G50" s="20" t="str">
        <f>IFERROR(VLOOKUP(A50,[3]Oversikt!$A:$I,9,),"")</f>
        <v/>
      </c>
      <c r="H50" s="20"/>
      <c r="I50" s="20" t="str">
        <f t="shared" si="3"/>
        <v/>
      </c>
      <c r="J50" s="46" t="str">
        <f>IFERROR(VLOOKUP(A50,[3]Oversikt!$A:$S,19,),"")</f>
        <v/>
      </c>
      <c r="K50" s="46"/>
      <c r="L50" s="46"/>
      <c r="M50" s="46"/>
      <c r="N50" s="46"/>
      <c r="O50" s="46"/>
      <c r="P50" s="46"/>
      <c r="Q50" s="46"/>
    </row>
    <row r="51" spans="1:17" ht="16.5" thickBot="1" x14ac:dyDescent="0.3">
      <c r="A51" s="20" t="str">
        <f t="shared" si="2"/>
        <v/>
      </c>
      <c r="B51" s="32" t="str">
        <f>IFERROR(VLOOKUP(A51,[3]Oversikt!$A:$D,4,),"")</f>
        <v/>
      </c>
      <c r="C51" s="20" t="str">
        <f>IFERROR(VLOOKUP(A51,[3]Oversikt!$A:$E,5,),"")</f>
        <v/>
      </c>
      <c r="D51" s="20" t="str">
        <f>IFERROR(VLOOKUP(A51,[3]Oversikt!$A:$F,6,),"")</f>
        <v/>
      </c>
      <c r="E51" s="20" t="str">
        <f>IFERROR(VLOOKUP(A51,[3]Oversikt!$A:$G,7,),"")</f>
        <v/>
      </c>
      <c r="F51" s="20" t="str">
        <f>IFERROR(VLOOKUP(A51,[3]Oversikt!$A:$H,8,),"")</f>
        <v/>
      </c>
      <c r="G51" s="20" t="str">
        <f>IFERROR(VLOOKUP(A51,[3]Oversikt!$A:$I,9,),"")</f>
        <v/>
      </c>
      <c r="H51" s="20"/>
      <c r="I51" s="20" t="str">
        <f t="shared" si="3"/>
        <v/>
      </c>
      <c r="J51" s="46" t="str">
        <f>IFERROR(VLOOKUP(A51,[3]Oversikt!$A:$S,19,),"")</f>
        <v/>
      </c>
      <c r="K51" s="46"/>
      <c r="L51" s="46"/>
      <c r="M51" s="46"/>
      <c r="N51" s="46"/>
      <c r="O51" s="46"/>
      <c r="P51" s="46"/>
      <c r="Q51" s="46"/>
    </row>
    <row r="52" spans="1:17" ht="16.5" thickBot="1" x14ac:dyDescent="0.3">
      <c r="A52" s="20" t="str">
        <f t="shared" si="2"/>
        <v/>
      </c>
      <c r="B52" s="32" t="str">
        <f>IFERROR(VLOOKUP(A52,[3]Oversikt!$A:$D,4,),"")</f>
        <v/>
      </c>
      <c r="C52" s="20" t="str">
        <f>IFERROR(VLOOKUP(A52,[3]Oversikt!$A:$E,5,),"")</f>
        <v/>
      </c>
      <c r="D52" s="20" t="str">
        <f>IFERROR(VLOOKUP(A52,[3]Oversikt!$A:$F,6,),"")</f>
        <v/>
      </c>
      <c r="E52" s="20" t="str">
        <f>IFERROR(VLOOKUP(A52,[3]Oversikt!$A:$G,7,),"")</f>
        <v/>
      </c>
      <c r="F52" s="20" t="str">
        <f>IFERROR(VLOOKUP(A52,[3]Oversikt!$A:$H,8,),"")</f>
        <v/>
      </c>
      <c r="G52" s="20" t="str">
        <f>IFERROR(VLOOKUP(A52,[3]Oversikt!$A:$I,9,),"")</f>
        <v/>
      </c>
      <c r="H52" s="20"/>
      <c r="I52" s="20" t="str">
        <f t="shared" si="3"/>
        <v/>
      </c>
      <c r="J52" s="46" t="str">
        <f>IFERROR(VLOOKUP(A52,[3]Oversikt!$A:$S,19,),"")</f>
        <v/>
      </c>
      <c r="K52" s="46"/>
      <c r="L52" s="46"/>
      <c r="M52" s="46"/>
      <c r="N52" s="46"/>
      <c r="O52" s="46"/>
      <c r="P52" s="46"/>
      <c r="Q52" s="46"/>
    </row>
    <row r="53" spans="1:17" ht="16.5" thickBot="1" x14ac:dyDescent="0.3">
      <c r="A53" s="20" t="str">
        <f t="shared" si="2"/>
        <v/>
      </c>
      <c r="B53" s="32" t="str">
        <f>IFERROR(VLOOKUP(A53,[3]Oversikt!$A:$D,4,),"")</f>
        <v/>
      </c>
      <c r="C53" s="20" t="str">
        <f>IFERROR(VLOOKUP(A53,[3]Oversikt!$A:$E,5,),"")</f>
        <v/>
      </c>
      <c r="D53" s="20" t="str">
        <f>IFERROR(VLOOKUP(A53,[3]Oversikt!$A:$F,6,),"")</f>
        <v/>
      </c>
      <c r="E53" s="20" t="str">
        <f>IFERROR(VLOOKUP(A53,[3]Oversikt!$A:$G,7,),"")</f>
        <v/>
      </c>
      <c r="F53" s="20" t="str">
        <f>IFERROR(VLOOKUP(A53,[3]Oversikt!$A:$H,8,),"")</f>
        <v/>
      </c>
      <c r="G53" s="20" t="str">
        <f>IFERROR(VLOOKUP(A53,[3]Oversikt!$A:$I,9,),"")</f>
        <v/>
      </c>
      <c r="H53" s="20"/>
      <c r="I53" s="20" t="str">
        <f t="shared" si="3"/>
        <v/>
      </c>
      <c r="J53" s="46" t="str">
        <f>IFERROR(VLOOKUP(A53,[3]Oversikt!$A:$S,19,),"")</f>
        <v/>
      </c>
      <c r="K53" s="46"/>
      <c r="L53" s="46"/>
      <c r="M53" s="46"/>
      <c r="N53" s="46"/>
      <c r="O53" s="46"/>
      <c r="P53" s="46"/>
      <c r="Q53" s="46"/>
    </row>
    <row r="54" spans="1:17" ht="16.5" thickBot="1" x14ac:dyDescent="0.3">
      <c r="A54" s="20" t="str">
        <f t="shared" si="2"/>
        <v/>
      </c>
      <c r="B54" s="32" t="str">
        <f>IFERROR(VLOOKUP(A54,[3]Oversikt!$A:$D,4,),"")</f>
        <v/>
      </c>
      <c r="C54" s="20" t="str">
        <f>IFERROR(VLOOKUP(A54,[3]Oversikt!$A:$E,5,),"")</f>
        <v/>
      </c>
      <c r="D54" s="20" t="str">
        <f>IFERROR(VLOOKUP(A54,[3]Oversikt!$A:$F,6,),"")</f>
        <v/>
      </c>
      <c r="E54" s="20" t="str">
        <f>IFERROR(VLOOKUP(A54,[3]Oversikt!$A:$G,7,),"")</f>
        <v/>
      </c>
      <c r="F54" s="20" t="str">
        <f>IFERROR(VLOOKUP(A54,[3]Oversikt!$A:$H,8,),"")</f>
        <v/>
      </c>
      <c r="G54" s="20" t="str">
        <f>IFERROR(VLOOKUP(A54,[3]Oversikt!$A:$I,9,),"")</f>
        <v/>
      </c>
      <c r="H54" s="20"/>
      <c r="I54" s="20" t="str">
        <f t="shared" si="3"/>
        <v/>
      </c>
      <c r="J54" s="46" t="str">
        <f>IFERROR(VLOOKUP(A54,[3]Oversikt!$A:$S,19,),"")</f>
        <v/>
      </c>
      <c r="K54" s="46"/>
      <c r="L54" s="46"/>
      <c r="M54" s="46"/>
      <c r="N54" s="46"/>
      <c r="O54" s="46"/>
      <c r="P54" s="46"/>
      <c r="Q54" s="46"/>
    </row>
    <row r="55" spans="1:17" ht="16.5" thickBot="1" x14ac:dyDescent="0.3">
      <c r="A55" s="20" t="str">
        <f t="shared" si="2"/>
        <v/>
      </c>
      <c r="B55" s="32" t="str">
        <f>IFERROR(VLOOKUP(A55,[3]Oversikt!$A:$D,4,),"")</f>
        <v/>
      </c>
      <c r="C55" s="20" t="str">
        <f>IFERROR(VLOOKUP(A55,[3]Oversikt!$A:$E,5,),"")</f>
        <v/>
      </c>
      <c r="D55" s="20" t="str">
        <f>IFERROR(VLOOKUP(A55,[3]Oversikt!$A:$F,6,),"")</f>
        <v/>
      </c>
      <c r="E55" s="20" t="str">
        <f>IFERROR(VLOOKUP(A55,[3]Oversikt!$A:$G,7,),"")</f>
        <v/>
      </c>
      <c r="F55" s="20" t="str">
        <f>IFERROR(VLOOKUP(A55,[3]Oversikt!$A:$H,8,),"")</f>
        <v/>
      </c>
      <c r="G55" s="20" t="str">
        <f>IFERROR(VLOOKUP(A55,[3]Oversikt!$A:$I,9,),"")</f>
        <v/>
      </c>
      <c r="H55" s="20"/>
      <c r="I55" s="20" t="str">
        <f t="shared" si="3"/>
        <v/>
      </c>
      <c r="J55" s="46" t="str">
        <f>IFERROR(VLOOKUP(A55,[3]Oversikt!$A:$S,19,),"")</f>
        <v/>
      </c>
      <c r="K55" s="46"/>
      <c r="L55" s="46"/>
      <c r="M55" s="46"/>
      <c r="N55" s="46"/>
      <c r="O55" s="46"/>
      <c r="P55" s="46"/>
      <c r="Q55" s="46"/>
    </row>
    <row r="56" spans="1:17" ht="16.5" thickBot="1" x14ac:dyDescent="0.3">
      <c r="A56" s="20" t="str">
        <f t="shared" si="2"/>
        <v/>
      </c>
      <c r="B56" s="32" t="str">
        <f>IFERROR(VLOOKUP(A56,[3]Oversikt!$A:$D,4,),"")</f>
        <v/>
      </c>
      <c r="C56" s="20" t="str">
        <f>IFERROR(VLOOKUP(A56,[3]Oversikt!$A:$E,5,),"")</f>
        <v/>
      </c>
      <c r="D56" s="20" t="str">
        <f>IFERROR(VLOOKUP(A56,[3]Oversikt!$A:$F,6,),"")</f>
        <v/>
      </c>
      <c r="E56" s="20" t="str">
        <f>IFERROR(VLOOKUP(A56,[3]Oversikt!$A:$G,7,),"")</f>
        <v/>
      </c>
      <c r="F56" s="20" t="str">
        <f>IFERROR(VLOOKUP(A56,[3]Oversikt!$A:$H,8,),"")</f>
        <v/>
      </c>
      <c r="G56" s="20" t="str">
        <f>IFERROR(VLOOKUP(A56,[3]Oversikt!$A:$I,9,),"")</f>
        <v/>
      </c>
      <c r="H56" s="20"/>
      <c r="I56" s="20" t="str">
        <f t="shared" si="3"/>
        <v/>
      </c>
      <c r="J56" s="46" t="str">
        <f>IFERROR(VLOOKUP(A56,[3]Oversikt!$A:$S,19,),"")</f>
        <v/>
      </c>
      <c r="K56" s="46"/>
      <c r="L56" s="46"/>
      <c r="M56" s="46"/>
      <c r="N56" s="46"/>
      <c r="O56" s="46"/>
      <c r="P56" s="46"/>
      <c r="Q56" s="46"/>
    </row>
    <row r="59" spans="1:17" ht="18.75" x14ac:dyDescent="0.3">
      <c r="A59" s="47" t="s">
        <v>28</v>
      </c>
      <c r="B59" s="47"/>
      <c r="L59" s="48"/>
      <c r="M59" s="48"/>
    </row>
    <row r="60" spans="1:17" ht="19.5" thickBot="1" x14ac:dyDescent="0.35">
      <c r="A60" s="14"/>
      <c r="B60" s="14"/>
      <c r="L60" s="15"/>
      <c r="M60" s="15"/>
    </row>
    <row r="61" spans="1:17" ht="16.5" thickBot="1" x14ac:dyDescent="0.3">
      <c r="A61" s="38" t="s">
        <v>27</v>
      </c>
      <c r="B61" s="25" t="s">
        <v>112</v>
      </c>
      <c r="C61" s="25" t="s">
        <v>110</v>
      </c>
      <c r="D61" s="25" t="s">
        <v>118</v>
      </c>
      <c r="E61" s="38" t="s">
        <v>35</v>
      </c>
      <c r="F61" s="38" t="s">
        <v>29</v>
      </c>
      <c r="G61" s="25" t="s">
        <v>116</v>
      </c>
      <c r="H61" s="38" t="s">
        <v>30</v>
      </c>
      <c r="I61" s="38" t="s">
        <v>107</v>
      </c>
      <c r="J61" s="38" t="s">
        <v>31</v>
      </c>
      <c r="K61" s="38" t="s">
        <v>32</v>
      </c>
      <c r="L61" s="40" t="s">
        <v>19</v>
      </c>
      <c r="M61" s="41"/>
      <c r="N61" s="41"/>
      <c r="O61" s="41"/>
      <c r="P61" s="41"/>
      <c r="Q61" s="42"/>
    </row>
    <row r="62" spans="1:17" ht="16.5" thickBot="1" x14ac:dyDescent="0.3">
      <c r="A62" s="38"/>
      <c r="B62" s="26" t="s">
        <v>113</v>
      </c>
      <c r="C62" s="26" t="s">
        <v>111</v>
      </c>
      <c r="D62" s="26" t="s">
        <v>119</v>
      </c>
      <c r="E62" s="38"/>
      <c r="F62" s="38"/>
      <c r="G62" s="26" t="s">
        <v>117</v>
      </c>
      <c r="H62" s="38"/>
      <c r="I62" s="38"/>
      <c r="J62" s="38"/>
      <c r="K62" s="38"/>
      <c r="L62" s="43"/>
      <c r="M62" s="44"/>
      <c r="N62" s="44"/>
      <c r="O62" s="44"/>
      <c r="P62" s="44"/>
      <c r="Q62" s="45"/>
    </row>
    <row r="63" spans="1:17" ht="16.5" thickBot="1" x14ac:dyDescent="0.3">
      <c r="A63" s="20" t="str">
        <f>I47</f>
        <v/>
      </c>
      <c r="B63" s="19" t="str">
        <f>IFERROR(VLOOKUP(A63,'[4]TSO500 Summary'!$B:$E,4,),"")</f>
        <v/>
      </c>
      <c r="C63" s="19" t="str">
        <f>IFERROR(VLOOKUP(A63,'[4]TSO500 Summary'!$B:$J,9,),"")</f>
        <v/>
      </c>
      <c r="D63" s="19" t="str">
        <f>IFERROR(VLOOKUP(A63,'[4]TSO500 Summary'!$B:$K,10,),"")</f>
        <v/>
      </c>
      <c r="E63" s="19" t="str">
        <f>IFERROR(VLOOKUP(A63,'[4]TSO500 Summary'!$B:$H,7,),"")</f>
        <v/>
      </c>
      <c r="F63" s="19" t="str">
        <f>IFERROR(VLOOKUP(A63,'[4]TSO500 Summary'!$B:$I,8,),"")</f>
        <v/>
      </c>
      <c r="G63" s="19" t="str">
        <f>IFERROR(VLOOKUP(A63,'[4]TSO500 Summary'!$B:$O,14,),"")</f>
        <v/>
      </c>
      <c r="H63" s="19" t="str">
        <f>IFERROR(VLOOKUP(A63,'[4]TSO500 Summary'!$B:$P,15,),"")</f>
        <v/>
      </c>
      <c r="I63" s="19" t="str">
        <f>IFERROR(VLOOKUP(A63,'[4]TSO500 Summary'!$B:$R,17,),"")</f>
        <v/>
      </c>
      <c r="J63" s="24" t="str">
        <f>IFERROR(VLOOKUP(A63,'[4]TSO500 Summary'!$B:$U,20,),"")</f>
        <v/>
      </c>
      <c r="K63" s="19" t="str">
        <f>IFERROR(VLOOKUP(A47,[3]Oversikt!$A:$R,18,),"")</f>
        <v/>
      </c>
      <c r="L63" s="46" t="str">
        <f>IFERROR(VLOOKUP(A63,'[4]TSO500 Summary'!$B:$W,22,),"")</f>
        <v/>
      </c>
      <c r="M63" s="46"/>
      <c r="N63" s="46"/>
      <c r="O63" s="46"/>
      <c r="P63" s="46"/>
      <c r="Q63" s="46"/>
    </row>
    <row r="64" spans="1:17" ht="16.5" thickBot="1" x14ac:dyDescent="0.3">
      <c r="A64" s="20" t="str">
        <f t="shared" ref="A64:A72" si="4">I48</f>
        <v/>
      </c>
      <c r="B64" s="19" t="str">
        <f>IFERROR(VLOOKUP(A64,'[4]TSO500 Summary'!$B:$E,4,),"")</f>
        <v/>
      </c>
      <c r="C64" s="19" t="str">
        <f>IFERROR(VLOOKUP(A64,'[4]TSO500 Summary'!$B:$J,9,),"")</f>
        <v/>
      </c>
      <c r="D64" s="19" t="str">
        <f>IFERROR(VLOOKUP(A64,'[4]TSO500 Summary'!$B:$K,10,),"")</f>
        <v/>
      </c>
      <c r="E64" s="19" t="str">
        <f>IFERROR(VLOOKUP(A64,'[4]TSO500 Summary'!$B:$H,7,),"")</f>
        <v/>
      </c>
      <c r="F64" s="19" t="str">
        <f>IFERROR(VLOOKUP(A64,'[4]TSO500 Summary'!$B:$I,8,),"")</f>
        <v/>
      </c>
      <c r="G64" s="19" t="str">
        <f>IFERROR(VLOOKUP(A64,'[4]TSO500 Summary'!$B:$O,14,),"")</f>
        <v/>
      </c>
      <c r="H64" s="19" t="str">
        <f>IFERROR(VLOOKUP(A64,'[4]TSO500 Summary'!$B:$P,15,),"")</f>
        <v/>
      </c>
      <c r="I64" s="19" t="str">
        <f>IFERROR(VLOOKUP(A64,'[4]TSO500 Summary'!$B:$R,17,),"")</f>
        <v/>
      </c>
      <c r="J64" s="24" t="str">
        <f>IFERROR(VLOOKUP(A64,'[4]TSO500 Summary'!$B:$U,20,),"")</f>
        <v/>
      </c>
      <c r="K64" s="19" t="str">
        <f>IFERROR(VLOOKUP(A48,[3]Oversikt!$A:$R,18,),"")</f>
        <v/>
      </c>
      <c r="L64" s="46" t="str">
        <f>IFERROR(VLOOKUP(A64,'[4]TSO500 Summary'!$B:$W,22,),"")</f>
        <v/>
      </c>
      <c r="M64" s="46"/>
      <c r="N64" s="46"/>
      <c r="O64" s="46"/>
      <c r="P64" s="46"/>
      <c r="Q64" s="46"/>
    </row>
    <row r="65" spans="1:17" ht="16.5" thickBot="1" x14ac:dyDescent="0.3">
      <c r="A65" s="20" t="str">
        <f t="shared" si="4"/>
        <v/>
      </c>
      <c r="B65" s="19" t="str">
        <f>IFERROR(VLOOKUP(A65,'[4]TSO500 Summary'!$B:$E,4,),"")</f>
        <v/>
      </c>
      <c r="C65" s="19" t="str">
        <f>IFERROR(VLOOKUP(A65,'[4]TSO500 Summary'!$B:$J,9,),"")</f>
        <v/>
      </c>
      <c r="D65" s="19" t="str">
        <f>IFERROR(VLOOKUP(A65,'[4]TSO500 Summary'!$B:$K,10,),"")</f>
        <v/>
      </c>
      <c r="E65" s="19" t="str">
        <f>IFERROR(VLOOKUP(A65,'[4]TSO500 Summary'!$B:$H,7,),"")</f>
        <v/>
      </c>
      <c r="F65" s="19" t="str">
        <f>IFERROR(VLOOKUP(A65,'[4]TSO500 Summary'!$B:$I,8,),"")</f>
        <v/>
      </c>
      <c r="G65" s="19" t="str">
        <f>IFERROR(VLOOKUP(A65,'[4]TSO500 Summary'!$B:$O,14,),"")</f>
        <v/>
      </c>
      <c r="H65" s="19" t="str">
        <f>IFERROR(VLOOKUP(A65,'[4]TSO500 Summary'!$B:$P,15,),"")</f>
        <v/>
      </c>
      <c r="I65" s="19" t="str">
        <f>IFERROR(VLOOKUP(A65,'[4]TSO500 Summary'!$B:$R,17,),"")</f>
        <v/>
      </c>
      <c r="J65" s="24" t="str">
        <f>IFERROR(VLOOKUP(A65,'[4]TSO500 Summary'!$B:$U,20,),"")</f>
        <v/>
      </c>
      <c r="K65" s="19" t="str">
        <f>IFERROR(VLOOKUP(A49,[5]Oversikt!$A:$R,18,),"")</f>
        <v/>
      </c>
      <c r="L65" s="46" t="str">
        <f>IFERROR(VLOOKUP(A65,'[4]TSO500 Summary'!$B:$W,22,),"")</f>
        <v/>
      </c>
      <c r="M65" s="46"/>
      <c r="N65" s="46"/>
      <c r="O65" s="46"/>
      <c r="P65" s="46"/>
      <c r="Q65" s="46"/>
    </row>
    <row r="66" spans="1:17" ht="16.5" thickBot="1" x14ac:dyDescent="0.3">
      <c r="A66" s="20" t="str">
        <f t="shared" si="4"/>
        <v/>
      </c>
      <c r="B66" s="19" t="str">
        <f>IFERROR(VLOOKUP(A66,'[4]TSO500 Summary'!$B:$E,4,),"")</f>
        <v/>
      </c>
      <c r="C66" s="19" t="str">
        <f>IFERROR(VLOOKUP(A66,'[4]TSO500 Summary'!$B:$J,9,),"")</f>
        <v/>
      </c>
      <c r="D66" s="19" t="str">
        <f>IFERROR(VLOOKUP(A66,'[4]TSO500 Summary'!$B:$K,10,),"")</f>
        <v/>
      </c>
      <c r="E66" s="19" t="str">
        <f>IFERROR(VLOOKUP(A66,'[4]TSO500 Summary'!$B:$H,7,),"")</f>
        <v/>
      </c>
      <c r="F66" s="19" t="str">
        <f>IFERROR(VLOOKUP(A66,'[4]TSO500 Summary'!$B:$I,8,),"")</f>
        <v/>
      </c>
      <c r="G66" s="19" t="str">
        <f>IFERROR(VLOOKUP(A66,'[4]TSO500 Summary'!$B:$O,14,),"")</f>
        <v/>
      </c>
      <c r="H66" s="19" t="str">
        <f>IFERROR(VLOOKUP(A66,'[4]TSO500 Summary'!$B:$P,15,),"")</f>
        <v/>
      </c>
      <c r="I66" s="19" t="str">
        <f>IFERROR(VLOOKUP(A66,'[4]TSO500 Summary'!$B:$R,17,),"")</f>
        <v/>
      </c>
      <c r="J66" s="24" t="str">
        <f>IFERROR(VLOOKUP(A66,'[4]TSO500 Summary'!$B:$U,20,),"")</f>
        <v/>
      </c>
      <c r="K66" s="19" t="str">
        <f>IFERROR(VLOOKUP(A50,[5]Oversikt!$A:$R,18,),"")</f>
        <v/>
      </c>
      <c r="L66" s="46" t="str">
        <f>IFERROR(VLOOKUP(A66,'[4]TSO500 Summary'!$B:$W,22,),"")</f>
        <v/>
      </c>
      <c r="M66" s="46"/>
      <c r="N66" s="46"/>
      <c r="O66" s="46"/>
      <c r="P66" s="46"/>
      <c r="Q66" s="46"/>
    </row>
    <row r="67" spans="1:17" ht="16.5" thickBot="1" x14ac:dyDescent="0.3">
      <c r="A67" s="20" t="str">
        <f t="shared" si="4"/>
        <v/>
      </c>
      <c r="B67" s="19" t="str">
        <f>IFERROR(VLOOKUP(A67,'[4]TSO500 Summary'!$B:$E,4,),"")</f>
        <v/>
      </c>
      <c r="C67" s="19" t="str">
        <f>IFERROR(VLOOKUP(A67,'[4]TSO500 Summary'!$B:$J,9,),"")</f>
        <v/>
      </c>
      <c r="D67" s="19" t="str">
        <f>IFERROR(VLOOKUP(A67,'[4]TSO500 Summary'!$B:$K,10,),"")</f>
        <v/>
      </c>
      <c r="E67" s="19" t="str">
        <f>IFERROR(VLOOKUP(A67,'[4]TSO500 Summary'!$B:$H,7,),"")</f>
        <v/>
      </c>
      <c r="F67" s="19" t="str">
        <f>IFERROR(VLOOKUP(A67,'[4]TSO500 Summary'!$B:$I,8,),"")</f>
        <v/>
      </c>
      <c r="G67" s="19" t="str">
        <f>IFERROR(VLOOKUP(A67,'[4]TSO500 Summary'!$B:$O,14,),"")</f>
        <v/>
      </c>
      <c r="H67" s="19" t="str">
        <f>IFERROR(VLOOKUP(A67,'[4]TSO500 Summary'!$B:$P,15,),"")</f>
        <v/>
      </c>
      <c r="I67" s="19" t="str">
        <f>IFERROR(VLOOKUP(A67,'[4]TSO500 Summary'!$B:$R,17,),"")</f>
        <v/>
      </c>
      <c r="J67" s="24" t="str">
        <f>IFERROR(VLOOKUP(A67,'[4]TSO500 Summary'!$B:$U,20,),"")</f>
        <v/>
      </c>
      <c r="K67" s="19" t="str">
        <f>IFERROR(VLOOKUP(A51,[5]Oversikt!$A:$R,18,),"")</f>
        <v/>
      </c>
      <c r="L67" s="46" t="str">
        <f>IFERROR(VLOOKUP(A67,'[4]TSO500 Summary'!$B:$W,22,),"")</f>
        <v/>
      </c>
      <c r="M67" s="46"/>
      <c r="N67" s="46"/>
      <c r="O67" s="46"/>
      <c r="P67" s="46"/>
      <c r="Q67" s="46"/>
    </row>
    <row r="68" spans="1:17" ht="16.5" thickBot="1" x14ac:dyDescent="0.3">
      <c r="A68" s="20" t="str">
        <f t="shared" si="4"/>
        <v/>
      </c>
      <c r="B68" s="19" t="str">
        <f>IFERROR(VLOOKUP(A68,'[4]TSO500 Summary'!$B:$E,4,),"")</f>
        <v/>
      </c>
      <c r="C68" s="19" t="str">
        <f>IFERROR(VLOOKUP(A68,'[4]TSO500 Summary'!$B:$J,9,),"")</f>
        <v/>
      </c>
      <c r="D68" s="19" t="str">
        <f>IFERROR(VLOOKUP(A68,'[4]TSO500 Summary'!$B:$K,10,),"")</f>
        <v/>
      </c>
      <c r="E68" s="19" t="str">
        <f>IFERROR(VLOOKUP(A68,'[4]TSO500 Summary'!$B:$H,7,),"")</f>
        <v/>
      </c>
      <c r="F68" s="19" t="str">
        <f>IFERROR(VLOOKUP(A68,'[4]TSO500 Summary'!$B:$I,8,),"")</f>
        <v/>
      </c>
      <c r="G68" s="19" t="str">
        <f>IFERROR(VLOOKUP(A68,'[4]TSO500 Summary'!$B:$O,14,),"")</f>
        <v/>
      </c>
      <c r="H68" s="19" t="str">
        <f>IFERROR(VLOOKUP(A68,'[4]TSO500 Summary'!$B:$P,15,),"")</f>
        <v/>
      </c>
      <c r="I68" s="19" t="str">
        <f>IFERROR(VLOOKUP(A68,'[4]TSO500 Summary'!$B:$R,17,),"")</f>
        <v/>
      </c>
      <c r="J68" s="24" t="str">
        <f>IFERROR(VLOOKUP(A68,'[4]TSO500 Summary'!$B:$U,20,),"")</f>
        <v/>
      </c>
      <c r="K68" s="19" t="str">
        <f>IFERROR(VLOOKUP(A52,[5]Oversikt!$A:$R,18,),"")</f>
        <v/>
      </c>
      <c r="L68" s="46" t="str">
        <f>IFERROR(VLOOKUP(A68,'[4]TSO500 Summary'!$B:$W,22,),"")</f>
        <v/>
      </c>
      <c r="M68" s="46"/>
      <c r="N68" s="46"/>
      <c r="O68" s="46"/>
      <c r="P68" s="46"/>
      <c r="Q68" s="46"/>
    </row>
    <row r="69" spans="1:17" ht="16.5" thickBot="1" x14ac:dyDescent="0.3">
      <c r="A69" s="20" t="str">
        <f t="shared" si="4"/>
        <v/>
      </c>
      <c r="B69" s="19" t="str">
        <f>IFERROR(VLOOKUP(A69,'[4]TSO500 Summary'!$B:$E,4,),"")</f>
        <v/>
      </c>
      <c r="C69" s="19" t="str">
        <f>IFERROR(VLOOKUP(A69,'[4]TSO500 Summary'!$B:$J,9,),"")</f>
        <v/>
      </c>
      <c r="D69" s="19" t="str">
        <f>IFERROR(VLOOKUP(A69,'[4]TSO500 Summary'!$B:$K,10,),"")</f>
        <v/>
      </c>
      <c r="E69" s="19" t="str">
        <f>IFERROR(VLOOKUP(A69,'[4]TSO500 Summary'!$B:$H,7,),"")</f>
        <v/>
      </c>
      <c r="F69" s="19" t="str">
        <f>IFERROR(VLOOKUP(A69,'[4]TSO500 Summary'!$B:$I,8,),"")</f>
        <v/>
      </c>
      <c r="G69" s="19" t="str">
        <f>IFERROR(VLOOKUP(A69,'[4]TSO500 Summary'!$B:$O,14,),"")</f>
        <v/>
      </c>
      <c r="H69" s="19" t="str">
        <f>IFERROR(VLOOKUP(A69,'[4]TSO500 Summary'!$B:$P,15,),"")</f>
        <v/>
      </c>
      <c r="I69" s="19" t="str">
        <f>IFERROR(VLOOKUP(A69,'[4]TSO500 Summary'!$B:$R,17,),"")</f>
        <v/>
      </c>
      <c r="J69" s="24" t="str">
        <f>IFERROR(VLOOKUP(A69,'[4]TSO500 Summary'!$B:$U,20,),"")</f>
        <v/>
      </c>
      <c r="K69" s="19" t="str">
        <f>IFERROR(VLOOKUP(A53,[5]Oversikt!$A:$R,18,),"")</f>
        <v/>
      </c>
      <c r="L69" s="46" t="str">
        <f>IFERROR(VLOOKUP(A69,'[4]TSO500 Summary'!$B:$W,22,),"")</f>
        <v/>
      </c>
      <c r="M69" s="46"/>
      <c r="N69" s="46"/>
      <c r="O69" s="46"/>
      <c r="P69" s="46"/>
      <c r="Q69" s="46"/>
    </row>
    <row r="70" spans="1:17" ht="16.5" thickBot="1" x14ac:dyDescent="0.3">
      <c r="A70" s="20" t="str">
        <f t="shared" si="4"/>
        <v/>
      </c>
      <c r="B70" s="19" t="str">
        <f>IFERROR(VLOOKUP(A70,'[4]TSO500 Summary'!$B:$E,4,),"")</f>
        <v/>
      </c>
      <c r="C70" s="19" t="str">
        <f>IFERROR(VLOOKUP(A70,'[4]TSO500 Summary'!$B:$J,9,),"")</f>
        <v/>
      </c>
      <c r="D70" s="19" t="str">
        <f>IFERROR(VLOOKUP(A70,'[4]TSO500 Summary'!$B:$K,10,),"")</f>
        <v/>
      </c>
      <c r="E70" s="19" t="str">
        <f>IFERROR(VLOOKUP(A70,'[4]TSO500 Summary'!$B:$H,7,),"")</f>
        <v/>
      </c>
      <c r="F70" s="19" t="str">
        <f>IFERROR(VLOOKUP(A70,'[4]TSO500 Summary'!$B:$I,8,),"")</f>
        <v/>
      </c>
      <c r="G70" s="19" t="str">
        <f>IFERROR(VLOOKUP(A70,'[4]TSO500 Summary'!$B:$O,14,),"")</f>
        <v/>
      </c>
      <c r="H70" s="19" t="str">
        <f>IFERROR(VLOOKUP(A70,'[4]TSO500 Summary'!$B:$P,15,),"")</f>
        <v/>
      </c>
      <c r="I70" s="19" t="str">
        <f>IFERROR(VLOOKUP(A70,'[4]TSO500 Summary'!$B:$R,17,),"")</f>
        <v/>
      </c>
      <c r="J70" s="24" t="str">
        <f>IFERROR(VLOOKUP(A70,'[4]TSO500 Summary'!$B:$U,20,),"")</f>
        <v/>
      </c>
      <c r="K70" s="19" t="str">
        <f>IFERROR(VLOOKUP(A54,[5]Oversikt!$A:$R,18,),"")</f>
        <v/>
      </c>
      <c r="L70" s="46" t="str">
        <f>IFERROR(VLOOKUP(A70,'[4]TSO500 Summary'!$B:$W,22,),"")</f>
        <v/>
      </c>
      <c r="M70" s="46"/>
      <c r="N70" s="46"/>
      <c r="O70" s="46"/>
      <c r="P70" s="46"/>
      <c r="Q70" s="46"/>
    </row>
    <row r="71" spans="1:17" ht="16.5" thickBot="1" x14ac:dyDescent="0.3">
      <c r="A71" s="20" t="str">
        <f t="shared" si="4"/>
        <v/>
      </c>
      <c r="B71" s="19" t="str">
        <f>IFERROR(VLOOKUP(A71,'[4]TSO500 Summary'!$B:$E,4,),"")</f>
        <v/>
      </c>
      <c r="C71" s="19" t="str">
        <f>IFERROR(VLOOKUP(A71,'[4]TSO500 Summary'!$B:$J,9,),"")</f>
        <v/>
      </c>
      <c r="D71" s="19" t="str">
        <f>IFERROR(VLOOKUP(A71,'[4]TSO500 Summary'!$B:$K,10,),"")</f>
        <v/>
      </c>
      <c r="E71" s="19" t="str">
        <f>IFERROR(VLOOKUP(A71,'[4]TSO500 Summary'!$B:$H,7,),"")</f>
        <v/>
      </c>
      <c r="F71" s="19" t="str">
        <f>IFERROR(VLOOKUP(A71,'[4]TSO500 Summary'!$B:$I,8,),"")</f>
        <v/>
      </c>
      <c r="G71" s="19" t="str">
        <f>IFERROR(VLOOKUP(A71,'[4]TSO500 Summary'!$B:$O,14,),"")</f>
        <v/>
      </c>
      <c r="H71" s="19" t="str">
        <f>IFERROR(VLOOKUP(A71,'[4]TSO500 Summary'!$B:$P,15,),"")</f>
        <v/>
      </c>
      <c r="I71" s="19" t="str">
        <f>IFERROR(VLOOKUP(A71,'[4]TSO500 Summary'!$B:$R,17,),"")</f>
        <v/>
      </c>
      <c r="J71" s="24" t="str">
        <f>IFERROR(VLOOKUP(A71,'[4]TSO500 Summary'!$B:$U,20,),"")</f>
        <v/>
      </c>
      <c r="K71" s="19" t="str">
        <f>IFERROR(VLOOKUP(A55,[5]Oversikt!$A:$R,18,),"")</f>
        <v/>
      </c>
      <c r="L71" s="46" t="str">
        <f>IFERROR(VLOOKUP(A71,'[4]TSO500 Summary'!$B:$W,22,),"")</f>
        <v/>
      </c>
      <c r="M71" s="46"/>
      <c r="N71" s="46"/>
      <c r="O71" s="46"/>
      <c r="P71" s="46"/>
      <c r="Q71" s="46"/>
    </row>
    <row r="72" spans="1:17" ht="16.5" thickBot="1" x14ac:dyDescent="0.3">
      <c r="A72" s="20" t="str">
        <f t="shared" si="4"/>
        <v/>
      </c>
      <c r="B72" s="19" t="str">
        <f>IFERROR(VLOOKUP(A72,'[4]TSO500 Summary'!$B:$E,4,),"")</f>
        <v/>
      </c>
      <c r="C72" s="19" t="str">
        <f>IFERROR(VLOOKUP(A72,'[4]TSO500 Summary'!$B:$J,9,),"")</f>
        <v/>
      </c>
      <c r="D72" s="19" t="str">
        <f>IFERROR(VLOOKUP(A72,'[4]TSO500 Summary'!$B:$K,10,),"")</f>
        <v/>
      </c>
      <c r="E72" s="19" t="str">
        <f>IFERROR(VLOOKUP(A72,'[4]TSO500 Summary'!$B:$H,7,),"")</f>
        <v/>
      </c>
      <c r="F72" s="19" t="str">
        <f>IFERROR(VLOOKUP(A72,'[4]TSO500 Summary'!$B:$I,8,),"")</f>
        <v/>
      </c>
      <c r="G72" s="19" t="str">
        <f>IFERROR(VLOOKUP(A72,'[4]TSO500 Summary'!$B:$O,14,),"")</f>
        <v/>
      </c>
      <c r="H72" s="19" t="str">
        <f>IFERROR(VLOOKUP(A72,'[4]TSO500 Summary'!$B:$P,15,),"")</f>
        <v/>
      </c>
      <c r="I72" s="19" t="str">
        <f>IFERROR(VLOOKUP(A72,'[4]TSO500 Summary'!$B:$R,17,),"")</f>
        <v/>
      </c>
      <c r="J72" s="24" t="str">
        <f>IFERROR(VLOOKUP(A72,'[4]TSO500 Summary'!$B:$U,20,),"")</f>
        <v/>
      </c>
      <c r="K72" s="19" t="str">
        <f>IFERROR(VLOOKUP(A56,[5]Oversikt!$A:$R,18,),"")</f>
        <v/>
      </c>
      <c r="L72" s="46" t="str">
        <f>IFERROR(VLOOKUP(A72,'[4]TSO500 Summary'!$B:$W,22,),"")</f>
        <v/>
      </c>
      <c r="M72" s="46"/>
      <c r="N72" s="46"/>
      <c r="O72" s="46"/>
      <c r="P72" s="46"/>
      <c r="Q72" s="46"/>
    </row>
    <row r="73" spans="1:17" ht="15.75" x14ac:dyDescent="0.25">
      <c r="A73" s="13"/>
      <c r="B73" s="13"/>
      <c r="C73" s="13"/>
      <c r="D73" s="13"/>
      <c r="E73" s="13"/>
      <c r="F73" s="13"/>
      <c r="G73" s="13"/>
      <c r="H73" s="13"/>
      <c r="I73" s="13"/>
      <c r="J73" s="13"/>
      <c r="K73" s="13"/>
      <c r="L73" s="13"/>
      <c r="M73" s="13"/>
    </row>
  </sheetData>
  <mergeCells count="87">
    <mergeCell ref="L68:Q68"/>
    <mergeCell ref="L69:Q69"/>
    <mergeCell ref="L70:Q70"/>
    <mergeCell ref="L71:Q71"/>
    <mergeCell ref="L72:Q72"/>
    <mergeCell ref="L63:Q63"/>
    <mergeCell ref="L64:Q64"/>
    <mergeCell ref="L65:Q65"/>
    <mergeCell ref="L66:Q66"/>
    <mergeCell ref="L67:Q67"/>
    <mergeCell ref="J53:Q53"/>
    <mergeCell ref="J54:Q54"/>
    <mergeCell ref="J55:Q55"/>
    <mergeCell ref="J56:Q56"/>
    <mergeCell ref="L61:Q62"/>
    <mergeCell ref="J61:J62"/>
    <mergeCell ref="K61:K62"/>
    <mergeCell ref="J48:Q48"/>
    <mergeCell ref="J49:Q49"/>
    <mergeCell ref="J50:Q50"/>
    <mergeCell ref="J51:Q51"/>
    <mergeCell ref="J52:Q52"/>
    <mergeCell ref="J45:Q46"/>
    <mergeCell ref="J47:Q47"/>
    <mergeCell ref="M18:Q18"/>
    <mergeCell ref="M17:Q17"/>
    <mergeCell ref="M20:Q20"/>
    <mergeCell ref="M19:Q19"/>
    <mergeCell ref="J29:J30"/>
    <mergeCell ref="K29:Q30"/>
    <mergeCell ref="K31:Q31"/>
    <mergeCell ref="K32:Q32"/>
    <mergeCell ref="K36:Q36"/>
    <mergeCell ref="K37:Q37"/>
    <mergeCell ref="K38:Q38"/>
    <mergeCell ref="K39:Q39"/>
    <mergeCell ref="K40:Q40"/>
    <mergeCell ref="J15:J16"/>
    <mergeCell ref="L15:L16"/>
    <mergeCell ref="B8:B9"/>
    <mergeCell ref="D8:D9"/>
    <mergeCell ref="E8:E9"/>
    <mergeCell ref="H15:H16"/>
    <mergeCell ref="I15:I16"/>
    <mergeCell ref="A13:B13"/>
    <mergeCell ref="B15:B16"/>
    <mergeCell ref="C15:C16"/>
    <mergeCell ref="E15:E16"/>
    <mergeCell ref="G15:G16"/>
    <mergeCell ref="F15:F16"/>
    <mergeCell ref="A61:A62"/>
    <mergeCell ref="E61:E62"/>
    <mergeCell ref="F61:F62"/>
    <mergeCell ref="H61:H62"/>
    <mergeCell ref="I61:I62"/>
    <mergeCell ref="A59:B59"/>
    <mergeCell ref="L59:M59"/>
    <mergeCell ref="A43:B43"/>
    <mergeCell ref="L43:M43"/>
    <mergeCell ref="A27:B27"/>
    <mergeCell ref="A29:A30"/>
    <mergeCell ref="B29:B30"/>
    <mergeCell ref="C29:C30"/>
    <mergeCell ref="D29:D30"/>
    <mergeCell ref="E29:E30"/>
    <mergeCell ref="G29:G30"/>
    <mergeCell ref="H29:H30"/>
    <mergeCell ref="I29:I30"/>
    <mergeCell ref="K33:Q33"/>
    <mergeCell ref="K34:Q34"/>
    <mergeCell ref="K35:Q35"/>
    <mergeCell ref="A1:N2"/>
    <mergeCell ref="A45:A46"/>
    <mergeCell ref="B45:B46"/>
    <mergeCell ref="C45:C46"/>
    <mergeCell ref="D45:D46"/>
    <mergeCell ref="E45:E46"/>
    <mergeCell ref="F45:F46"/>
    <mergeCell ref="G45:G46"/>
    <mergeCell ref="H45:H46"/>
    <mergeCell ref="I45:I46"/>
    <mergeCell ref="D15:D16"/>
    <mergeCell ref="M15:Q16"/>
    <mergeCell ref="M24:Q24"/>
    <mergeCell ref="M23:Q23"/>
    <mergeCell ref="M22:Q22"/>
    <mergeCell ref="M21:Q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'Sample type'!$A:$A</xm:f>
          </x14:formula1>
          <xm:sqref>D31:D40</xm:sqref>
        </x14:dataValidation>
        <x14:dataValidation type="list" allowBlank="1" showInputMessage="1" showErrorMessage="1">
          <x14:formula1>
            <xm:f>'Cancer type'!$A:$A</xm:f>
          </x14:formula1>
          <xm:sqref>E31:E40</xm:sqref>
        </x14:dataValidation>
        <x14:dataValidation type="list" allowBlank="1" showInputMessage="1" showErrorMessage="1">
          <x14:formula1>
            <xm:f>'Sample Material'!$A:$A</xm:f>
          </x14:formula1>
          <xm:sqref>G31:G40</xm:sqref>
        </x14:dataValidation>
        <x14:dataValidation type="list" allowBlank="1" showInputMessage="1" showErrorMessage="1">
          <x14:formula1>
            <xm:f>Project!$A:$A</xm:f>
          </x14:formula1>
          <xm:sqref>A31:A40</xm:sqref>
        </x14:dataValidation>
        <x14:dataValidation type="list" allowBlank="1" showInputMessage="1" showErrorMessage="1">
          <x14:formula1>
            <xm:f>'Nucleic Acid'!$A:$A</xm:f>
          </x14:formula1>
          <xm:sqref>F31:F40</xm:sqref>
        </x14:dataValidation>
        <x14:dataValidation type="list" allowBlank="1" showInputMessage="1" showErrorMessage="1">
          <x14:formula1>
            <xm:f>'Sample Number'!$A:$A</xm:f>
          </x14:formula1>
          <xm:sqref>H31:H40</xm:sqref>
        </x14:dataValidation>
        <x14:dataValidation type="list" allowBlank="1" showInputMessage="1" showErrorMessage="1">
          <x14:formula1>
            <xm:f>'Assay Name'!$A:$A</xm:f>
          </x14:formula1>
          <xm:sqref>H47:H56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6" sqref="A6"/>
    </sheetView>
  </sheetViews>
  <sheetFormatPr baseColWidth="10" defaultRowHeight="15" x14ac:dyDescent="0.25"/>
  <cols>
    <col min="1" max="1" width="39" customWidth="1"/>
  </cols>
  <sheetData>
    <row r="1" spans="1:1" x14ac:dyDescent="0.25">
      <c r="A1" t="s">
        <v>37</v>
      </c>
    </row>
    <row r="2" spans="1:1" x14ac:dyDescent="0.25">
      <c r="A2" s="2" t="s">
        <v>38</v>
      </c>
    </row>
    <row r="3" spans="1:1" x14ac:dyDescent="0.25">
      <c r="A3" s="2" t="s">
        <v>39</v>
      </c>
    </row>
    <row r="4" spans="1:1" x14ac:dyDescent="0.25">
      <c r="A4" s="3" t="s">
        <v>40</v>
      </c>
    </row>
    <row r="5" spans="1:1" x14ac:dyDescent="0.25">
      <c r="A5" t="s">
        <v>41</v>
      </c>
    </row>
    <row r="6" spans="1:1" x14ac:dyDescent="0.25">
      <c r="A6" t="s">
        <v>131</v>
      </c>
    </row>
    <row r="7" spans="1:1" x14ac:dyDescent="0.25">
      <c r="A7" s="4" t="s">
        <v>42</v>
      </c>
    </row>
    <row r="8" spans="1:1" x14ac:dyDescent="0.25">
      <c r="A8" s="4" t="s">
        <v>43</v>
      </c>
    </row>
    <row r="9" spans="1:1" x14ac:dyDescent="0.25">
      <c r="A9"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baseColWidth="10" defaultRowHeight="15" x14ac:dyDescent="0.25"/>
  <sheetData>
    <row r="1" spans="1:1" x14ac:dyDescent="0.25">
      <c r="A1" t="s">
        <v>45</v>
      </c>
    </row>
    <row r="2" spans="1:1" x14ac:dyDescent="0.25">
      <c r="A2" t="s">
        <v>126</v>
      </c>
    </row>
    <row r="3" spans="1:1" x14ac:dyDescent="0.25">
      <c r="A3" t="s">
        <v>127</v>
      </c>
    </row>
    <row r="4" spans="1:1" x14ac:dyDescent="0.25">
      <c r="A4" t="s">
        <v>128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9" sqref="A9"/>
    </sheetView>
  </sheetViews>
  <sheetFormatPr baseColWidth="10" defaultRowHeight="15" x14ac:dyDescent="0.25"/>
  <sheetData>
    <row r="1" spans="1:1" x14ac:dyDescent="0.25">
      <c r="A1" t="s">
        <v>46</v>
      </c>
    </row>
    <row r="2" spans="1:1" x14ac:dyDescent="0.25">
      <c r="A2" t="s">
        <v>47</v>
      </c>
    </row>
    <row r="3" spans="1:1" x14ac:dyDescent="0.25">
      <c r="A3" t="s">
        <v>48</v>
      </c>
    </row>
    <row r="4" spans="1:1" x14ac:dyDescent="0.25">
      <c r="A4" t="s">
        <v>49</v>
      </c>
    </row>
    <row r="5" spans="1:1" x14ac:dyDescent="0.25">
      <c r="A5" t="s">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6"/>
  <sheetViews>
    <sheetView workbookViewId="0">
      <selection activeCell="C20" sqref="C20"/>
    </sheetView>
  </sheetViews>
  <sheetFormatPr baseColWidth="10" defaultRowHeight="15" x14ac:dyDescent="0.25"/>
  <cols>
    <col min="1" max="1" width="33.140625" bestFit="1" customWidth="1"/>
    <col min="3" max="3" width="21.5703125" bestFit="1" customWidth="1"/>
  </cols>
  <sheetData>
    <row r="2" spans="1:5" ht="15.75" x14ac:dyDescent="0.25">
      <c r="A2" s="5" t="s">
        <v>51</v>
      </c>
      <c r="C2" s="6"/>
      <c r="E2" s="6"/>
    </row>
    <row r="3" spans="1:5" ht="15.75" x14ac:dyDescent="0.25">
      <c r="A3" s="5" t="s">
        <v>52</v>
      </c>
      <c r="C3" s="7"/>
      <c r="E3" s="7"/>
    </row>
    <row r="4" spans="1:5" ht="15.75" x14ac:dyDescent="0.25">
      <c r="A4" s="5" t="s">
        <v>53</v>
      </c>
      <c r="C4" s="7"/>
      <c r="E4" s="7"/>
    </row>
    <row r="5" spans="1:5" ht="15.75" x14ac:dyDescent="0.25">
      <c r="A5" s="5" t="s">
        <v>54</v>
      </c>
      <c r="C5" s="7"/>
      <c r="E5" s="7"/>
    </row>
    <row r="6" spans="1:5" ht="15.75" x14ac:dyDescent="0.25">
      <c r="A6" s="5" t="s">
        <v>55</v>
      </c>
      <c r="C6" s="7"/>
      <c r="E6" s="7"/>
    </row>
    <row r="7" spans="1:5" ht="15.75" x14ac:dyDescent="0.25">
      <c r="A7" s="5" t="s">
        <v>56</v>
      </c>
      <c r="C7" s="7"/>
      <c r="E7" s="7"/>
    </row>
    <row r="8" spans="1:5" ht="15.75" x14ac:dyDescent="0.25">
      <c r="A8" s="5" t="s">
        <v>57</v>
      </c>
      <c r="C8" s="7"/>
      <c r="E8" s="7"/>
    </row>
    <row r="9" spans="1:5" ht="15.75" x14ac:dyDescent="0.25">
      <c r="A9" s="5" t="s">
        <v>58</v>
      </c>
      <c r="C9" s="7"/>
      <c r="E9" s="7"/>
    </row>
    <row r="10" spans="1:5" ht="15.75" x14ac:dyDescent="0.25">
      <c r="A10" s="8" t="s">
        <v>59</v>
      </c>
      <c r="C10" s="7"/>
      <c r="E10" s="7"/>
    </row>
    <row r="11" spans="1:5" ht="15.75" x14ac:dyDescent="0.25">
      <c r="A11" s="5" t="s">
        <v>60</v>
      </c>
    </row>
    <row r="12" spans="1:5" ht="15.75" x14ac:dyDescent="0.25">
      <c r="A12" s="5" t="s">
        <v>61</v>
      </c>
    </row>
    <row r="13" spans="1:5" ht="15.75" x14ac:dyDescent="0.25">
      <c r="A13" s="5" t="s">
        <v>62</v>
      </c>
    </row>
    <row r="14" spans="1:5" ht="15.75" x14ac:dyDescent="0.25">
      <c r="A14" s="36" t="s">
        <v>133</v>
      </c>
      <c r="B14" s="35"/>
      <c r="C14" s="34"/>
    </row>
    <row r="15" spans="1:5" ht="15.75" x14ac:dyDescent="0.25">
      <c r="A15" s="36" t="s">
        <v>134</v>
      </c>
      <c r="B15" s="35"/>
      <c r="C15" s="34"/>
    </row>
    <row r="16" spans="1:5" ht="15.75" x14ac:dyDescent="0.25">
      <c r="A16" s="36" t="s">
        <v>135</v>
      </c>
      <c r="B16" s="35"/>
      <c r="C16" s="34"/>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9" sqref="A9"/>
    </sheetView>
  </sheetViews>
  <sheetFormatPr baseColWidth="10" defaultRowHeight="15" x14ac:dyDescent="0.25"/>
  <sheetData>
    <row r="1" spans="1:1" x14ac:dyDescent="0.25">
      <c r="A1" t="s">
        <v>63</v>
      </c>
    </row>
    <row r="2" spans="1:1" x14ac:dyDescent="0.25">
      <c r="A2" t="s">
        <v>64</v>
      </c>
    </row>
    <row r="3" spans="1:1" x14ac:dyDescent="0.25">
      <c r="A3" t="s">
        <v>65</v>
      </c>
    </row>
    <row r="4" spans="1:1" x14ac:dyDescent="0.25">
      <c r="A4" t="s">
        <v>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E20" sqref="E20"/>
    </sheetView>
  </sheetViews>
  <sheetFormatPr baseColWidth="10" defaultRowHeight="15" x14ac:dyDescent="0.25"/>
  <sheetData>
    <row r="1" spans="1:1" x14ac:dyDescent="0.25">
      <c r="A1" s="11" t="s">
        <v>37</v>
      </c>
    </row>
    <row r="2" spans="1:1" x14ac:dyDescent="0.25">
      <c r="A2" s="2">
        <v>1</v>
      </c>
    </row>
    <row r="3" spans="1:1" x14ac:dyDescent="0.25">
      <c r="A3" s="2">
        <v>2</v>
      </c>
    </row>
    <row r="4" spans="1:1" x14ac:dyDescent="0.25">
      <c r="A4" s="2">
        <v>3</v>
      </c>
    </row>
    <row r="5" spans="1:1" x14ac:dyDescent="0.25">
      <c r="A5" s="2">
        <v>4</v>
      </c>
    </row>
    <row r="6" spans="1:1" x14ac:dyDescent="0.25">
      <c r="A6" s="2">
        <v>5</v>
      </c>
    </row>
    <row r="7" spans="1:1" x14ac:dyDescent="0.25">
      <c r="A7" s="2">
        <v>11</v>
      </c>
    </row>
    <row r="8" spans="1:1" x14ac:dyDescent="0.25">
      <c r="A8" s="2">
        <v>12</v>
      </c>
    </row>
    <row r="9" spans="1:1" x14ac:dyDescent="0.25">
      <c r="A9" s="2">
        <v>13</v>
      </c>
    </row>
    <row r="10" spans="1:1" x14ac:dyDescent="0.25">
      <c r="A10" s="2">
        <v>14</v>
      </c>
    </row>
    <row r="11" spans="1:1" x14ac:dyDescent="0.25">
      <c r="A11" s="2">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election activeCell="A9" sqref="A9"/>
    </sheetView>
  </sheetViews>
  <sheetFormatPr baseColWidth="10" defaultRowHeight="15" x14ac:dyDescent="0.25"/>
  <sheetData>
    <row r="1" spans="1:1" x14ac:dyDescent="0.25">
      <c r="A1" s="9" t="s">
        <v>67</v>
      </c>
    </row>
    <row r="2" spans="1:1" x14ac:dyDescent="0.25">
      <c r="A2" s="9" t="s">
        <v>68</v>
      </c>
    </row>
    <row r="3" spans="1:1" x14ac:dyDescent="0.25">
      <c r="A3" s="9" t="s">
        <v>69</v>
      </c>
    </row>
    <row r="4" spans="1:1" x14ac:dyDescent="0.25">
      <c r="A4" s="9" t="s">
        <v>70</v>
      </c>
    </row>
    <row r="5" spans="1:1" x14ac:dyDescent="0.25">
      <c r="A5" s="9" t="s">
        <v>71</v>
      </c>
    </row>
    <row r="6" spans="1:1" x14ac:dyDescent="0.25">
      <c r="A6" s="9" t="s">
        <v>72</v>
      </c>
    </row>
    <row r="7" spans="1:1" x14ac:dyDescent="0.25">
      <c r="A7" s="9" t="s">
        <v>73</v>
      </c>
    </row>
    <row r="8" spans="1:1" x14ac:dyDescent="0.25">
      <c r="A8" s="9" t="s">
        <v>74</v>
      </c>
    </row>
    <row r="9" spans="1:1" x14ac:dyDescent="0.25">
      <c r="A9" s="9" t="s">
        <v>75</v>
      </c>
    </row>
    <row r="10" spans="1:1" x14ac:dyDescent="0.25">
      <c r="A10" s="9" t="s">
        <v>76</v>
      </c>
    </row>
    <row r="11" spans="1:1" x14ac:dyDescent="0.25">
      <c r="A11" s="9" t="s">
        <v>77</v>
      </c>
    </row>
    <row r="12" spans="1:1" x14ac:dyDescent="0.25">
      <c r="A12" s="9" t="s">
        <v>78</v>
      </c>
    </row>
    <row r="13" spans="1:1" x14ac:dyDescent="0.25">
      <c r="A13" s="9" t="s">
        <v>79</v>
      </c>
    </row>
    <row r="14" spans="1:1" x14ac:dyDescent="0.25">
      <c r="A14" s="9" t="s">
        <v>80</v>
      </c>
    </row>
    <row r="15" spans="1:1" x14ac:dyDescent="0.25">
      <c r="A15" s="9" t="s">
        <v>81</v>
      </c>
    </row>
    <row r="16" spans="1:1" x14ac:dyDescent="0.25">
      <c r="A16" s="9" t="s">
        <v>82</v>
      </c>
    </row>
    <row r="17" spans="1:1" x14ac:dyDescent="0.25">
      <c r="A17" s="9" t="s">
        <v>83</v>
      </c>
    </row>
    <row r="18" spans="1:1" x14ac:dyDescent="0.25">
      <c r="A18" s="9" t="s">
        <v>84</v>
      </c>
    </row>
    <row r="19" spans="1:1" x14ac:dyDescent="0.25">
      <c r="A19" s="9" t="s">
        <v>85</v>
      </c>
    </row>
    <row r="20" spans="1:1" x14ac:dyDescent="0.25">
      <c r="A20" s="9" t="s">
        <v>86</v>
      </c>
    </row>
    <row r="21" spans="1:1" x14ac:dyDescent="0.25">
      <c r="A21" s="9" t="s">
        <v>87</v>
      </c>
    </row>
    <row r="22" spans="1:1" x14ac:dyDescent="0.25">
      <c r="A22" s="9" t="s">
        <v>88</v>
      </c>
    </row>
    <row r="23" spans="1:1" x14ac:dyDescent="0.25">
      <c r="A23" s="9" t="s">
        <v>89</v>
      </c>
    </row>
    <row r="24" spans="1:1" x14ac:dyDescent="0.25">
      <c r="A24" s="9" t="s">
        <v>90</v>
      </c>
    </row>
    <row r="25" spans="1:1" x14ac:dyDescent="0.25">
      <c r="A25" s="9" t="s">
        <v>91</v>
      </c>
    </row>
    <row r="26" spans="1:1" x14ac:dyDescent="0.25">
      <c r="A26" s="9" t="s">
        <v>92</v>
      </c>
    </row>
    <row r="27" spans="1:1" x14ac:dyDescent="0.25">
      <c r="A27" s="9" t="s">
        <v>93</v>
      </c>
    </row>
    <row r="28" spans="1:1" x14ac:dyDescent="0.25">
      <c r="A28" s="9" t="s">
        <v>94</v>
      </c>
    </row>
    <row r="29" spans="1:1" x14ac:dyDescent="0.25">
      <c r="A29" s="9" t="s">
        <v>95</v>
      </c>
    </row>
    <row r="30" spans="1:1" x14ac:dyDescent="0.25">
      <c r="A30" s="9" t="s">
        <v>96</v>
      </c>
    </row>
    <row r="31" spans="1:1" x14ac:dyDescent="0.25">
      <c r="A31" s="9" t="s">
        <v>97</v>
      </c>
    </row>
    <row r="32" spans="1:1" x14ac:dyDescent="0.25">
      <c r="A32" s="9" t="s">
        <v>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15" sqref="A15"/>
    </sheetView>
  </sheetViews>
  <sheetFormatPr baseColWidth="10" defaultRowHeight="15" x14ac:dyDescent="0.25"/>
  <cols>
    <col min="1" max="1" width="21.28515625" bestFit="1" customWidth="1"/>
  </cols>
  <sheetData>
    <row r="1" spans="1:1" x14ac:dyDescent="0.25">
      <c r="A1" t="s">
        <v>46</v>
      </c>
    </row>
    <row r="2" spans="1:1" x14ac:dyDescent="0.25">
      <c r="A2" t="s">
        <v>99</v>
      </c>
    </row>
    <row r="3" spans="1:1" x14ac:dyDescent="0.25">
      <c r="A3" t="s">
        <v>100</v>
      </c>
    </row>
    <row r="4" spans="1:1" x14ac:dyDescent="0.25">
      <c r="A4" t="s">
        <v>101</v>
      </c>
    </row>
    <row r="5" spans="1:1" x14ac:dyDescent="0.25">
      <c r="A5" t="s">
        <v>102</v>
      </c>
    </row>
    <row r="6" spans="1:1" x14ac:dyDescent="0.25">
      <c r="A6" t="s">
        <v>103</v>
      </c>
    </row>
    <row r="7" spans="1:1" x14ac:dyDescent="0.25">
      <c r="A7" t="s">
        <v>136</v>
      </c>
    </row>
    <row r="8" spans="1:1" x14ac:dyDescent="0.25">
      <c r="A8"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9</vt:i4>
      </vt:variant>
    </vt:vector>
  </HeadingPairs>
  <TitlesOfParts>
    <vt:vector size="9" baseType="lpstr">
      <vt:lpstr>MTF</vt:lpstr>
      <vt:lpstr>Assay Name</vt:lpstr>
      <vt:lpstr>Project</vt:lpstr>
      <vt:lpstr>NGS Panel</vt:lpstr>
      <vt:lpstr>Sample type</vt:lpstr>
      <vt:lpstr>Nucleic Acid</vt:lpstr>
      <vt:lpstr>Sample Number</vt:lpstr>
      <vt:lpstr>Cancer type</vt:lpstr>
      <vt:lpstr>Sample Material</vt:lpstr>
    </vt:vector>
  </TitlesOfParts>
  <Company>Oslo universitetssykehus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Anh Tu Sveli</dc:creator>
  <cp:lastModifiedBy>Tonje Lien</cp:lastModifiedBy>
  <dcterms:created xsi:type="dcterms:W3CDTF">2022-06-16T08:42:54Z</dcterms:created>
  <dcterms:modified xsi:type="dcterms:W3CDTF">2023-12-13T11:52:42Z</dcterms:modified>
</cp:coreProperties>
</file>