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quel win10\Desktop\PANELES PANCE\"/>
    </mc:Choice>
  </mc:AlternateContent>
  <xr:revisionPtr revIDLastSave="0" documentId="13_ncr:1_{F3B4B8AC-963A-4A14-9B67-7A940D6BC722}" xr6:coauthVersionLast="47" xr6:coauthVersionMax="47" xr10:uidLastSave="{00000000-0000-0000-0000-000000000000}"/>
  <bookViews>
    <workbookView xWindow="-120" yWindow="-120" windowWidth="20730" windowHeight="11160" tabRatio="835" activeTab="3" xr2:uid="{AB096F09-9CB5-40A9-BB8F-7EE06D9E71C7}"/>
  </bookViews>
  <sheets>
    <sheet name="ELEMENTOS PARA 2 ESTACIONES" sheetId="2" r:id="rId1"/>
    <sheet name="CONTRUCCION" sheetId="13" r:id="rId2"/>
    <sheet name="HERRAMIENTAS" sheetId="12" r:id="rId3"/>
    <sheet name="ELECTRICOS" sheetId="7" r:id="rId4"/>
    <sheet name="TUBERIA" sheetId="8" r:id="rId5"/>
    <sheet name="SOLAR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9" l="1"/>
  <c r="I7" i="9"/>
  <c r="I4" i="9"/>
  <c r="I5" i="9"/>
  <c r="I6" i="9"/>
  <c r="I8" i="9"/>
  <c r="I9" i="9"/>
  <c r="I10" i="9"/>
  <c r="I11" i="9"/>
  <c r="I12" i="9"/>
  <c r="I13" i="9"/>
  <c r="I14" i="9"/>
  <c r="I15" i="9"/>
  <c r="I16" i="9"/>
  <c r="I17" i="9"/>
  <c r="I19" i="9"/>
  <c r="I20" i="9"/>
  <c r="I21" i="9"/>
  <c r="I22" i="9"/>
  <c r="I23" i="9"/>
  <c r="I24" i="9"/>
  <c r="I25" i="9"/>
  <c r="I26" i="9"/>
  <c r="I27" i="9"/>
  <c r="I28" i="9"/>
  <c r="I3" i="9"/>
  <c r="I3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51" i="7" s="1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G20" i="12"/>
  <c r="G24" i="13"/>
  <c r="G51" i="7"/>
  <c r="G31" i="8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46" i="7"/>
  <c r="G47" i="7"/>
  <c r="G48" i="7"/>
  <c r="G4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" i="7"/>
  <c r="G29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4" i="9"/>
  <c r="G5" i="9"/>
  <c r="G6" i="9"/>
  <c r="G8" i="9"/>
  <c r="G9" i="9"/>
  <c r="G10" i="9"/>
  <c r="G11" i="9"/>
  <c r="G12" i="9"/>
  <c r="G13" i="9"/>
  <c r="G14" i="9"/>
  <c r="G15" i="9"/>
  <c r="G16" i="9"/>
  <c r="G17" i="9"/>
  <c r="G19" i="9"/>
  <c r="G20" i="9"/>
  <c r="G21" i="9"/>
  <c r="G22" i="9"/>
  <c r="G23" i="9"/>
  <c r="G24" i="9"/>
  <c r="G25" i="9"/>
  <c r="G26" i="9"/>
  <c r="G27" i="9"/>
  <c r="G28" i="9"/>
  <c r="G3" i="9"/>
  <c r="G31" i="9" l="1"/>
  <c r="I31" i="9" l="1"/>
  <c r="K31" i="9" s="1"/>
</calcChain>
</file>

<file path=xl/sharedStrings.xml><?xml version="1.0" encoding="utf-8"?>
<sst xmlns="http://schemas.openxmlformats.org/spreadsheetml/2006/main" count="475" uniqueCount="161">
  <si>
    <t>UNIDAD</t>
  </si>
  <si>
    <t>CANTIDAD</t>
  </si>
  <si>
    <t>unidad</t>
  </si>
  <si>
    <t>Cepillo de cerdas metálicas para limpiar los cables antes y después de realizar la soldadura exotérmica</t>
  </si>
  <si>
    <t>metros</t>
  </si>
  <si>
    <t>MOLDE PARA SOLDADURA EXOTÉRMICA EN  X  2/0AWG a 2/0  AWG</t>
  </si>
  <si>
    <t>MOLDE PARA SOLDADURA EXOTÉRMICA EN   T  2/0 AWG a 2/0  AWG</t>
  </si>
  <si>
    <t>MOLDE PARA SOLDADURA EXOTÉRMICA EN   T   2/0 AWG a  VARILLA DE COBRE DE 5/8" 16mm</t>
  </si>
  <si>
    <t>MOLDE PARA SOLDADURA EXOTÉRMICA EN   T   2/0AWG  a  4/0AWG</t>
  </si>
  <si>
    <t>#</t>
  </si>
  <si>
    <t>TUBO DE GRES VITRIFICADO TAMAÑO: 335 mm. (14") L= 1 mt</t>
  </si>
  <si>
    <t>MOLDE PARA SOLDADURA EXOTÉRMICA Cable 4/0AWG Terminal Superficie </t>
  </si>
  <si>
    <t>DETALLE DE ELEMENTOS</t>
  </si>
  <si>
    <t>HERRAMIENTAS</t>
  </si>
  <si>
    <t>TELUROMETRO</t>
  </si>
  <si>
    <t>Metros</t>
  </si>
  <si>
    <t>TABLAS EN MADERA  PULIDAS DE 56X5X3 CM</t>
  </si>
  <si>
    <t>CAJA DE CLAVO DE 2"</t>
  </si>
  <si>
    <t>kg</t>
  </si>
  <si>
    <t>ALAMBRE QUEMADO</t>
  </si>
  <si>
    <t>CABLE DE COBRE CABLE19 HILO 2/0 AWG DESNUDO PARA ANILLO PERIMETRAL  que cumplan la norma NTC 4552</t>
  </si>
  <si>
    <t>PICO</t>
  </si>
  <si>
    <t>PALA</t>
  </si>
  <si>
    <t>TALADRO</t>
  </si>
  <si>
    <t>PULIDORA</t>
  </si>
  <si>
    <t>MARTILLO</t>
  </si>
  <si>
    <t>Latas</t>
  </si>
  <si>
    <t>ARENA gruesa</t>
  </si>
  <si>
    <t xml:space="preserve">piedra caliche, caliza o gravilla delgada para concreto </t>
  </si>
  <si>
    <t>PINZA</t>
  </si>
  <si>
    <t>SEGUETA</t>
  </si>
  <si>
    <t>Contruccion de pozo inspeccionable con tapa de cemento Y CONCRETO 2500PSI</t>
  </si>
  <si>
    <t>Soportes tipo riel CHANEL 3m</t>
  </si>
  <si>
    <t>chazo metalicos   expansivos 1/2"</t>
  </si>
  <si>
    <t>Abrazadera riel Chanel  3/4</t>
  </si>
  <si>
    <t>CEMENTO GRIS BULTO 50KG</t>
  </si>
  <si>
    <t>VARILLA DE PUESTA A TIERRA CU DE Ø=5/8", H=2,44m  COBRE-COBRE 99%</t>
  </si>
  <si>
    <t>BARRA EQUIPOTENCIAL DE PUESTA A TIERRA  BARRA DE COBRE ESTAÑADA O CADMIADA DE 50mm x 6mm. LONG. 500 mm CON SEIS HUECOS PASANTES DE ø12mm Y DOS
ROSCADOS DE Ø1/2"-13</t>
  </si>
  <si>
    <t>CONECTOR PARA 2 CABLES TRENZADOS DE COBRE A PLATINA CON TUERCA ADICIONAL: CABLE: 2-2/0 AWG-PERNO: ø1/2"-13 K2C26</t>
  </si>
  <si>
    <t>JUEGO DE DADOS Y RACHE</t>
  </si>
  <si>
    <t>TERMINAL BIMETALICO CERTIFICADOS   4/0 AWG , TERMINAL A COMPRESIÓN PARA CABLE TRENZADO DE COBRE: CABLE No. 4/0 AWG, USAR CON PERNO: ø3/8"</t>
  </si>
  <si>
    <t>ESTRUCTURA Y PANEL</t>
  </si>
  <si>
    <t xml:space="preserve">TABLAS EN MADERA  PULIDAS DE 50X5X3CM </t>
  </si>
  <si>
    <t>TAPA PLASTICA PARA SISTEMA DE PUESTA A TIERRA 30X30</t>
  </si>
  <si>
    <t>PANEL SOLAR   595W</t>
  </si>
  <si>
    <t>CUARTO TECNICO PANELES SOLARES</t>
  </si>
  <si>
    <t>POCHADORA DE CABLES</t>
  </si>
  <si>
    <t>CAJA COMBINATORIA</t>
  </si>
  <si>
    <t>conector solar MC4 macho</t>
  </si>
  <si>
    <t>conector solar MC4 hembra</t>
  </si>
  <si>
    <t>terminal conexión paralela panel macho</t>
  </si>
  <si>
    <t>terminal conexión paralela panel hembra</t>
  </si>
  <si>
    <t>inversor  8kw</t>
  </si>
  <si>
    <t>cable solar de 4mm2 12awg  color rojo  600v</t>
  </si>
  <si>
    <t>cable solar de 4mm2 12awg  color  negro  600v</t>
  </si>
  <si>
    <t>Baterias de litio 5kwh - 104ah</t>
  </si>
  <si>
    <t xml:space="preserve"> Estructura TECHO 6 Paneles KHT915</t>
  </si>
  <si>
    <t>PINZA AMPERIMETRICA</t>
  </si>
  <si>
    <t>tapa para registro</t>
  </si>
  <si>
    <r>
      <rPr>
        <sz val="12"/>
        <color rgb="FFFF0000"/>
        <rFont val="Arial"/>
        <family val="2"/>
      </rPr>
      <t>CABLE No 4/0 AWG (2/0?)</t>
    </r>
    <r>
      <rPr>
        <sz val="12"/>
        <color theme="1"/>
        <rFont val="Arial"/>
        <family val="2"/>
      </rPr>
      <t xml:space="preserve"> COBRE DESNUDO PARA CONEXIONES A LA VISTA DEL SISTEMA DE
PUESTA A TIERRA   de </t>
    </r>
    <r>
      <rPr>
        <sz val="12"/>
        <color rgb="FFFF0000"/>
        <rFont val="Arial"/>
        <family val="2"/>
      </rPr>
      <t>xx(3)</t>
    </r>
    <r>
      <rPr>
        <sz val="12"/>
        <color theme="1"/>
        <rFont val="Arial"/>
        <family val="2"/>
      </rPr>
      <t xml:space="preserve"> metros  que cumplan la  norma NTC 4552</t>
    </r>
  </si>
  <si>
    <t>CONDUIT FLEXIBLE A PRUEBA DE INTEMPERIE Ø1"</t>
  </si>
  <si>
    <t>UNIÓN UNIVERSAL MACHO - HEMBRA TIPO IMC PARA Ø1-1/2"</t>
  </si>
  <si>
    <t>Bandeja portacable tipo malla de 200X60MM</t>
  </si>
  <si>
    <t>breker bateria de litio 50A x bateria bipolar</t>
  </si>
  <si>
    <t>CURVA DE CONDUIT IMC, ROSCAS MACHO  1 1/2"</t>
  </si>
  <si>
    <t>ADAPTADOR PARA TUBERÍA IMC A PVC ROSCAS HEMBRA 1 1/2"</t>
  </si>
  <si>
    <t>ducteria metalica IMC  y pvc para canalizacion de cable zolar y puesta a tierra de estructura solar</t>
  </si>
  <si>
    <t>Ductería tipo conduit eléctrica metálica galvanizada tipo IMC ¾” mínimo 1.8 m a partir de la rasante del piso para cable 2/0 de apantallamiento</t>
  </si>
  <si>
    <t>ALAMBRÓN  DE Ø=8MM EN SOPORTES DE PLÁSTICO ANCLADOS en aluminio para punta receptora</t>
  </si>
  <si>
    <t>Cajas metálicas tipo RAWELT 5800   3/4  para conectores bimetalicos y bajante de aluminio</t>
  </si>
  <si>
    <t>SOPORTE PLÁSTICO PARA CONDUCTOR (OBO O SIMILAR) PARA ALAMBRON DE ALUMINIO DE 8MM</t>
  </si>
  <si>
    <t>PUNTA CAPTADORA ANGULAR PARA LOS PANELES</t>
  </si>
  <si>
    <t xml:space="preserve"> Estructura Suelo 15° - 30° 4 Paneles  Ó   6 Paneles KHT915  Ó   4 Paneles KHT91</t>
  </si>
  <si>
    <t xml:space="preserve">TERMINAL BIMETALICO  CERTIFICADOS  2/0 AWG, TERMINAL A COMPRESIÓN PARA CABLE TRENZADO DE COBRE: CABLE No. 2/0 AWG, </t>
  </si>
  <si>
    <t>terminal de ojo para cable 2/0awg ,USAR CON PERNO: ø3/8"</t>
  </si>
  <si>
    <t>UNIÓN SENCILLA (COUPLING)DE ACERO GALVANIZADO 1 1/2"</t>
  </si>
  <si>
    <t>CONDUIT PVC  1 1/2" TUBERIA PARA el CABLE SOLAR SUBTERRANEA</t>
  </si>
  <si>
    <t>conector de empalme alambron de aluminio</t>
  </si>
  <si>
    <t>pizon de 20kg</t>
  </si>
  <si>
    <t>barra metalica</t>
  </si>
  <si>
    <t>VARILLA DE hierro  3/8 para cimineto de pozo de inspeccion</t>
  </si>
  <si>
    <t>CEMENTO CONDUCTIVO TIPO FAVIGEL  (25KG)  para varillas de puesta a tierra</t>
  </si>
  <si>
    <t>CEMENTO SUELO ARTIFICIAL FAVIGEL  (25KG)   de tratamiento fisicoquímico ride 7 metros conductor horizontal</t>
  </si>
  <si>
    <t>CARRETA BUGGY</t>
  </si>
  <si>
    <t xml:space="preserve">TERMINAL BIMETALICO CERTIFICADOS   4/0 AWG , TERMINAL A COMPRESIÓN PARA CABLE TRENZADO DE COBRE: CABLE No. 4/0 AWG, </t>
  </si>
  <si>
    <t>CABLE No 4/0? AWG (2/0?) COBRE DESNUDO PARA CONEXIONES A LA VISTA DEL SISTEMA DE
PUESTA A TIERRA   de xx(3) metros  que cumplan la  norma NTC 4552</t>
  </si>
  <si>
    <t>CINTA INOXIDABLE BAND-IT ½</t>
  </si>
  <si>
    <r>
      <t xml:space="preserve">Soldadura Exotermica GROUNDING cartuchos de   </t>
    </r>
    <r>
      <rPr>
        <sz val="12"/>
        <color rgb="FFFF0000"/>
        <rFont val="Arial"/>
        <family val="2"/>
      </rPr>
      <t xml:space="preserve"> xxx</t>
    </r>
    <r>
      <rPr>
        <sz val="12"/>
        <color theme="1"/>
        <rFont val="Arial"/>
        <family val="2"/>
      </rPr>
      <t xml:space="preserve">  gramos  Cadd-Weld (exotérmica) de 150 grs,</t>
    </r>
  </si>
  <si>
    <r>
      <t xml:space="preserve">tubería IMC 1 1/2” para proteccion de cable solar </t>
    </r>
    <r>
      <rPr>
        <sz val="12"/>
        <color rgb="FFFF0000"/>
        <rFont val="Arial"/>
        <family val="2"/>
      </rPr>
      <t>metros alto de la estructura</t>
    </r>
  </si>
  <si>
    <r>
      <t xml:space="preserve">PUNTA CAPTADORA TIPO FRANKLIN DE 600 MM EN ALUMINIO DE Ø 8mm X 600mm" . Resistente a la corrosión galvánica--  </t>
    </r>
    <r>
      <rPr>
        <sz val="12"/>
        <color rgb="FFFF0000"/>
        <rFont val="Arial"/>
        <family val="2"/>
      </rPr>
      <t>Ø=1/2"</t>
    </r>
  </si>
  <si>
    <r>
      <t xml:space="preserve">Ductería tipo conduit metálica eléctrica galvanizada tipo IMC  </t>
    </r>
    <r>
      <rPr>
        <sz val="12"/>
        <color rgb="FFFF0000"/>
        <rFont val="Arial"/>
        <family val="2"/>
      </rPr>
      <t>2metros</t>
    </r>
  </si>
  <si>
    <t>conector pin hueco para cable solar de  12awg 4mm2</t>
  </si>
  <si>
    <t>terminal de ojo para cable 2/0awg ,USAR CON PERNO: ø3/8"   para cable de baterias en paralelo</t>
  </si>
  <si>
    <t>conector pin hueco para cable de grid inversor de  8awg  40amp</t>
  </si>
  <si>
    <t>conector pin hueco para cable solar mppt inversor de  12awg 4mm2</t>
  </si>
  <si>
    <t>BREKER BIPOLAR DC DE 10A PROTECCION ENTRADA DE INVERSOR Y PANELES  (O LOS 2 DE 15A O EL DE A 20A)</t>
  </si>
  <si>
    <t>BREKER BIPOLAR DC DE 15A PROTECCION ENTRADA DE INVERSOR Y PANELES  (O LOS 2 DE 15A O EL DE A 20A)</t>
  </si>
  <si>
    <t>cable flexible para baterias negro 2 AWG</t>
  </si>
  <si>
    <t>cable para baterias negro 2 AWG</t>
  </si>
  <si>
    <t>cable para baterias rojo 2 AWG</t>
  </si>
  <si>
    <t>terminal de ojo para cable 2/0awg ,USAR CON PERNO: ø3/8" PARA BARRA A TIERRA</t>
  </si>
  <si>
    <t>breker  bipolar  DC de  100amp para  baterias de litio</t>
  </si>
  <si>
    <t>chazo metalicos   expansivos 1/2" para badeja portacable y tableros de distribucion</t>
  </si>
  <si>
    <t>Abrazadera riel Chanel  3/4 para tuberia imc de 3/4 proteccion de tierras en estructura metaliza</t>
  </si>
  <si>
    <t xml:space="preserve">tapa para Cajas metálicas tipo RAWELT 5800   3/4 </t>
  </si>
  <si>
    <t>CONDUIT FLEXIBLE A PRUEBA DE INTEMPERIE Ø1 1/2"</t>
  </si>
  <si>
    <t>cable flexible para baterias rojo 4/0 AWG</t>
  </si>
  <si>
    <t>cable flexible para baterias negro 4/0 AWG</t>
  </si>
  <si>
    <t>breker  bipolar  DC de  200amp para  baterias de litio</t>
  </si>
  <si>
    <t>terminal de ojo para cable 4/0awg ,USAR CON PERNO: ø3/8" PARA entrada bateria inversor</t>
  </si>
  <si>
    <t>terminal de ojo para cable 2awg ,USAR CON PERNO: ø3/8" PARA entrada bateria inversor</t>
  </si>
  <si>
    <t>BARRA COLECTORA EN COBRE (DIMENSIONES 1/4" X 2" x 0,5m)</t>
  </si>
  <si>
    <t>AMARRE PLÁSTICO 20CM X 4.8MM BLANCO  BOLSA</t>
  </si>
  <si>
    <t>ARENA FINA</t>
  </si>
  <si>
    <t>VARILLA DE hierro  3/8 para tapa de registro</t>
  </si>
  <si>
    <t>LADRILLO TOLETE RECOCIDO para registro de tierra</t>
  </si>
  <si>
    <t>conector de empalme paralelo alambron de aluminio</t>
  </si>
  <si>
    <t>disyuntor de CA para conectar inversor a red(grid)  63 A</t>
  </si>
  <si>
    <t>disyuntor de CA para conectar inversor a carga (load) 63 A</t>
  </si>
  <si>
    <t>cable flexible  de load de  10awg 6mm2</t>
  </si>
  <si>
    <t xml:space="preserve">cable flexible para baterias rojo 2 AWG </t>
  </si>
  <si>
    <t>conector pin hueco para cable de grid de  10awg 6mm2</t>
  </si>
  <si>
    <r>
      <t xml:space="preserve">TABLERO DE DISTRIBUCIÓN </t>
    </r>
    <r>
      <rPr>
        <sz val="12"/>
        <rFont val="Arial"/>
        <family val="2"/>
      </rPr>
      <t xml:space="preserve"> BIFASICO</t>
    </r>
    <r>
      <rPr>
        <sz val="12"/>
        <color rgb="FFFF0000"/>
        <rFont val="Arial"/>
        <family val="2"/>
      </rPr>
      <t xml:space="preserve">  (TABLERO DE RED NORMAL BIFASICO TIPO ENCHUFABLE, CON CAPACIDAD
PARA 12 CIRCUITOS, Y TOTALIZADOR, CAPACIDAD DE CORRIENTE DEL BARRAJE 75A Y UNA ICC DE 10KA, CON BARRA DE NEUTRO Y
TIERRA INDEPENDIENTES.)</t>
    </r>
  </si>
  <si>
    <r>
      <t xml:space="preserve">Soldadura Exotermica GROUNDING cartuchos de   </t>
    </r>
    <r>
      <rPr>
        <sz val="12"/>
        <color rgb="FFFF0000"/>
        <rFont val="Arial"/>
        <family val="2"/>
      </rPr>
      <t>150</t>
    </r>
    <r>
      <rPr>
        <sz val="12"/>
        <color theme="1"/>
        <rFont val="Arial"/>
        <family val="2"/>
      </rPr>
      <t xml:space="preserve">  gramos</t>
    </r>
  </si>
  <si>
    <t>AVISO SIMBOLO DE RIESGO ELÉCTRICO EN ACRÍLICO, DIMENSIONES DE ACUERDO AL RETIE.  EN CUARTO  DEELECTRICO</t>
  </si>
  <si>
    <t xml:space="preserve">AVISO PELIGRO POR BAJANTE DE PUNTA CAPTADORA,  ALEJARSE A 3 METROS DE ESTA BAJANTE DE APANTALLAMIENTO EN CASO DE TORMENTA ELECTRICA SEGÚN PLANO </t>
  </si>
  <si>
    <t>TABLERO    CON REGLETA PARA BREAKER DE  BATERIAS, RED, CARGA Y DISYUNTORES</t>
  </si>
  <si>
    <t>cable flexible  de grid de  10awg 6mm2</t>
  </si>
  <si>
    <r>
      <t xml:space="preserve">tubería IMC 1 1/2” para proteccion de cable solar </t>
    </r>
    <r>
      <rPr>
        <sz val="12"/>
        <color rgb="FFFF0000"/>
        <rFont val="Arial"/>
        <family val="2"/>
      </rPr>
      <t>metros alto de la estructura</t>
    </r>
    <r>
      <rPr>
        <sz val="12"/>
        <color theme="1"/>
        <rFont val="Arial"/>
        <family val="2"/>
      </rPr>
      <t xml:space="preserve"> </t>
    </r>
    <r>
      <rPr>
        <sz val="12"/>
        <color rgb="FFFF0000"/>
        <rFont val="Arial"/>
        <family val="2"/>
      </rPr>
      <t>8? Metros</t>
    </r>
  </si>
  <si>
    <t>CINTA INOXIDABLE BAND-IT ½ PARA RIEL CHANEL  TUBERIA IMC EN ESTRUCTURA METALIZA</t>
  </si>
  <si>
    <t>union  galvanizada IMC PARA Ø1-1/2" para unir tuberia imc de cable solar</t>
  </si>
  <si>
    <t>CONDULETA TIPO LB Ø1-1/2" para tuberia de cable solar parte inferior y superior de la estructura</t>
  </si>
  <si>
    <t>conector recto de coraza imc  1 1/2"</t>
  </si>
  <si>
    <t>conector  paralelo  de aluminio con tornillo pasante  para alambron bajante a tierra</t>
  </si>
  <si>
    <t>CURVA  DE CONDUIT IMC  DE 90GRADOS , ROSCAS MACHO  1 1/2"</t>
  </si>
  <si>
    <t>CONDUIT PVC  ELECTRICO DE 1 1/2" TUBERIA PARA el CABLE SOLAR SUBTERRANEA</t>
  </si>
  <si>
    <t>UNION PVC ELECTRICO  DE 1 1/2" TUBERIA PARA el CABLE SOLAR SUBTERRANEA</t>
  </si>
  <si>
    <t>CAJA PLASTICA PARA CAMARA DE INSPECCION SISTEMA DE PUESTA A TIERRA 30X30</t>
  </si>
  <si>
    <t>tapa para registro  CAJA DE INSPECCIÓN EN CONCRETO</t>
  </si>
  <si>
    <t>CAJA PLASTICA PARA SISTEMA DE PUESTA A TIERRA 30X30  tipo CODENSA AP-280</t>
  </si>
  <si>
    <r>
      <t xml:space="preserve">BREKER BIPOLAR  DC DE 20A PROTECCION ENTRADA DE INVERSOR Y PANELES  </t>
    </r>
    <r>
      <rPr>
        <sz val="12"/>
        <color rgb="FFFF0000"/>
        <rFont val="Arial"/>
        <family val="2"/>
      </rPr>
      <t>(O LOS 2 DE 15A O EL DE A 20A)</t>
    </r>
  </si>
  <si>
    <t xml:space="preserve"> Estructura techo  4 Paneles KHT91</t>
  </si>
  <si>
    <t xml:space="preserve">Estructura Suelo 15º-30º 4 Paneles </t>
  </si>
  <si>
    <t>Estructura Cubierta Metálica 4 paneles KH915</t>
  </si>
  <si>
    <t>FIBRA ANDINA</t>
  </si>
  <si>
    <t>inversor  deye 8kw</t>
  </si>
  <si>
    <t>valor unitario</t>
  </si>
  <si>
    <t>subtotal</t>
  </si>
  <si>
    <t>TOTAL</t>
  </si>
  <si>
    <t>MOLDE PARA SOLDADURA EXOTÉRMICA Cable 2/0AWG Terminal Superficie </t>
  </si>
  <si>
    <r>
      <t xml:space="preserve">TABLERO DE DISTRIBUCIÓN  </t>
    </r>
    <r>
      <rPr>
        <sz val="12"/>
        <color rgb="FFFF0000"/>
        <rFont val="Arial"/>
        <family val="2"/>
      </rPr>
      <t>BIFASICO?</t>
    </r>
    <r>
      <rPr>
        <sz val="12"/>
        <color theme="1"/>
        <rFont val="Arial"/>
        <family val="2"/>
      </rPr>
      <t>-</t>
    </r>
    <r>
      <rPr>
        <sz val="12"/>
        <color rgb="FFFF0000"/>
        <rFont val="Arial"/>
        <family val="2"/>
      </rPr>
      <t>TRIFÁSICO? TABLERO DE RED NORMAL TRIFÁSICO TIPO ENCHUFABLE, CON CAPACIDAD
PARA 12 CIRCUITOS, Y TOTALIZADOR, CAPACIDAD DE CORRIENTE DEL BARRAJE 75A Y UNA ICC DE 10KA, CON BARRA DE NEUTRO Y
TIERRA INDEPENDIENTES. I</t>
    </r>
  </si>
  <si>
    <t>Bodega</t>
  </si>
  <si>
    <t>BODEGA</t>
  </si>
  <si>
    <t>INTERNET</t>
  </si>
  <si>
    <t>Conector de Tierra para estructura  de panel</t>
  </si>
  <si>
    <r>
      <t xml:space="preserve">BREKER BIPOLAR  DC DE 25A PROTECCION ENTRADA DE INVERSOR Y PANELES  </t>
    </r>
    <r>
      <rPr>
        <sz val="12"/>
        <color rgb="FFFF0000"/>
        <rFont val="Arial"/>
        <family val="2"/>
      </rPr>
      <t>(O LOS 2 DE 15A O EL DE A 25A)</t>
    </r>
  </si>
  <si>
    <t>breker bipolar para  bateria de litio 40A x bateria     o ( 2 de    160A)</t>
  </si>
  <si>
    <t>CAJA COMBINATORIA   Tablero de Protección, DPS CLAMPER Solar String Box 4E/2S</t>
  </si>
  <si>
    <r>
      <t>INTERNET (autosolar/</t>
    </r>
    <r>
      <rPr>
        <b/>
        <sz val="10"/>
        <color rgb="FF7030A0"/>
        <rFont val="Arial"/>
        <family val="2"/>
      </rPr>
      <t>improinde</t>
    </r>
    <r>
      <rPr>
        <b/>
        <sz val="10"/>
        <rFont val="Arial"/>
        <family val="2"/>
      </rPr>
      <t>/I</t>
    </r>
    <r>
      <rPr>
        <b/>
        <sz val="10"/>
        <color theme="9" tint="-0.499984740745262"/>
        <rFont val="Arial"/>
        <family val="2"/>
      </rPr>
      <t>NELDEC</t>
    </r>
    <r>
      <rPr>
        <b/>
        <sz val="10"/>
        <rFont val="Arial"/>
        <family val="2"/>
      </rPr>
      <t xml:space="preserve">/                      </t>
    </r>
    <r>
      <rPr>
        <b/>
        <sz val="10"/>
        <color theme="7" tint="-0.249977111117893"/>
        <rFont val="Arial"/>
        <family val="2"/>
      </rPr>
      <t>suneoenergy/</t>
    </r>
    <r>
      <rPr>
        <b/>
        <sz val="10"/>
        <color theme="4" tint="-0.249977111117893"/>
        <rFont val="Arial"/>
        <family val="2"/>
      </rPr>
      <t>interelectricas)</t>
    </r>
  </si>
  <si>
    <t>CANT.</t>
  </si>
  <si>
    <r>
      <t xml:space="preserve">ALAMBRÓN  DE Ø=8MM  en aluminio para punta receptora (EN SOPORTES DE PLÁSTICO ANCLADOS)    </t>
    </r>
    <r>
      <rPr>
        <sz val="12"/>
        <color rgb="FFFF0000"/>
        <rFont val="Arial"/>
        <family val="2"/>
      </rPr>
      <t xml:space="preserve"> 120??????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</si>
</sst>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29" x14ac:knownFonts="1">
    <font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b/>
      <sz val="10"/>
      <name val="Arial"/>
      <family val="2"/>
    </font>
    <font>
      <b/>
      <sz val="10"/>
      <color rgb="FF7030A0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7" tint="-0.249977111117893"/>
      <name val="Arial"/>
      <family val="2"/>
    </font>
    <font>
      <b/>
      <sz val="10"/>
      <color theme="4" tint="-0.249977111117893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6"/>
      <color rgb="FFFF0000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rgb="FFFF0000"/>
      <name val="Arial"/>
      <family val="2"/>
    </font>
    <font>
      <b/>
      <sz val="14"/>
      <color rgb="FF7030A0"/>
      <name val="Arial"/>
      <family val="2"/>
    </font>
    <font>
      <b/>
      <sz val="14"/>
      <color theme="9" tint="-0.499984740745262"/>
      <name val="Arial"/>
      <family val="2"/>
    </font>
    <font>
      <b/>
      <sz val="14"/>
      <color theme="7" tint="-0.249977111117893"/>
      <name val="Arial"/>
      <family val="2"/>
    </font>
    <font>
      <b/>
      <sz val="14"/>
      <color theme="4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4" fillId="0" borderId="1" xfId="0" applyFont="1" applyBorder="1"/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0" xfId="0" applyFont="1"/>
    <xf numFmtId="0" fontId="5" fillId="2" borderId="1" xfId="0" applyFont="1" applyFill="1" applyBorder="1"/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2" borderId="1" xfId="0" applyFont="1" applyFill="1" applyBorder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6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10" fillId="0" borderId="1" xfId="0" applyFont="1" applyBorder="1"/>
    <xf numFmtId="0" fontId="8" fillId="0" borderId="1" xfId="0" applyFont="1" applyBorder="1"/>
    <xf numFmtId="0" fontId="7" fillId="0" borderId="0" xfId="0" applyFont="1"/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5" fillId="2" borderId="1" xfId="0" applyFont="1" applyFill="1" applyBorder="1" applyAlignment="1">
      <alignment horizontal="center"/>
    </xf>
    <xf numFmtId="164" fontId="10" fillId="0" borderId="1" xfId="0" applyNumberFormat="1" applyFont="1" applyBorder="1"/>
    <xf numFmtId="164" fontId="6" fillId="0" borderId="1" xfId="0" applyNumberFormat="1" applyFont="1" applyBorder="1"/>
    <xf numFmtId="164" fontId="0" fillId="0" borderId="0" xfId="0" applyNumberFormat="1"/>
    <xf numFmtId="0" fontId="11" fillId="2" borderId="4" xfId="0" applyFont="1" applyFill="1" applyBorder="1"/>
    <xf numFmtId="164" fontId="10" fillId="0" borderId="3" xfId="0" applyNumberFormat="1" applyFont="1" applyBorder="1"/>
    <xf numFmtId="164" fontId="6" fillId="0" borderId="3" xfId="0" applyNumberFormat="1" applyFont="1" applyBorder="1"/>
    <xf numFmtId="0" fontId="5" fillId="0" borderId="1" xfId="0" applyFont="1" applyBorder="1"/>
    <xf numFmtId="164" fontId="6" fillId="0" borderId="0" xfId="0" applyNumberFormat="1" applyFont="1"/>
    <xf numFmtId="164" fontId="10" fillId="0" borderId="0" xfId="0" applyNumberFormat="1" applyFont="1"/>
    <xf numFmtId="0" fontId="5" fillId="0" borderId="0" xfId="0" applyFont="1" applyAlignment="1">
      <alignment horizontal="center"/>
    </xf>
    <xf numFmtId="0" fontId="9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 applyAlignment="1">
      <alignment vertical="center" wrapText="1"/>
    </xf>
    <xf numFmtId="0" fontId="6" fillId="2" borderId="4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164" fontId="0" fillId="0" borderId="1" xfId="0" applyNumberFormat="1" applyBorder="1"/>
    <xf numFmtId="3" fontId="10" fillId="0" borderId="0" xfId="0" applyNumberFormat="1" applyFont="1"/>
    <xf numFmtId="3" fontId="6" fillId="0" borderId="0" xfId="0" applyNumberFormat="1" applyFont="1"/>
    <xf numFmtId="0" fontId="12" fillId="0" borderId="1" xfId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8" fillId="0" borderId="1" xfId="0" applyFont="1" applyBorder="1"/>
    <xf numFmtId="0" fontId="19" fillId="0" borderId="1" xfId="0" applyFont="1" applyBorder="1"/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3" fontId="19" fillId="0" borderId="1" xfId="0" applyNumberFormat="1" applyFont="1" applyBorder="1"/>
    <xf numFmtId="3" fontId="18" fillId="0" borderId="1" xfId="0" applyNumberFormat="1" applyFont="1" applyBorder="1"/>
    <xf numFmtId="3" fontId="19" fillId="0" borderId="0" xfId="0" applyNumberFormat="1" applyFont="1"/>
    <xf numFmtId="3" fontId="18" fillId="0" borderId="2" xfId="0" applyNumberFormat="1" applyFont="1" applyBorder="1"/>
    <xf numFmtId="3" fontId="21" fillId="0" borderId="3" xfId="0" applyNumberFormat="1" applyFont="1" applyBorder="1"/>
    <xf numFmtId="3" fontId="21" fillId="0" borderId="1" xfId="0" applyNumberFormat="1" applyFont="1" applyBorder="1"/>
    <xf numFmtId="3" fontId="22" fillId="0" borderId="3" xfId="0" applyNumberFormat="1" applyFont="1" applyBorder="1"/>
    <xf numFmtId="3" fontId="22" fillId="0" borderId="1" xfId="0" applyNumberFormat="1" applyFont="1" applyBorder="1"/>
    <xf numFmtId="3" fontId="23" fillId="0" borderId="1" xfId="0" applyNumberFormat="1" applyFont="1" applyBorder="1"/>
    <xf numFmtId="3" fontId="24" fillId="0" borderId="3" xfId="0" applyNumberFormat="1" applyFont="1" applyBorder="1"/>
    <xf numFmtId="3" fontId="25" fillId="0" borderId="3" xfId="0" applyNumberFormat="1" applyFont="1" applyBorder="1"/>
    <xf numFmtId="3" fontId="26" fillId="0" borderId="3" xfId="0" applyNumberFormat="1" applyFont="1" applyBorder="1"/>
    <xf numFmtId="3" fontId="27" fillId="0" borderId="3" xfId="0" applyNumberFormat="1" applyFont="1" applyBorder="1"/>
    <xf numFmtId="3" fontId="28" fillId="0" borderId="3" xfId="0" applyNumberFormat="1" applyFont="1" applyBorder="1"/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7EF0B-A590-4C4E-A505-1E5EC584420A}">
  <dimension ref="A1:D96"/>
  <sheetViews>
    <sheetView topLeftCell="A79" zoomScale="85" zoomScaleNormal="85" workbookViewId="0">
      <selection activeCell="B90" sqref="B90"/>
    </sheetView>
  </sheetViews>
  <sheetFormatPr baseColWidth="10" defaultRowHeight="14.25" x14ac:dyDescent="0.2"/>
  <cols>
    <col min="1" max="1" width="11.42578125" style="7"/>
    <col min="2" max="2" width="149.85546875" style="7" customWidth="1"/>
    <col min="3" max="3" width="11.42578125" style="7"/>
    <col min="4" max="4" width="11.42578125" style="19"/>
    <col min="5" max="16384" width="11.42578125" style="7"/>
  </cols>
  <sheetData>
    <row r="1" spans="1:4" ht="15.75" x14ac:dyDescent="0.2">
      <c r="A1" s="2" t="s">
        <v>9</v>
      </c>
      <c r="B1" s="2" t="s">
        <v>12</v>
      </c>
      <c r="C1" s="2" t="s">
        <v>0</v>
      </c>
      <c r="D1" s="2" t="s">
        <v>1</v>
      </c>
    </row>
    <row r="2" spans="1:4" ht="15.75" x14ac:dyDescent="0.25">
      <c r="A2" s="11">
        <v>1</v>
      </c>
      <c r="B2" s="3" t="s">
        <v>36</v>
      </c>
      <c r="C2" s="3" t="s">
        <v>2</v>
      </c>
      <c r="D2" s="6">
        <v>4</v>
      </c>
    </row>
    <row r="3" spans="1:4" ht="15.75" x14ac:dyDescent="0.25">
      <c r="A3" s="11">
        <v>2</v>
      </c>
      <c r="B3" s="3" t="s">
        <v>87</v>
      </c>
      <c r="C3" s="3" t="s">
        <v>2</v>
      </c>
      <c r="D3" s="6">
        <v>54</v>
      </c>
    </row>
    <row r="4" spans="1:4" ht="15.75" x14ac:dyDescent="0.25">
      <c r="A4" s="11">
        <v>3</v>
      </c>
      <c r="B4" s="4" t="s">
        <v>5</v>
      </c>
      <c r="C4" s="3" t="s">
        <v>2</v>
      </c>
      <c r="D4" s="6">
        <v>1</v>
      </c>
    </row>
    <row r="5" spans="1:4" ht="15.75" x14ac:dyDescent="0.25">
      <c r="A5" s="11">
        <v>4</v>
      </c>
      <c r="B5" s="4" t="s">
        <v>6</v>
      </c>
      <c r="C5" s="3" t="s">
        <v>2</v>
      </c>
      <c r="D5" s="6">
        <v>1</v>
      </c>
    </row>
    <row r="6" spans="1:4" ht="15.75" x14ac:dyDescent="0.25">
      <c r="A6" s="11">
        <v>5</v>
      </c>
      <c r="B6" s="3" t="s">
        <v>7</v>
      </c>
      <c r="C6" s="3" t="s">
        <v>2</v>
      </c>
      <c r="D6" s="6">
        <v>1</v>
      </c>
    </row>
    <row r="7" spans="1:4" ht="15.75" x14ac:dyDescent="0.25">
      <c r="A7" s="11">
        <v>6</v>
      </c>
      <c r="B7" s="15" t="s">
        <v>11</v>
      </c>
      <c r="C7" s="9" t="s">
        <v>2</v>
      </c>
      <c r="D7" s="10">
        <v>1</v>
      </c>
    </row>
    <row r="8" spans="1:4" ht="15.75" x14ac:dyDescent="0.25">
      <c r="A8" s="11">
        <v>7</v>
      </c>
      <c r="B8" s="17" t="s">
        <v>8</v>
      </c>
      <c r="C8" s="9" t="s">
        <v>2</v>
      </c>
      <c r="D8" s="10">
        <v>1</v>
      </c>
    </row>
    <row r="9" spans="1:4" ht="15.75" x14ac:dyDescent="0.25">
      <c r="A9" s="11"/>
      <c r="B9" s="17" t="s">
        <v>81</v>
      </c>
      <c r="C9" s="9" t="s">
        <v>2</v>
      </c>
      <c r="D9" s="10">
        <v>8</v>
      </c>
    </row>
    <row r="10" spans="1:4" ht="16.5" customHeight="1" x14ac:dyDescent="0.25">
      <c r="A10" s="11">
        <v>8</v>
      </c>
      <c r="B10" s="3" t="s">
        <v>82</v>
      </c>
      <c r="C10" s="3" t="s">
        <v>2</v>
      </c>
      <c r="D10" s="6">
        <v>54</v>
      </c>
    </row>
    <row r="11" spans="1:4" ht="30.75" x14ac:dyDescent="0.25">
      <c r="A11" s="11">
        <v>9</v>
      </c>
      <c r="B11" s="4" t="s">
        <v>73</v>
      </c>
      <c r="C11" s="3" t="s">
        <v>2</v>
      </c>
      <c r="D11" s="6">
        <v>8</v>
      </c>
    </row>
    <row r="12" spans="1:4" ht="30.75" x14ac:dyDescent="0.25">
      <c r="A12" s="11">
        <v>10</v>
      </c>
      <c r="B12" s="17" t="s">
        <v>40</v>
      </c>
      <c r="C12" s="9" t="s">
        <v>2</v>
      </c>
      <c r="D12" s="10">
        <v>8</v>
      </c>
    </row>
    <row r="13" spans="1:4" ht="45.75" x14ac:dyDescent="0.25">
      <c r="A13" s="11">
        <v>11</v>
      </c>
      <c r="B13" s="4" t="s">
        <v>37</v>
      </c>
      <c r="C13" s="3" t="s">
        <v>2</v>
      </c>
      <c r="D13" s="6">
        <v>2</v>
      </c>
    </row>
    <row r="14" spans="1:4" ht="30.75" x14ac:dyDescent="0.25">
      <c r="A14" s="11">
        <v>12</v>
      </c>
      <c r="B14" s="4" t="s">
        <v>38</v>
      </c>
      <c r="C14" s="3" t="s">
        <v>2</v>
      </c>
      <c r="D14" s="6">
        <v>4</v>
      </c>
    </row>
    <row r="15" spans="1:4" ht="30.75" x14ac:dyDescent="0.25">
      <c r="A15" s="11">
        <v>13</v>
      </c>
      <c r="B15" s="4" t="s">
        <v>59</v>
      </c>
      <c r="C15" s="3" t="s">
        <v>2</v>
      </c>
      <c r="D15" s="6">
        <v>19</v>
      </c>
    </row>
    <row r="16" spans="1:4" ht="15.75" x14ac:dyDescent="0.25">
      <c r="A16" s="11">
        <v>14</v>
      </c>
      <c r="B16" s="3" t="s">
        <v>20</v>
      </c>
      <c r="C16" s="3" t="s">
        <v>2</v>
      </c>
      <c r="D16" s="6">
        <v>180</v>
      </c>
    </row>
    <row r="17" spans="1:4" ht="15.75" x14ac:dyDescent="0.25">
      <c r="A17" s="11">
        <v>15</v>
      </c>
      <c r="B17" s="3" t="s">
        <v>3</v>
      </c>
      <c r="C17" s="3" t="s">
        <v>2</v>
      </c>
      <c r="D17" s="6">
        <v>1</v>
      </c>
    </row>
    <row r="18" spans="1:4" ht="15.75" x14ac:dyDescent="0.25">
      <c r="A18" s="11">
        <v>16</v>
      </c>
      <c r="B18" s="13" t="s">
        <v>86</v>
      </c>
      <c r="C18" s="3" t="s">
        <v>4</v>
      </c>
      <c r="D18" s="6">
        <v>20</v>
      </c>
    </row>
    <row r="19" spans="1:4" ht="15.75" x14ac:dyDescent="0.25">
      <c r="A19" s="11">
        <v>18</v>
      </c>
      <c r="B19" s="3" t="s">
        <v>10</v>
      </c>
      <c r="C19" s="3" t="s">
        <v>2</v>
      </c>
      <c r="D19" s="6">
        <v>2</v>
      </c>
    </row>
    <row r="20" spans="1:4" ht="15.75" x14ac:dyDescent="0.25">
      <c r="A20" s="11">
        <v>19</v>
      </c>
      <c r="B20" s="3" t="s">
        <v>34</v>
      </c>
      <c r="C20" s="3" t="s">
        <v>2</v>
      </c>
      <c r="D20" s="6">
        <v>20</v>
      </c>
    </row>
    <row r="21" spans="1:4" ht="15.75" x14ac:dyDescent="0.25">
      <c r="A21" s="11">
        <v>20</v>
      </c>
      <c r="B21" s="3" t="s">
        <v>33</v>
      </c>
      <c r="C21" s="3" t="s">
        <v>2</v>
      </c>
      <c r="D21" s="6">
        <v>40</v>
      </c>
    </row>
    <row r="22" spans="1:4" ht="15.75" x14ac:dyDescent="0.25">
      <c r="A22" s="11">
        <v>21</v>
      </c>
      <c r="B22" s="3" t="s">
        <v>32</v>
      </c>
      <c r="C22" s="3" t="s">
        <v>2</v>
      </c>
      <c r="D22" s="6">
        <v>1</v>
      </c>
    </row>
    <row r="23" spans="1:4" ht="15.75" x14ac:dyDescent="0.25">
      <c r="A23" s="11">
        <v>22</v>
      </c>
      <c r="B23" s="3" t="s">
        <v>61</v>
      </c>
      <c r="C23" s="3" t="s">
        <v>2</v>
      </c>
      <c r="D23" s="6"/>
    </row>
    <row r="24" spans="1:4" ht="15.75" x14ac:dyDescent="0.25">
      <c r="A24" s="11">
        <v>23</v>
      </c>
      <c r="B24" s="3" t="s">
        <v>88</v>
      </c>
      <c r="C24" s="3" t="s">
        <v>2</v>
      </c>
      <c r="D24" s="6">
        <v>2</v>
      </c>
    </row>
    <row r="25" spans="1:4" ht="18" customHeight="1" x14ac:dyDescent="0.25">
      <c r="A25" s="11">
        <v>24</v>
      </c>
      <c r="B25" s="4" t="s">
        <v>89</v>
      </c>
      <c r="C25" s="3" t="s">
        <v>2</v>
      </c>
      <c r="D25" s="6">
        <v>26</v>
      </c>
    </row>
    <row r="26" spans="1:4" ht="18" customHeight="1" x14ac:dyDescent="0.25">
      <c r="A26" s="11">
        <v>25</v>
      </c>
      <c r="B26" s="4" t="s">
        <v>71</v>
      </c>
      <c r="C26" s="3" t="s">
        <v>2</v>
      </c>
      <c r="D26" s="6">
        <v>4</v>
      </c>
    </row>
    <row r="27" spans="1:4" ht="18" customHeight="1" x14ac:dyDescent="0.25">
      <c r="A27" s="11">
        <v>26</v>
      </c>
      <c r="B27" s="13" t="s">
        <v>70</v>
      </c>
      <c r="C27" s="3" t="s">
        <v>2</v>
      </c>
      <c r="D27" s="6">
        <v>170</v>
      </c>
    </row>
    <row r="28" spans="1:4" ht="18" customHeight="1" x14ac:dyDescent="0.25">
      <c r="A28" s="11">
        <v>27</v>
      </c>
      <c r="B28" s="17" t="s">
        <v>77</v>
      </c>
      <c r="C28" s="3" t="s">
        <v>2</v>
      </c>
      <c r="D28" s="6">
        <v>40</v>
      </c>
    </row>
    <row r="29" spans="1:4" ht="42.75" customHeight="1" x14ac:dyDescent="0.25">
      <c r="A29" s="11">
        <v>28</v>
      </c>
      <c r="B29" s="14" t="s">
        <v>150</v>
      </c>
      <c r="C29" s="3" t="s">
        <v>2</v>
      </c>
      <c r="D29" s="6">
        <v>1</v>
      </c>
    </row>
    <row r="30" spans="1:4" ht="18" customHeight="1" x14ac:dyDescent="0.25">
      <c r="A30" s="11">
        <v>29</v>
      </c>
      <c r="B30" s="4"/>
      <c r="C30" s="3"/>
      <c r="D30" s="6"/>
    </row>
    <row r="31" spans="1:4" ht="18" customHeight="1" x14ac:dyDescent="0.25">
      <c r="A31" s="11">
        <v>30</v>
      </c>
      <c r="B31" s="4"/>
      <c r="C31" s="3"/>
      <c r="D31" s="6"/>
    </row>
    <row r="32" spans="1:4" ht="18" customHeight="1" x14ac:dyDescent="0.25">
      <c r="A32" s="11">
        <v>31</v>
      </c>
      <c r="B32" s="4"/>
      <c r="C32" s="3"/>
      <c r="D32" s="6"/>
    </row>
    <row r="33" spans="1:4" ht="18" customHeight="1" x14ac:dyDescent="0.25">
      <c r="A33" s="11">
        <v>32</v>
      </c>
      <c r="B33" s="3" t="s">
        <v>69</v>
      </c>
      <c r="C33" s="3" t="s">
        <v>2</v>
      </c>
      <c r="D33" s="6"/>
    </row>
    <row r="34" spans="1:4" ht="18" customHeight="1" x14ac:dyDescent="0.25">
      <c r="A34" s="11">
        <v>33</v>
      </c>
      <c r="B34" s="3" t="s">
        <v>68</v>
      </c>
      <c r="C34" s="3" t="s">
        <v>4</v>
      </c>
      <c r="D34" s="6"/>
    </row>
    <row r="35" spans="1:4" ht="18" customHeight="1" x14ac:dyDescent="0.25">
      <c r="A35" s="11">
        <v>34</v>
      </c>
      <c r="B35" s="3" t="s">
        <v>60</v>
      </c>
      <c r="C35" s="3" t="s">
        <v>4</v>
      </c>
      <c r="D35" s="6">
        <v>3</v>
      </c>
    </row>
    <row r="36" spans="1:4" ht="18" customHeight="1" x14ac:dyDescent="0.25">
      <c r="A36" s="11">
        <v>35</v>
      </c>
      <c r="B36" s="3"/>
      <c r="C36" s="3"/>
      <c r="D36" s="6"/>
    </row>
    <row r="37" spans="1:4" ht="18" customHeight="1" x14ac:dyDescent="0.25">
      <c r="A37" s="11">
        <v>36</v>
      </c>
      <c r="B37" s="3"/>
      <c r="C37" s="3"/>
      <c r="D37" s="6"/>
    </row>
    <row r="38" spans="1:4" ht="18" customHeight="1" x14ac:dyDescent="0.25">
      <c r="A38" s="11">
        <v>37</v>
      </c>
      <c r="B38" s="3"/>
      <c r="C38" s="3"/>
      <c r="D38" s="6"/>
    </row>
    <row r="39" spans="1:4" ht="18" customHeight="1" x14ac:dyDescent="0.25">
      <c r="A39" s="11">
        <v>38</v>
      </c>
      <c r="B39" s="3"/>
      <c r="C39" s="3"/>
      <c r="D39" s="6"/>
    </row>
    <row r="40" spans="1:4" ht="15.75" x14ac:dyDescent="0.25">
      <c r="A40" s="11">
        <v>39</v>
      </c>
      <c r="B40" s="3" t="s">
        <v>67</v>
      </c>
      <c r="C40" s="3" t="s">
        <v>2</v>
      </c>
      <c r="D40" s="6">
        <v>10</v>
      </c>
    </row>
    <row r="41" spans="1:4" ht="15.75" x14ac:dyDescent="0.25">
      <c r="A41" s="3"/>
      <c r="B41" s="8" t="s">
        <v>31</v>
      </c>
      <c r="C41" s="12"/>
      <c r="D41" s="18"/>
    </row>
    <row r="42" spans="1:4" ht="15.75" x14ac:dyDescent="0.25">
      <c r="A42" s="11">
        <v>40</v>
      </c>
      <c r="B42" s="3" t="s">
        <v>42</v>
      </c>
      <c r="C42" s="3" t="s">
        <v>2</v>
      </c>
      <c r="D42" s="6">
        <v>4</v>
      </c>
    </row>
    <row r="43" spans="1:4" ht="15.75" x14ac:dyDescent="0.25">
      <c r="A43" s="11">
        <v>41</v>
      </c>
      <c r="B43" s="3" t="s">
        <v>16</v>
      </c>
      <c r="C43" s="3" t="s">
        <v>2</v>
      </c>
      <c r="D43" s="6">
        <v>4</v>
      </c>
    </row>
    <row r="44" spans="1:4" ht="15.75" x14ac:dyDescent="0.25">
      <c r="A44" s="11">
        <v>42</v>
      </c>
      <c r="B44" s="3" t="s">
        <v>139</v>
      </c>
      <c r="C44" s="3" t="s">
        <v>2</v>
      </c>
      <c r="D44" s="6">
        <v>2</v>
      </c>
    </row>
    <row r="45" spans="1:4" ht="15.75" x14ac:dyDescent="0.25">
      <c r="A45" s="11">
        <v>43</v>
      </c>
      <c r="B45" s="4" t="s">
        <v>138</v>
      </c>
      <c r="C45" s="3" t="s">
        <v>15</v>
      </c>
      <c r="D45" s="6">
        <v>1</v>
      </c>
    </row>
    <row r="46" spans="1:4" ht="15.75" x14ac:dyDescent="0.25">
      <c r="A46" s="11">
        <v>44</v>
      </c>
      <c r="B46" s="3" t="s">
        <v>17</v>
      </c>
      <c r="C46" s="3" t="s">
        <v>2</v>
      </c>
      <c r="D46" s="6">
        <v>1</v>
      </c>
    </row>
    <row r="47" spans="1:4" ht="15.75" x14ac:dyDescent="0.25">
      <c r="A47" s="11">
        <v>45</v>
      </c>
      <c r="B47" s="9" t="s">
        <v>19</v>
      </c>
      <c r="C47" s="3" t="s">
        <v>18</v>
      </c>
      <c r="D47" s="6">
        <v>1</v>
      </c>
    </row>
    <row r="48" spans="1:4" ht="15.75" x14ac:dyDescent="0.25">
      <c r="A48" s="11">
        <v>46</v>
      </c>
      <c r="B48" s="9" t="s">
        <v>28</v>
      </c>
      <c r="C48" s="3" t="s">
        <v>26</v>
      </c>
      <c r="D48" s="6">
        <v>5</v>
      </c>
    </row>
    <row r="49" spans="1:4" ht="15.75" x14ac:dyDescent="0.25">
      <c r="A49" s="11">
        <v>47</v>
      </c>
      <c r="B49" s="9" t="s">
        <v>27</v>
      </c>
      <c r="C49" s="3" t="s">
        <v>26</v>
      </c>
      <c r="D49" s="6">
        <v>6</v>
      </c>
    </row>
    <row r="50" spans="1:4" ht="15.75" x14ac:dyDescent="0.25">
      <c r="A50" s="11">
        <v>48</v>
      </c>
      <c r="B50" s="9" t="s">
        <v>35</v>
      </c>
      <c r="C50" s="3" t="s">
        <v>2</v>
      </c>
      <c r="D50" s="6">
        <v>2</v>
      </c>
    </row>
    <row r="51" spans="1:4" ht="15.75" x14ac:dyDescent="0.25">
      <c r="A51" s="11">
        <v>49</v>
      </c>
      <c r="B51" s="3" t="s">
        <v>80</v>
      </c>
      <c r="C51" s="3" t="s">
        <v>2</v>
      </c>
      <c r="D51" s="6">
        <v>2</v>
      </c>
    </row>
    <row r="52" spans="1:4" ht="15.75" x14ac:dyDescent="0.25">
      <c r="A52" s="3"/>
      <c r="B52" s="8" t="s">
        <v>13</v>
      </c>
      <c r="C52" s="12"/>
      <c r="D52" s="18"/>
    </row>
    <row r="53" spans="1:4" ht="15.75" x14ac:dyDescent="0.25">
      <c r="A53" s="11">
        <v>50</v>
      </c>
      <c r="B53" s="3" t="s">
        <v>14</v>
      </c>
      <c r="C53" s="3" t="s">
        <v>2</v>
      </c>
      <c r="D53" s="6">
        <v>1</v>
      </c>
    </row>
    <row r="54" spans="1:4" ht="15.75" x14ac:dyDescent="0.25">
      <c r="A54" s="11">
        <v>51</v>
      </c>
      <c r="B54" s="3" t="s">
        <v>57</v>
      </c>
      <c r="C54" s="3" t="s">
        <v>2</v>
      </c>
      <c r="D54" s="6">
        <v>1</v>
      </c>
    </row>
    <row r="55" spans="1:4" ht="15.75" x14ac:dyDescent="0.25">
      <c r="A55" s="11">
        <v>52</v>
      </c>
      <c r="B55" s="3" t="s">
        <v>21</v>
      </c>
      <c r="C55" s="3" t="s">
        <v>2</v>
      </c>
      <c r="D55" s="6">
        <v>1</v>
      </c>
    </row>
    <row r="56" spans="1:4" ht="15.75" x14ac:dyDescent="0.25">
      <c r="A56" s="11">
        <v>53</v>
      </c>
      <c r="B56" s="3" t="s">
        <v>22</v>
      </c>
      <c r="C56" s="3" t="s">
        <v>2</v>
      </c>
      <c r="D56" s="6">
        <v>1</v>
      </c>
    </row>
    <row r="57" spans="1:4" ht="15.75" x14ac:dyDescent="0.25">
      <c r="A57" s="11">
        <v>54</v>
      </c>
      <c r="B57" s="3" t="s">
        <v>23</v>
      </c>
      <c r="C57" s="3" t="s">
        <v>2</v>
      </c>
      <c r="D57" s="6">
        <v>1</v>
      </c>
    </row>
    <row r="58" spans="1:4" ht="15.75" x14ac:dyDescent="0.25">
      <c r="A58" s="11">
        <v>55</v>
      </c>
      <c r="B58" s="3" t="s">
        <v>24</v>
      </c>
      <c r="C58" s="3" t="s">
        <v>2</v>
      </c>
      <c r="D58" s="6">
        <v>1</v>
      </c>
    </row>
    <row r="59" spans="1:4" ht="15.75" x14ac:dyDescent="0.25">
      <c r="A59" s="11">
        <v>56</v>
      </c>
      <c r="B59" s="3" t="s">
        <v>25</v>
      </c>
      <c r="C59" s="3" t="s">
        <v>2</v>
      </c>
      <c r="D59" s="6">
        <v>1</v>
      </c>
    </row>
    <row r="60" spans="1:4" ht="15.75" x14ac:dyDescent="0.25">
      <c r="A60" s="11">
        <v>57</v>
      </c>
      <c r="B60" s="3" t="s">
        <v>46</v>
      </c>
      <c r="C60" s="3" t="s">
        <v>2</v>
      </c>
      <c r="D60" s="6">
        <v>1</v>
      </c>
    </row>
    <row r="61" spans="1:4" ht="15.75" x14ac:dyDescent="0.25">
      <c r="A61" s="11">
        <v>58</v>
      </c>
      <c r="B61" s="3" t="s">
        <v>29</v>
      </c>
      <c r="C61" s="3" t="s">
        <v>2</v>
      </c>
      <c r="D61" s="6">
        <v>1</v>
      </c>
    </row>
    <row r="62" spans="1:4" ht="15.75" x14ac:dyDescent="0.25">
      <c r="A62" s="11">
        <v>59</v>
      </c>
      <c r="B62" s="3" t="s">
        <v>30</v>
      </c>
      <c r="C62" s="3" t="s">
        <v>2</v>
      </c>
      <c r="D62" s="6">
        <v>1</v>
      </c>
    </row>
    <row r="63" spans="1:4" ht="15.75" x14ac:dyDescent="0.25">
      <c r="A63" s="11">
        <v>60</v>
      </c>
      <c r="B63" s="3" t="s">
        <v>79</v>
      </c>
      <c r="C63" s="3" t="s">
        <v>2</v>
      </c>
      <c r="D63" s="6">
        <v>1</v>
      </c>
    </row>
    <row r="64" spans="1:4" ht="15.75" x14ac:dyDescent="0.25">
      <c r="A64" s="11">
        <v>61</v>
      </c>
      <c r="B64" s="3" t="s">
        <v>78</v>
      </c>
      <c r="C64" s="3" t="s">
        <v>2</v>
      </c>
      <c r="D64" s="6">
        <v>1</v>
      </c>
    </row>
    <row r="65" spans="1:4" ht="15.75" x14ac:dyDescent="0.25">
      <c r="A65" s="11">
        <v>62</v>
      </c>
      <c r="B65" s="3" t="s">
        <v>39</v>
      </c>
      <c r="C65" s="3" t="s">
        <v>2</v>
      </c>
      <c r="D65" s="6">
        <v>1</v>
      </c>
    </row>
    <row r="66" spans="1:4" ht="15.75" x14ac:dyDescent="0.25">
      <c r="A66" s="11"/>
      <c r="B66" s="8" t="s">
        <v>41</v>
      </c>
      <c r="C66" s="12"/>
      <c r="D66" s="18"/>
    </row>
    <row r="67" spans="1:4" ht="15.75" x14ac:dyDescent="0.25">
      <c r="A67" s="11">
        <v>61</v>
      </c>
      <c r="B67" s="15" t="s">
        <v>72</v>
      </c>
      <c r="C67" s="3" t="s">
        <v>2</v>
      </c>
      <c r="D67" s="6">
        <v>4</v>
      </c>
    </row>
    <row r="68" spans="1:4" ht="15.75" x14ac:dyDescent="0.25">
      <c r="A68" s="11">
        <v>62</v>
      </c>
      <c r="B68" s="16" t="s">
        <v>56</v>
      </c>
      <c r="C68" s="3" t="s">
        <v>2</v>
      </c>
      <c r="D68" s="6">
        <v>4</v>
      </c>
    </row>
    <row r="69" spans="1:4" ht="15.75" x14ac:dyDescent="0.25">
      <c r="A69" s="11">
        <v>63</v>
      </c>
      <c r="B69" s="3" t="s">
        <v>44</v>
      </c>
      <c r="C69" s="3" t="s">
        <v>2</v>
      </c>
      <c r="D69" s="6">
        <v>24</v>
      </c>
    </row>
    <row r="70" spans="1:4" ht="15.75" x14ac:dyDescent="0.25">
      <c r="A70" s="11">
        <v>64</v>
      </c>
      <c r="B70" s="3" t="s">
        <v>140</v>
      </c>
      <c r="C70" s="3" t="s">
        <v>2</v>
      </c>
      <c r="D70" s="6">
        <v>2</v>
      </c>
    </row>
    <row r="71" spans="1:4" ht="15.75" x14ac:dyDescent="0.25">
      <c r="A71" s="11">
        <v>65</v>
      </c>
      <c r="B71" s="9" t="s">
        <v>95</v>
      </c>
      <c r="C71" s="9" t="s">
        <v>2</v>
      </c>
      <c r="D71" s="10">
        <v>2</v>
      </c>
    </row>
    <row r="72" spans="1:4" ht="15.75" x14ac:dyDescent="0.25">
      <c r="A72" s="11">
        <v>64</v>
      </c>
      <c r="B72" s="9" t="s">
        <v>95</v>
      </c>
      <c r="C72" s="9" t="s">
        <v>2</v>
      </c>
      <c r="D72" s="10">
        <v>2</v>
      </c>
    </row>
    <row r="73" spans="1:4" ht="15.75" x14ac:dyDescent="0.25">
      <c r="A73" s="11">
        <v>65</v>
      </c>
      <c r="B73" s="3" t="s">
        <v>47</v>
      </c>
      <c r="C73" s="3" t="s">
        <v>2</v>
      </c>
      <c r="D73" s="6">
        <v>2</v>
      </c>
    </row>
    <row r="74" spans="1:4" ht="15.75" x14ac:dyDescent="0.25">
      <c r="A74" s="11">
        <v>66</v>
      </c>
      <c r="B74" s="3" t="s">
        <v>53</v>
      </c>
      <c r="C74" s="3" t="s">
        <v>4</v>
      </c>
      <c r="D74" s="6">
        <v>60</v>
      </c>
    </row>
    <row r="75" spans="1:4" ht="15.75" x14ac:dyDescent="0.25">
      <c r="A75" s="11">
        <v>67</v>
      </c>
      <c r="B75" s="3" t="s">
        <v>54</v>
      </c>
      <c r="C75" s="3" t="s">
        <v>4</v>
      </c>
      <c r="D75" s="6">
        <v>60</v>
      </c>
    </row>
    <row r="76" spans="1:4" ht="15.75" x14ac:dyDescent="0.25">
      <c r="A76" s="11">
        <v>68</v>
      </c>
      <c r="B76" s="3" t="s">
        <v>48</v>
      </c>
      <c r="C76" s="3" t="s">
        <v>2</v>
      </c>
      <c r="D76" s="6">
        <v>4</v>
      </c>
    </row>
    <row r="77" spans="1:4" ht="15.75" x14ac:dyDescent="0.25">
      <c r="A77" s="11">
        <v>69</v>
      </c>
      <c r="B77" s="3" t="s">
        <v>49</v>
      </c>
      <c r="C77" s="3" t="s">
        <v>2</v>
      </c>
      <c r="D77" s="6">
        <v>4</v>
      </c>
    </row>
    <row r="78" spans="1:4" ht="15.75" x14ac:dyDescent="0.25">
      <c r="A78" s="11">
        <v>70</v>
      </c>
      <c r="B78" s="3" t="s">
        <v>50</v>
      </c>
      <c r="C78" s="3" t="s">
        <v>2</v>
      </c>
      <c r="D78" s="6">
        <v>2</v>
      </c>
    </row>
    <row r="79" spans="1:4" ht="15.75" x14ac:dyDescent="0.25">
      <c r="A79" s="11">
        <v>71</v>
      </c>
      <c r="B79" s="3" t="s">
        <v>51</v>
      </c>
      <c r="C79" s="3" t="s">
        <v>2</v>
      </c>
      <c r="D79" s="6">
        <v>2</v>
      </c>
    </row>
    <row r="80" spans="1:4" ht="15.75" x14ac:dyDescent="0.25">
      <c r="A80" s="3"/>
      <c r="B80" s="8" t="s">
        <v>45</v>
      </c>
      <c r="C80" s="12"/>
      <c r="D80" s="18"/>
    </row>
    <row r="81" spans="1:4" ht="15.75" x14ac:dyDescent="0.25">
      <c r="A81" s="11">
        <v>72</v>
      </c>
      <c r="B81" s="3" t="s">
        <v>52</v>
      </c>
      <c r="C81" s="3" t="s">
        <v>2</v>
      </c>
      <c r="D81" s="6">
        <v>2</v>
      </c>
    </row>
    <row r="82" spans="1:4" ht="15.75" x14ac:dyDescent="0.25">
      <c r="A82" s="11">
        <v>73</v>
      </c>
      <c r="B82" s="3" t="s">
        <v>94</v>
      </c>
      <c r="C82" s="3" t="s">
        <v>2</v>
      </c>
      <c r="D82" s="6">
        <v>4</v>
      </c>
    </row>
    <row r="83" spans="1:4" ht="15.75" x14ac:dyDescent="0.25">
      <c r="A83" s="11">
        <v>74</v>
      </c>
      <c r="B83" s="3" t="s">
        <v>93</v>
      </c>
      <c r="C83" s="3" t="s">
        <v>2</v>
      </c>
      <c r="D83" s="6">
        <v>4</v>
      </c>
    </row>
    <row r="84" spans="1:4" ht="15.75" x14ac:dyDescent="0.25">
      <c r="A84" s="11">
        <v>75</v>
      </c>
      <c r="B84" s="3" t="s">
        <v>55</v>
      </c>
      <c r="C84" s="3" t="s">
        <v>2</v>
      </c>
      <c r="D84" s="6">
        <v>10</v>
      </c>
    </row>
    <row r="85" spans="1:4" ht="15.75" x14ac:dyDescent="0.25">
      <c r="A85" s="11">
        <v>76</v>
      </c>
      <c r="B85" s="3" t="s">
        <v>63</v>
      </c>
      <c r="C85" s="3" t="s">
        <v>2</v>
      </c>
      <c r="D85" s="6">
        <v>10</v>
      </c>
    </row>
    <row r="86" spans="1:4" ht="15.75" x14ac:dyDescent="0.25">
      <c r="A86" s="11">
        <v>77</v>
      </c>
      <c r="B86" s="3" t="s">
        <v>99</v>
      </c>
      <c r="C86" s="3" t="s">
        <v>4</v>
      </c>
      <c r="D86" s="6">
        <v>10</v>
      </c>
    </row>
    <row r="87" spans="1:4" ht="15.75" x14ac:dyDescent="0.25">
      <c r="A87" s="11">
        <v>78</v>
      </c>
      <c r="B87" s="3" t="s">
        <v>98</v>
      </c>
      <c r="C87" s="3" t="s">
        <v>4</v>
      </c>
      <c r="D87" s="6">
        <v>10</v>
      </c>
    </row>
    <row r="88" spans="1:4" ht="15.75" x14ac:dyDescent="0.25">
      <c r="A88" s="11">
        <v>79</v>
      </c>
      <c r="B88" s="3" t="s">
        <v>62</v>
      </c>
      <c r="C88" s="3" t="s">
        <v>4</v>
      </c>
      <c r="D88" s="6">
        <v>10</v>
      </c>
    </row>
    <row r="89" spans="1:4" ht="15.75" x14ac:dyDescent="0.25">
      <c r="A89" s="11">
        <v>80</v>
      </c>
      <c r="B89" s="3"/>
      <c r="C89" s="3"/>
      <c r="D89" s="6"/>
    </row>
    <row r="90" spans="1:4" ht="15.75" x14ac:dyDescent="0.25">
      <c r="A90" s="11">
        <v>81</v>
      </c>
      <c r="B90" s="3" t="s">
        <v>92</v>
      </c>
      <c r="C90" s="3" t="s">
        <v>2</v>
      </c>
      <c r="D90" s="6">
        <v>32</v>
      </c>
    </row>
    <row r="91" spans="1:4" ht="15.75" x14ac:dyDescent="0.25">
      <c r="A91" s="11"/>
      <c r="B91" s="8" t="s">
        <v>66</v>
      </c>
      <c r="C91" s="12"/>
      <c r="D91" s="6">
        <v>4</v>
      </c>
    </row>
    <row r="92" spans="1:4" ht="15.75" x14ac:dyDescent="0.25">
      <c r="A92" s="11">
        <v>82</v>
      </c>
      <c r="B92" s="3" t="s">
        <v>64</v>
      </c>
      <c r="C92" s="3" t="s">
        <v>2</v>
      </c>
      <c r="D92" s="6">
        <v>20</v>
      </c>
    </row>
    <row r="93" spans="1:4" ht="15.75" x14ac:dyDescent="0.25">
      <c r="A93" s="11">
        <v>83</v>
      </c>
      <c r="B93" s="3" t="s">
        <v>65</v>
      </c>
      <c r="C93" s="3" t="s">
        <v>2</v>
      </c>
      <c r="D93" s="6">
        <v>26</v>
      </c>
    </row>
    <row r="94" spans="1:4" ht="15.75" x14ac:dyDescent="0.25">
      <c r="A94" s="11">
        <v>84</v>
      </c>
      <c r="B94" s="3" t="s">
        <v>76</v>
      </c>
      <c r="C94" s="3" t="s">
        <v>4</v>
      </c>
      <c r="D94" s="6">
        <v>4</v>
      </c>
    </row>
    <row r="95" spans="1:4" ht="15.75" x14ac:dyDescent="0.25">
      <c r="A95" s="11">
        <v>85</v>
      </c>
      <c r="B95" s="3" t="s">
        <v>90</v>
      </c>
      <c r="C95" s="3" t="s">
        <v>2</v>
      </c>
      <c r="D95" s="6"/>
    </row>
    <row r="96" spans="1:4" ht="15.75" x14ac:dyDescent="0.25">
      <c r="A96" s="11">
        <v>86</v>
      </c>
      <c r="B96" s="3" t="s">
        <v>75</v>
      </c>
      <c r="C96" s="3" t="s">
        <v>2</v>
      </c>
      <c r="D96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D8EA-D25B-41DE-A767-B3C6CCFC3F46}">
  <dimension ref="A1:G52"/>
  <sheetViews>
    <sheetView zoomScale="85" zoomScaleNormal="85" workbookViewId="0">
      <selection activeCell="F7" sqref="F7"/>
    </sheetView>
  </sheetViews>
  <sheetFormatPr baseColWidth="10" defaultRowHeight="14.25" x14ac:dyDescent="0.2"/>
  <cols>
    <col min="1" max="1" width="11.42578125" style="7"/>
    <col min="2" max="2" width="124" style="7" customWidth="1"/>
    <col min="3" max="3" width="11.42578125" style="7"/>
    <col min="4" max="4" width="14.42578125" style="19" customWidth="1"/>
    <col min="5" max="5" width="11.42578125" style="19"/>
    <col min="6" max="6" width="17.28515625" style="7" customWidth="1"/>
    <col min="7" max="16384" width="11.42578125" style="7"/>
  </cols>
  <sheetData>
    <row r="1" spans="1:7" ht="15.75" x14ac:dyDescent="0.25">
      <c r="A1" s="2" t="s">
        <v>9</v>
      </c>
      <c r="B1" s="2" t="s">
        <v>12</v>
      </c>
      <c r="C1" s="2" t="s">
        <v>0</v>
      </c>
      <c r="D1" s="2" t="s">
        <v>1</v>
      </c>
      <c r="E1" s="2"/>
      <c r="F1" s="73"/>
      <c r="G1" s="73"/>
    </row>
    <row r="2" spans="1:7" ht="15.75" x14ac:dyDescent="0.25">
      <c r="A2" s="3"/>
      <c r="B2" s="8" t="s">
        <v>31</v>
      </c>
      <c r="C2" s="12"/>
      <c r="D2" s="18"/>
      <c r="E2" s="46" t="s">
        <v>151</v>
      </c>
      <c r="F2" s="32" t="s">
        <v>146</v>
      </c>
      <c r="G2" s="8" t="s">
        <v>147</v>
      </c>
    </row>
    <row r="3" spans="1:7" ht="15.75" x14ac:dyDescent="0.25">
      <c r="A3" s="11">
        <v>1</v>
      </c>
      <c r="B3" s="3" t="s">
        <v>42</v>
      </c>
      <c r="C3" s="3" t="s">
        <v>2</v>
      </c>
      <c r="D3" s="6">
        <v>4</v>
      </c>
      <c r="E3" s="44"/>
      <c r="F3" s="33"/>
      <c r="G3" s="29">
        <f t="shared" ref="G3:G16" si="0">F3*D3</f>
        <v>0</v>
      </c>
    </row>
    <row r="4" spans="1:7" ht="15.75" x14ac:dyDescent="0.25">
      <c r="A4" s="11">
        <v>2</v>
      </c>
      <c r="B4" s="3" t="s">
        <v>16</v>
      </c>
      <c r="C4" s="3" t="s">
        <v>2</v>
      </c>
      <c r="D4" s="6">
        <v>4</v>
      </c>
      <c r="E4" s="44"/>
      <c r="F4" s="34"/>
      <c r="G4" s="29">
        <f t="shared" si="0"/>
        <v>0</v>
      </c>
    </row>
    <row r="5" spans="1:7" ht="15.75" x14ac:dyDescent="0.25">
      <c r="A5" s="11">
        <v>3</v>
      </c>
      <c r="B5" s="3" t="s">
        <v>43</v>
      </c>
      <c r="C5" s="3" t="s">
        <v>2</v>
      </c>
      <c r="D5" s="6">
        <v>2</v>
      </c>
      <c r="E5" s="44"/>
      <c r="F5" s="34"/>
      <c r="G5" s="29">
        <f t="shared" si="0"/>
        <v>0</v>
      </c>
    </row>
    <row r="6" spans="1:7" ht="15.75" x14ac:dyDescent="0.25">
      <c r="A6" s="11">
        <v>4</v>
      </c>
      <c r="B6" s="3" t="s">
        <v>58</v>
      </c>
      <c r="C6" s="3" t="s">
        <v>15</v>
      </c>
      <c r="D6" s="6">
        <v>1</v>
      </c>
      <c r="E6" s="6"/>
      <c r="F6" s="30"/>
      <c r="G6" s="29">
        <f t="shared" si="0"/>
        <v>0</v>
      </c>
    </row>
    <row r="7" spans="1:7" ht="15.75" x14ac:dyDescent="0.25">
      <c r="A7" s="11">
        <v>5</v>
      </c>
      <c r="B7" s="3" t="s">
        <v>17</v>
      </c>
      <c r="C7" s="3" t="s">
        <v>2</v>
      </c>
      <c r="D7" s="6">
        <v>1</v>
      </c>
      <c r="E7" s="6"/>
      <c r="F7" s="50"/>
      <c r="G7" s="29">
        <f t="shared" si="0"/>
        <v>0</v>
      </c>
    </row>
    <row r="8" spans="1:7" ht="15.75" x14ac:dyDescent="0.25">
      <c r="A8" s="11">
        <v>6</v>
      </c>
      <c r="B8" s="9" t="s">
        <v>19</v>
      </c>
      <c r="C8" s="3" t="s">
        <v>18</v>
      </c>
      <c r="D8" s="6">
        <v>1</v>
      </c>
      <c r="E8" s="44"/>
      <c r="F8" s="34"/>
      <c r="G8" s="29">
        <f t="shared" si="0"/>
        <v>0</v>
      </c>
    </row>
    <row r="9" spans="1:7" ht="15.75" x14ac:dyDescent="0.25">
      <c r="A9" s="11">
        <v>7</v>
      </c>
      <c r="B9" s="9" t="s">
        <v>28</v>
      </c>
      <c r="C9" s="3" t="s">
        <v>26</v>
      </c>
      <c r="D9" s="6">
        <v>5</v>
      </c>
      <c r="E9" s="44"/>
      <c r="F9" s="34"/>
      <c r="G9" s="29">
        <f t="shared" si="0"/>
        <v>0</v>
      </c>
    </row>
    <row r="10" spans="1:7" ht="15.75" x14ac:dyDescent="0.25">
      <c r="A10" s="11">
        <v>8</v>
      </c>
      <c r="B10" s="9" t="s">
        <v>113</v>
      </c>
      <c r="C10" s="3" t="s">
        <v>26</v>
      </c>
      <c r="D10" s="6">
        <v>6</v>
      </c>
      <c r="E10" s="44"/>
      <c r="F10" s="34"/>
      <c r="G10" s="29">
        <f t="shared" si="0"/>
        <v>0</v>
      </c>
    </row>
    <row r="11" spans="1:7" ht="15.75" x14ac:dyDescent="0.25">
      <c r="A11" s="11">
        <v>9</v>
      </c>
      <c r="B11" s="9" t="s">
        <v>35</v>
      </c>
      <c r="C11" s="3" t="s">
        <v>2</v>
      </c>
      <c r="D11" s="6">
        <v>2</v>
      </c>
      <c r="E11" s="44"/>
      <c r="F11" s="34"/>
      <c r="G11" s="29">
        <f t="shared" si="0"/>
        <v>0</v>
      </c>
    </row>
    <row r="12" spans="1:7" ht="15.75" x14ac:dyDescent="0.25">
      <c r="A12" s="11">
        <v>10</v>
      </c>
      <c r="B12" s="3" t="s">
        <v>114</v>
      </c>
      <c r="C12" s="3" t="s">
        <v>2</v>
      </c>
      <c r="D12" s="6">
        <v>2</v>
      </c>
      <c r="E12" s="45"/>
      <c r="F12" s="34"/>
      <c r="G12" s="29">
        <f t="shared" si="0"/>
        <v>0</v>
      </c>
    </row>
    <row r="13" spans="1:7" ht="15.75" x14ac:dyDescent="0.25">
      <c r="A13" s="11">
        <v>11</v>
      </c>
      <c r="B13" s="3" t="s">
        <v>10</v>
      </c>
      <c r="C13" s="3" t="s">
        <v>2</v>
      </c>
      <c r="D13" s="6">
        <v>2</v>
      </c>
      <c r="E13" s="45"/>
      <c r="F13" s="34"/>
      <c r="G13" s="29">
        <f t="shared" si="0"/>
        <v>0</v>
      </c>
    </row>
    <row r="14" spans="1:7" ht="15.75" x14ac:dyDescent="0.25">
      <c r="A14" s="11">
        <v>12</v>
      </c>
      <c r="B14" s="3" t="s">
        <v>102</v>
      </c>
      <c r="C14" s="3" t="s">
        <v>2</v>
      </c>
      <c r="D14" s="6">
        <v>40</v>
      </c>
      <c r="E14" s="45"/>
      <c r="F14" s="34"/>
      <c r="G14" s="29">
        <f t="shared" si="0"/>
        <v>0</v>
      </c>
    </row>
    <row r="15" spans="1:7" ht="15.75" x14ac:dyDescent="0.25">
      <c r="A15" s="11">
        <v>13</v>
      </c>
      <c r="B15" s="3" t="s">
        <v>129</v>
      </c>
      <c r="C15" s="3" t="s">
        <v>4</v>
      </c>
      <c r="D15" s="6">
        <v>20</v>
      </c>
      <c r="E15" s="45"/>
      <c r="F15" s="34"/>
      <c r="G15" s="29">
        <f t="shared" si="0"/>
        <v>0</v>
      </c>
    </row>
    <row r="16" spans="1:7" ht="15.75" x14ac:dyDescent="0.25">
      <c r="A16" s="11">
        <v>14</v>
      </c>
      <c r="B16" s="3" t="s">
        <v>115</v>
      </c>
      <c r="C16" s="3" t="s">
        <v>2</v>
      </c>
      <c r="D16" s="6">
        <v>20</v>
      </c>
      <c r="E16" s="45"/>
      <c r="F16" s="34"/>
      <c r="G16" s="29">
        <f t="shared" si="0"/>
        <v>0</v>
      </c>
    </row>
    <row r="17" spans="1:7" ht="15.75" x14ac:dyDescent="0.25">
      <c r="A17" s="11"/>
      <c r="B17"/>
      <c r="C17" s="3"/>
      <c r="D17" s="6"/>
      <c r="E17" s="5"/>
      <c r="F17" s="30"/>
      <c r="G17" s="29"/>
    </row>
    <row r="18" spans="1:7" ht="15.75" x14ac:dyDescent="0.25">
      <c r="A18" s="11"/>
      <c r="B18" s="1"/>
      <c r="C18" s="3"/>
      <c r="D18" s="6"/>
      <c r="E18" s="5"/>
      <c r="F18" s="1"/>
      <c r="G18" s="1"/>
    </row>
    <row r="19" spans="1:7" ht="15.75" x14ac:dyDescent="0.25">
      <c r="A19" s="11"/>
      <c r="B19" s="1"/>
      <c r="C19" s="3"/>
      <c r="D19" s="6"/>
      <c r="E19" s="5"/>
      <c r="F19" s="1"/>
      <c r="G19" s="1"/>
    </row>
    <row r="20" spans="1:7" ht="15.75" x14ac:dyDescent="0.25">
      <c r="A20" s="11"/>
      <c r="B20" s="1"/>
      <c r="C20" s="3"/>
      <c r="D20" s="6"/>
      <c r="E20" s="5"/>
      <c r="F20" s="1"/>
      <c r="G20" s="1"/>
    </row>
    <row r="21" spans="1:7" ht="15.75" x14ac:dyDescent="0.25">
      <c r="A21" s="38"/>
      <c r="C21" s="13"/>
      <c r="D21" s="21"/>
    </row>
    <row r="22" spans="1:7" ht="15.75" x14ac:dyDescent="0.25">
      <c r="A22" s="38"/>
      <c r="C22" s="13"/>
    </row>
    <row r="23" spans="1:7" ht="15.75" x14ac:dyDescent="0.25">
      <c r="A23" s="38"/>
      <c r="C23" s="13"/>
    </row>
    <row r="24" spans="1:7" ht="15.75" x14ac:dyDescent="0.25">
      <c r="A24" s="38"/>
      <c r="B24" s="35" t="s">
        <v>148</v>
      </c>
      <c r="C24" s="3"/>
      <c r="D24" s="6"/>
      <c r="E24" s="10"/>
      <c r="F24" s="3"/>
      <c r="G24" s="30">
        <f>SUM(G3:G16)</f>
        <v>0</v>
      </c>
    </row>
    <row r="25" spans="1:7" ht="15.75" x14ac:dyDescent="0.25">
      <c r="A25" s="38"/>
      <c r="C25" s="13"/>
    </row>
    <row r="26" spans="1:7" ht="15.75" x14ac:dyDescent="0.25">
      <c r="A26" s="38"/>
      <c r="B26" s="41"/>
    </row>
    <row r="27" spans="1:7" ht="15.75" x14ac:dyDescent="0.25">
      <c r="A27" s="38"/>
      <c r="B27" s="42"/>
      <c r="C27" s="13"/>
    </row>
    <row r="28" spans="1:7" ht="15.75" x14ac:dyDescent="0.25">
      <c r="A28" s="38"/>
      <c r="B28" s="39"/>
      <c r="C28" s="13"/>
    </row>
    <row r="29" spans="1:7" ht="15.75" x14ac:dyDescent="0.25">
      <c r="A29" s="38"/>
      <c r="C29" s="13"/>
    </row>
    <row r="30" spans="1:7" ht="15.75" x14ac:dyDescent="0.25">
      <c r="A30" s="38"/>
      <c r="C30" s="13"/>
    </row>
    <row r="31" spans="1:7" ht="15.75" x14ac:dyDescent="0.25">
      <c r="A31" s="38"/>
      <c r="C31" s="13"/>
    </row>
    <row r="32" spans="1:7" ht="15.75" x14ac:dyDescent="0.25">
      <c r="A32" s="38"/>
      <c r="C32" s="13"/>
    </row>
    <row r="33" spans="1:3" ht="15.75" x14ac:dyDescent="0.25">
      <c r="A33" s="38"/>
      <c r="C33" s="13"/>
    </row>
    <row r="34" spans="1:3" ht="15.75" x14ac:dyDescent="0.25">
      <c r="A34" s="38"/>
      <c r="C34" s="13"/>
    </row>
    <row r="35" spans="1:3" ht="15.75" x14ac:dyDescent="0.25">
      <c r="A35" s="38"/>
      <c r="C35" s="13"/>
    </row>
    <row r="36" spans="1:3" ht="15.75" x14ac:dyDescent="0.25">
      <c r="A36" s="38"/>
      <c r="C36" s="13"/>
    </row>
    <row r="37" spans="1:3" ht="15.75" x14ac:dyDescent="0.25">
      <c r="A37" s="38"/>
      <c r="C37" s="13"/>
    </row>
    <row r="38" spans="1:3" ht="15" x14ac:dyDescent="0.25">
      <c r="B38" s="41"/>
    </row>
    <row r="39" spans="1:3" ht="15.75" x14ac:dyDescent="0.25">
      <c r="A39" s="40"/>
      <c r="C39" s="13"/>
    </row>
    <row r="40" spans="1:3" ht="15.75" x14ac:dyDescent="0.25">
      <c r="A40" s="40"/>
      <c r="C40" s="13"/>
    </row>
    <row r="41" spans="1:3" ht="15.75" x14ac:dyDescent="0.25">
      <c r="A41" s="40"/>
      <c r="C41" s="13"/>
    </row>
    <row r="42" spans="1:3" ht="15.75" x14ac:dyDescent="0.25">
      <c r="A42" s="40"/>
      <c r="C42" s="13"/>
    </row>
    <row r="43" spans="1:3" ht="15.75" x14ac:dyDescent="0.25">
      <c r="A43" s="40"/>
      <c r="C43" s="13"/>
    </row>
    <row r="44" spans="1:3" ht="15.75" x14ac:dyDescent="0.25">
      <c r="A44" s="40"/>
      <c r="B44"/>
      <c r="C44" s="13"/>
    </row>
    <row r="45" spans="1:3" ht="15.75" x14ac:dyDescent="0.25">
      <c r="A45" s="40"/>
      <c r="B45"/>
      <c r="C45" s="13"/>
    </row>
    <row r="46" spans="1:3" ht="15.75" x14ac:dyDescent="0.25">
      <c r="A46" s="40"/>
      <c r="C46" s="13"/>
    </row>
    <row r="47" spans="1:3" ht="15" x14ac:dyDescent="0.25">
      <c r="A47" s="40"/>
      <c r="B47" s="41"/>
    </row>
    <row r="48" spans="1:3" ht="15.75" x14ac:dyDescent="0.25">
      <c r="A48" s="40"/>
      <c r="C48" s="13"/>
    </row>
    <row r="49" spans="1:3" ht="15.75" x14ac:dyDescent="0.25">
      <c r="A49" s="40"/>
      <c r="B49"/>
      <c r="C49" s="13"/>
    </row>
    <row r="50" spans="1:3" ht="15.75" x14ac:dyDescent="0.25">
      <c r="A50" s="40"/>
      <c r="B50"/>
      <c r="C50" s="13"/>
    </row>
    <row r="51" spans="1:3" ht="15.75" x14ac:dyDescent="0.25">
      <c r="A51" s="40"/>
      <c r="C51" s="13"/>
    </row>
    <row r="52" spans="1:3" ht="15.75" x14ac:dyDescent="0.25">
      <c r="A52" s="40"/>
      <c r="B52"/>
      <c r="C52" s="13"/>
    </row>
  </sheetData>
  <mergeCells count="1">
    <mergeCell ref="F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0D30-4915-4F8C-B1F5-F14B8A06FF39}">
  <dimension ref="A1:G21"/>
  <sheetViews>
    <sheetView zoomScale="70" zoomScaleNormal="70" workbookViewId="0">
      <selection activeCell="G21" sqref="G21"/>
    </sheetView>
  </sheetViews>
  <sheetFormatPr baseColWidth="10" defaultRowHeight="14.25" x14ac:dyDescent="0.2"/>
  <cols>
    <col min="1" max="1" width="11.42578125" style="7"/>
    <col min="2" max="2" width="149.85546875" style="7" customWidth="1"/>
    <col min="3" max="3" width="11.42578125" style="7"/>
    <col min="4" max="5" width="11.42578125" style="19"/>
    <col min="6" max="16384" width="11.42578125" style="7"/>
  </cols>
  <sheetData>
    <row r="1" spans="1:7" ht="15.75" x14ac:dyDescent="0.25">
      <c r="A1" s="2" t="s">
        <v>9</v>
      </c>
      <c r="B1" s="2" t="s">
        <v>12</v>
      </c>
      <c r="C1" s="2" t="s">
        <v>0</v>
      </c>
      <c r="D1" s="2" t="s">
        <v>1</v>
      </c>
      <c r="E1" s="2"/>
      <c r="F1" s="73"/>
      <c r="G1" s="73"/>
    </row>
    <row r="2" spans="1:7" ht="15.75" x14ac:dyDescent="0.25">
      <c r="A2" s="1"/>
      <c r="B2" s="8" t="s">
        <v>13</v>
      </c>
      <c r="C2" s="12"/>
      <c r="D2" s="18"/>
      <c r="E2" s="46" t="s">
        <v>151</v>
      </c>
      <c r="F2" s="32" t="s">
        <v>146</v>
      </c>
      <c r="G2" s="8" t="s">
        <v>147</v>
      </c>
    </row>
    <row r="3" spans="1:7" ht="15.75" x14ac:dyDescent="0.25">
      <c r="A3" s="11">
        <v>1</v>
      </c>
      <c r="B3" s="3" t="s">
        <v>14</v>
      </c>
      <c r="C3" s="3" t="s">
        <v>2</v>
      </c>
      <c r="D3" s="6">
        <v>1</v>
      </c>
      <c r="E3" s="44"/>
      <c r="F3" s="33"/>
      <c r="G3" s="29">
        <f t="shared" ref="G3:G17" si="0">F3*D3</f>
        <v>0</v>
      </c>
    </row>
    <row r="4" spans="1:7" ht="15.75" x14ac:dyDescent="0.25">
      <c r="A4" s="11">
        <v>2</v>
      </c>
      <c r="B4" s="3" t="s">
        <v>57</v>
      </c>
      <c r="C4" s="3" t="s">
        <v>2</v>
      </c>
      <c r="D4" s="6">
        <v>1</v>
      </c>
      <c r="E4" s="44"/>
      <c r="F4" s="34"/>
      <c r="G4" s="29">
        <f t="shared" si="0"/>
        <v>0</v>
      </c>
    </row>
    <row r="5" spans="1:7" ht="15.75" x14ac:dyDescent="0.25">
      <c r="A5" s="11">
        <v>3</v>
      </c>
      <c r="B5" s="3" t="s">
        <v>21</v>
      </c>
      <c r="C5" s="3" t="s">
        <v>2</v>
      </c>
      <c r="D5" s="6">
        <v>1</v>
      </c>
      <c r="E5" s="44"/>
      <c r="F5" s="34"/>
      <c r="G5" s="29">
        <f t="shared" si="0"/>
        <v>0</v>
      </c>
    </row>
    <row r="6" spans="1:7" ht="15.75" x14ac:dyDescent="0.25">
      <c r="A6" s="11">
        <v>4</v>
      </c>
      <c r="B6" s="3" t="s">
        <v>22</v>
      </c>
      <c r="C6" s="3" t="s">
        <v>2</v>
      </c>
      <c r="D6" s="6">
        <v>1</v>
      </c>
      <c r="E6" s="44"/>
      <c r="F6" s="34"/>
      <c r="G6" s="29">
        <f t="shared" si="0"/>
        <v>0</v>
      </c>
    </row>
    <row r="7" spans="1:7" ht="15.75" x14ac:dyDescent="0.25">
      <c r="A7" s="11">
        <v>5</v>
      </c>
      <c r="B7" s="1" t="s">
        <v>23</v>
      </c>
      <c r="C7" s="3" t="s">
        <v>2</v>
      </c>
      <c r="D7" s="6">
        <v>1</v>
      </c>
      <c r="E7" s="21"/>
      <c r="F7" s="31"/>
      <c r="G7" s="29">
        <f t="shared" si="0"/>
        <v>0</v>
      </c>
    </row>
    <row r="8" spans="1:7" ht="15.75" x14ac:dyDescent="0.25">
      <c r="A8" s="11">
        <v>6</v>
      </c>
      <c r="B8" s="1" t="s">
        <v>24</v>
      </c>
      <c r="C8" s="3" t="s">
        <v>2</v>
      </c>
      <c r="D8" s="6">
        <v>1</v>
      </c>
      <c r="E8" s="44"/>
      <c r="F8" s="34"/>
      <c r="G8" s="29">
        <f t="shared" si="0"/>
        <v>0</v>
      </c>
    </row>
    <row r="9" spans="1:7" ht="15.75" x14ac:dyDescent="0.25">
      <c r="A9" s="11">
        <v>7</v>
      </c>
      <c r="B9" s="1" t="s">
        <v>25</v>
      </c>
      <c r="C9" s="3" t="s">
        <v>2</v>
      </c>
      <c r="D9" s="6">
        <v>1</v>
      </c>
      <c r="E9" s="44"/>
      <c r="F9" s="34"/>
      <c r="G9" s="29">
        <f t="shared" si="0"/>
        <v>0</v>
      </c>
    </row>
    <row r="10" spans="1:7" ht="15.75" x14ac:dyDescent="0.25">
      <c r="A10" s="11">
        <v>8</v>
      </c>
      <c r="B10" s="1" t="s">
        <v>46</v>
      </c>
      <c r="C10" s="3" t="s">
        <v>2</v>
      </c>
      <c r="D10" s="6">
        <v>1</v>
      </c>
      <c r="E10" s="44"/>
      <c r="F10" s="34"/>
      <c r="G10" s="29">
        <f t="shared" si="0"/>
        <v>0</v>
      </c>
    </row>
    <row r="11" spans="1:7" ht="15.75" x14ac:dyDescent="0.25">
      <c r="A11" s="11">
        <v>9</v>
      </c>
      <c r="B11" s="1" t="s">
        <v>29</v>
      </c>
      <c r="C11" s="3" t="s">
        <v>2</v>
      </c>
      <c r="D11" s="6">
        <v>1</v>
      </c>
      <c r="E11" s="44"/>
      <c r="F11" s="34"/>
      <c r="G11" s="29">
        <f t="shared" si="0"/>
        <v>0</v>
      </c>
    </row>
    <row r="12" spans="1:7" ht="15.75" x14ac:dyDescent="0.25">
      <c r="A12" s="11">
        <v>10</v>
      </c>
      <c r="B12" s="1" t="s">
        <v>30</v>
      </c>
      <c r="C12" s="3" t="s">
        <v>2</v>
      </c>
      <c r="D12" s="5">
        <v>1</v>
      </c>
      <c r="E12" s="45"/>
      <c r="F12" s="34"/>
      <c r="G12" s="29">
        <f t="shared" si="0"/>
        <v>0</v>
      </c>
    </row>
    <row r="13" spans="1:7" ht="15.75" x14ac:dyDescent="0.25">
      <c r="A13" s="11">
        <v>11</v>
      </c>
      <c r="B13" s="1" t="s">
        <v>79</v>
      </c>
      <c r="C13" s="3" t="s">
        <v>2</v>
      </c>
      <c r="D13" s="5">
        <v>1</v>
      </c>
      <c r="E13" s="45"/>
      <c r="F13" s="34"/>
      <c r="G13" s="29">
        <f t="shared" si="0"/>
        <v>0</v>
      </c>
    </row>
    <row r="14" spans="1:7" ht="15.75" x14ac:dyDescent="0.25">
      <c r="A14" s="11">
        <v>12</v>
      </c>
      <c r="B14" s="1" t="s">
        <v>78</v>
      </c>
      <c r="C14" s="3" t="s">
        <v>2</v>
      </c>
      <c r="D14" s="5">
        <v>1</v>
      </c>
      <c r="E14" s="45"/>
      <c r="F14" s="34"/>
      <c r="G14" s="29">
        <f t="shared" si="0"/>
        <v>0</v>
      </c>
    </row>
    <row r="15" spans="1:7" ht="15.75" x14ac:dyDescent="0.25">
      <c r="A15" s="11">
        <v>13</v>
      </c>
      <c r="B15" s="1" t="s">
        <v>39</v>
      </c>
      <c r="C15" s="3" t="s">
        <v>2</v>
      </c>
      <c r="D15" s="5">
        <v>1</v>
      </c>
      <c r="E15" s="45"/>
      <c r="F15" s="34"/>
      <c r="G15" s="29">
        <f t="shared" si="0"/>
        <v>0</v>
      </c>
    </row>
    <row r="16" spans="1:7" ht="15.75" x14ac:dyDescent="0.25">
      <c r="A16" s="11">
        <v>14</v>
      </c>
      <c r="B16" s="1" t="s">
        <v>83</v>
      </c>
      <c r="C16" s="3" t="s">
        <v>2</v>
      </c>
      <c r="D16" s="5">
        <v>1</v>
      </c>
      <c r="E16" s="45"/>
      <c r="F16" s="34"/>
      <c r="G16" s="29">
        <f t="shared" si="0"/>
        <v>0</v>
      </c>
    </row>
    <row r="17" spans="1:7" ht="15.75" x14ac:dyDescent="0.25">
      <c r="A17" s="11">
        <v>15</v>
      </c>
      <c r="B17" s="1" t="s">
        <v>3</v>
      </c>
      <c r="C17" s="3" t="s">
        <v>2</v>
      </c>
      <c r="D17" s="5">
        <v>1</v>
      </c>
      <c r="E17" s="5"/>
      <c r="F17" s="30"/>
      <c r="G17" s="29">
        <f t="shared" si="0"/>
        <v>0</v>
      </c>
    </row>
    <row r="18" spans="1:7" ht="15" x14ac:dyDescent="0.2">
      <c r="F18" s="36"/>
      <c r="G18" s="37"/>
    </row>
    <row r="19" spans="1:7" ht="15" x14ac:dyDescent="0.2">
      <c r="F19" s="36"/>
      <c r="G19" s="37"/>
    </row>
    <row r="20" spans="1:7" ht="15.75" x14ac:dyDescent="0.25">
      <c r="B20" s="35" t="s">
        <v>148</v>
      </c>
      <c r="C20" s="3"/>
      <c r="D20" s="6"/>
      <c r="E20" s="10"/>
      <c r="F20" s="3"/>
      <c r="G20" s="30">
        <f>SUM(G3:G17)</f>
        <v>0</v>
      </c>
    </row>
    <row r="21" spans="1:7" ht="15" x14ac:dyDescent="0.2">
      <c r="F21" s="36"/>
      <c r="G21" s="37"/>
    </row>
  </sheetData>
  <mergeCells count="1">
    <mergeCell ref="F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EEFA-8B54-4896-B3AF-D353E6DDFF5C}">
  <dimension ref="A1:I51"/>
  <sheetViews>
    <sheetView tabSelected="1" topLeftCell="A13" zoomScale="55" zoomScaleNormal="55" workbookViewId="0">
      <selection activeCell="B27" sqref="B27"/>
    </sheetView>
  </sheetViews>
  <sheetFormatPr baseColWidth="10" defaultRowHeight="15" x14ac:dyDescent="0.2"/>
  <cols>
    <col min="1" max="1" width="11.42578125" style="13"/>
    <col min="2" max="2" width="160.140625" style="13" customWidth="1"/>
    <col min="3" max="3" width="11.42578125" style="13"/>
    <col min="4" max="5" width="16.7109375" style="21" customWidth="1"/>
    <col min="6" max="6" width="19" style="13" customWidth="1"/>
    <col min="7" max="7" width="14.5703125" style="13" customWidth="1"/>
    <col min="8" max="8" width="20.85546875" style="13" customWidth="1"/>
    <col min="9" max="9" width="21.28515625" style="13" customWidth="1"/>
    <col min="10" max="16384" width="11.42578125" style="13"/>
  </cols>
  <sheetData>
    <row r="1" spans="1:9" ht="15.75" x14ac:dyDescent="0.25">
      <c r="A1" s="2" t="s">
        <v>9</v>
      </c>
      <c r="B1" s="2" t="s">
        <v>12</v>
      </c>
      <c r="C1" s="2" t="s">
        <v>0</v>
      </c>
      <c r="D1" s="2" t="s">
        <v>1</v>
      </c>
      <c r="E1" s="2"/>
      <c r="F1" s="73"/>
      <c r="G1" s="73"/>
      <c r="H1" s="73" t="s">
        <v>153</v>
      </c>
      <c r="I1" s="73"/>
    </row>
    <row r="2" spans="1:9" ht="15.75" x14ac:dyDescent="0.25">
      <c r="A2" s="11">
        <v>1</v>
      </c>
      <c r="B2" s="3" t="s">
        <v>36</v>
      </c>
      <c r="C2" s="3" t="s">
        <v>2</v>
      </c>
      <c r="D2" s="6">
        <v>4</v>
      </c>
      <c r="E2" s="46" t="s">
        <v>152</v>
      </c>
      <c r="F2" s="32" t="s">
        <v>146</v>
      </c>
      <c r="G2" s="8" t="s">
        <v>147</v>
      </c>
      <c r="H2" s="32" t="s">
        <v>146</v>
      </c>
      <c r="I2" s="8" t="s">
        <v>147</v>
      </c>
    </row>
    <row r="3" spans="1:9" ht="15.75" x14ac:dyDescent="0.25">
      <c r="A3" s="11">
        <v>2</v>
      </c>
      <c r="B3" s="3" t="s">
        <v>123</v>
      </c>
      <c r="C3" s="3" t="s">
        <v>2</v>
      </c>
      <c r="D3" s="6">
        <v>54</v>
      </c>
      <c r="E3" s="44"/>
      <c r="F3" s="33"/>
      <c r="G3" s="29">
        <f>F3*D3</f>
        <v>0</v>
      </c>
      <c r="H3" s="33">
        <v>313000</v>
      </c>
      <c r="I3" s="29">
        <f>H3*D3</f>
        <v>16902000</v>
      </c>
    </row>
    <row r="4" spans="1:9" ht="15.75" x14ac:dyDescent="0.25">
      <c r="A4" s="11">
        <v>3</v>
      </c>
      <c r="B4" s="4" t="s">
        <v>5</v>
      </c>
      <c r="C4" s="3" t="s">
        <v>2</v>
      </c>
      <c r="D4" s="6">
        <v>1</v>
      </c>
      <c r="E4" s="44"/>
      <c r="F4" s="34"/>
      <c r="G4" s="29">
        <f t="shared" ref="G4:G49" si="0">F4*D4</f>
        <v>0</v>
      </c>
      <c r="H4" s="34"/>
      <c r="I4" s="29">
        <f t="shared" ref="I4:I49" si="1">H4*F4</f>
        <v>0</v>
      </c>
    </row>
    <row r="5" spans="1:9" ht="15.75" x14ac:dyDescent="0.25">
      <c r="A5" s="11">
        <v>4</v>
      </c>
      <c r="B5" s="4" t="s">
        <v>6</v>
      </c>
      <c r="C5" s="3" t="s">
        <v>2</v>
      </c>
      <c r="D5" s="6">
        <v>1</v>
      </c>
      <c r="E5" s="44"/>
      <c r="F5" s="34"/>
      <c r="G5" s="29">
        <f t="shared" si="0"/>
        <v>0</v>
      </c>
      <c r="H5" s="34"/>
      <c r="I5" s="29">
        <f t="shared" si="1"/>
        <v>0</v>
      </c>
    </row>
    <row r="6" spans="1:9" ht="15.75" x14ac:dyDescent="0.25">
      <c r="A6" s="11">
        <v>5</v>
      </c>
      <c r="B6" s="3" t="s">
        <v>7</v>
      </c>
      <c r="C6" s="3" t="s">
        <v>2</v>
      </c>
      <c r="D6" s="6">
        <v>1</v>
      </c>
      <c r="E6" s="44"/>
      <c r="F6" s="34"/>
      <c r="G6" s="29">
        <f t="shared" si="0"/>
        <v>0</v>
      </c>
      <c r="H6" s="34"/>
      <c r="I6" s="29">
        <f t="shared" si="1"/>
        <v>0</v>
      </c>
    </row>
    <row r="7" spans="1:9" ht="15.75" x14ac:dyDescent="0.25">
      <c r="A7" s="11">
        <v>6</v>
      </c>
      <c r="B7" s="15" t="s">
        <v>11</v>
      </c>
      <c r="C7" s="9" t="s">
        <v>2</v>
      </c>
      <c r="D7" s="10">
        <v>1</v>
      </c>
      <c r="E7" s="47"/>
      <c r="F7" s="31"/>
      <c r="G7" s="29">
        <f t="shared" si="0"/>
        <v>0</v>
      </c>
      <c r="H7" s="31"/>
      <c r="I7" s="29">
        <f t="shared" si="1"/>
        <v>0</v>
      </c>
    </row>
    <row r="8" spans="1:9" ht="15.75" x14ac:dyDescent="0.25">
      <c r="A8" s="11">
        <v>7</v>
      </c>
      <c r="B8" s="15" t="s">
        <v>149</v>
      </c>
      <c r="C8" s="9" t="s">
        <v>2</v>
      </c>
      <c r="D8" s="10">
        <v>1</v>
      </c>
      <c r="E8" s="48"/>
      <c r="F8" s="34"/>
      <c r="G8" s="29">
        <f t="shared" si="0"/>
        <v>0</v>
      </c>
      <c r="H8" s="34"/>
      <c r="I8" s="29">
        <f t="shared" si="1"/>
        <v>0</v>
      </c>
    </row>
    <row r="9" spans="1:9" ht="15.75" x14ac:dyDescent="0.25">
      <c r="A9" s="11">
        <v>8</v>
      </c>
      <c r="B9" s="17" t="s">
        <v>8</v>
      </c>
      <c r="C9" s="9" t="s">
        <v>2</v>
      </c>
      <c r="D9" s="10">
        <v>1</v>
      </c>
      <c r="E9" s="48"/>
      <c r="F9" s="34"/>
      <c r="G9" s="29">
        <f t="shared" si="0"/>
        <v>0</v>
      </c>
      <c r="H9" s="34"/>
      <c r="I9" s="29">
        <f t="shared" si="1"/>
        <v>0</v>
      </c>
    </row>
    <row r="10" spans="1:9" ht="15.75" x14ac:dyDescent="0.25">
      <c r="A10" s="11">
        <v>9</v>
      </c>
      <c r="B10" s="17" t="s">
        <v>81</v>
      </c>
      <c r="C10" s="9" t="s">
        <v>2</v>
      </c>
      <c r="D10" s="10">
        <v>8</v>
      </c>
      <c r="E10" s="48"/>
      <c r="F10" s="34"/>
      <c r="G10" s="29">
        <f t="shared" si="0"/>
        <v>0</v>
      </c>
      <c r="H10" s="34"/>
      <c r="I10" s="29">
        <f t="shared" si="1"/>
        <v>0</v>
      </c>
    </row>
    <row r="11" spans="1:9" ht="16.5" customHeight="1" x14ac:dyDescent="0.25">
      <c r="A11" s="11">
        <v>10</v>
      </c>
      <c r="B11" s="3" t="s">
        <v>82</v>
      </c>
      <c r="C11" s="3" t="s">
        <v>2</v>
      </c>
      <c r="D11" s="6">
        <v>54</v>
      </c>
      <c r="E11" s="44"/>
      <c r="F11" s="34"/>
      <c r="G11" s="29">
        <f t="shared" si="0"/>
        <v>0</v>
      </c>
      <c r="H11" s="34"/>
      <c r="I11" s="29">
        <f t="shared" si="1"/>
        <v>0</v>
      </c>
    </row>
    <row r="12" spans="1:9" ht="15.75" x14ac:dyDescent="0.25">
      <c r="A12" s="11">
        <v>11</v>
      </c>
      <c r="B12" s="4" t="s">
        <v>73</v>
      </c>
      <c r="C12" s="3" t="s">
        <v>2</v>
      </c>
      <c r="D12" s="6">
        <v>8</v>
      </c>
      <c r="E12" s="44"/>
      <c r="F12" s="34"/>
      <c r="G12" s="29">
        <f t="shared" si="0"/>
        <v>0</v>
      </c>
      <c r="H12" s="34"/>
      <c r="I12" s="29">
        <f t="shared" si="1"/>
        <v>0</v>
      </c>
    </row>
    <row r="13" spans="1:9" ht="15.75" x14ac:dyDescent="0.25">
      <c r="A13" s="11">
        <v>12</v>
      </c>
      <c r="B13" s="17" t="s">
        <v>84</v>
      </c>
      <c r="C13" s="9" t="s">
        <v>2</v>
      </c>
      <c r="D13" s="10">
        <v>8</v>
      </c>
      <c r="E13" s="48"/>
      <c r="F13" s="34"/>
      <c r="G13" s="29">
        <f t="shared" si="0"/>
        <v>0</v>
      </c>
      <c r="H13" s="34"/>
      <c r="I13" s="29">
        <f t="shared" si="1"/>
        <v>0</v>
      </c>
    </row>
    <row r="14" spans="1:9" ht="45.75" x14ac:dyDescent="0.25">
      <c r="A14" s="11">
        <v>13</v>
      </c>
      <c r="B14" s="4" t="s">
        <v>37</v>
      </c>
      <c r="C14" s="3" t="s">
        <v>2</v>
      </c>
      <c r="D14" s="6">
        <v>4</v>
      </c>
      <c r="E14" s="44"/>
      <c r="F14" s="34"/>
      <c r="G14" s="29">
        <f t="shared" si="0"/>
        <v>0</v>
      </c>
      <c r="H14" s="34"/>
      <c r="I14" s="29">
        <f t="shared" si="1"/>
        <v>0</v>
      </c>
    </row>
    <row r="15" spans="1:9" ht="15.75" x14ac:dyDescent="0.25">
      <c r="A15" s="11">
        <v>14</v>
      </c>
      <c r="B15" s="24" t="s">
        <v>111</v>
      </c>
      <c r="C15" s="9" t="s">
        <v>2</v>
      </c>
      <c r="D15" s="10">
        <v>2</v>
      </c>
      <c r="E15" s="48"/>
      <c r="F15" s="34"/>
      <c r="G15" s="29">
        <f t="shared" si="0"/>
        <v>0</v>
      </c>
      <c r="H15" s="34"/>
      <c r="I15" s="29">
        <f t="shared" si="1"/>
        <v>0</v>
      </c>
    </row>
    <row r="16" spans="1:9" ht="15.75" x14ac:dyDescent="0.25">
      <c r="A16" s="11">
        <v>15</v>
      </c>
      <c r="B16" s="4" t="s">
        <v>38</v>
      </c>
      <c r="C16" s="3" t="s">
        <v>2</v>
      </c>
      <c r="D16" s="6">
        <v>4</v>
      </c>
      <c r="E16" s="44"/>
      <c r="F16" s="34"/>
      <c r="G16" s="29">
        <f t="shared" si="0"/>
        <v>0</v>
      </c>
      <c r="H16" s="34"/>
      <c r="I16" s="29">
        <f t="shared" si="1"/>
        <v>0</v>
      </c>
    </row>
    <row r="17" spans="1:9" ht="30.75" x14ac:dyDescent="0.25">
      <c r="A17" s="11">
        <v>16</v>
      </c>
      <c r="B17" s="17" t="s">
        <v>85</v>
      </c>
      <c r="C17" s="3" t="s">
        <v>2</v>
      </c>
      <c r="D17" s="6">
        <v>19</v>
      </c>
      <c r="E17" s="44"/>
      <c r="F17" s="34"/>
      <c r="G17" s="29">
        <f t="shared" si="0"/>
        <v>0</v>
      </c>
      <c r="H17" s="34"/>
      <c r="I17" s="29">
        <f t="shared" si="1"/>
        <v>0</v>
      </c>
    </row>
    <row r="18" spans="1:9" ht="15.75" x14ac:dyDescent="0.25">
      <c r="A18" s="11">
        <v>17</v>
      </c>
      <c r="B18" s="3" t="s">
        <v>20</v>
      </c>
      <c r="C18" s="3" t="s">
        <v>2</v>
      </c>
      <c r="D18" s="6">
        <v>180</v>
      </c>
      <c r="E18" s="44"/>
      <c r="F18" s="34"/>
      <c r="G18" s="29">
        <f t="shared" si="0"/>
        <v>0</v>
      </c>
      <c r="H18" s="34"/>
      <c r="I18" s="29">
        <f t="shared" si="1"/>
        <v>0</v>
      </c>
    </row>
    <row r="19" spans="1:9" ht="18" customHeight="1" x14ac:dyDescent="0.25">
      <c r="A19" s="11">
        <v>18</v>
      </c>
      <c r="B19" s="4" t="s">
        <v>89</v>
      </c>
      <c r="C19" s="3" t="s">
        <v>2</v>
      </c>
      <c r="D19" s="6">
        <v>26</v>
      </c>
      <c r="E19" s="44"/>
      <c r="F19" s="34"/>
      <c r="G19" s="29">
        <f t="shared" si="0"/>
        <v>0</v>
      </c>
      <c r="H19" s="34"/>
      <c r="I19" s="29">
        <f t="shared" si="1"/>
        <v>0</v>
      </c>
    </row>
    <row r="20" spans="1:9" ht="18" customHeight="1" x14ac:dyDescent="0.25">
      <c r="A20" s="11">
        <v>19</v>
      </c>
      <c r="B20" s="4" t="s">
        <v>71</v>
      </c>
      <c r="C20" s="3" t="s">
        <v>2</v>
      </c>
      <c r="D20" s="6">
        <v>4</v>
      </c>
      <c r="E20" s="44"/>
      <c r="F20" s="34"/>
      <c r="G20" s="29">
        <f t="shared" si="0"/>
        <v>0</v>
      </c>
      <c r="H20" s="34"/>
      <c r="I20" s="29">
        <f t="shared" si="1"/>
        <v>0</v>
      </c>
    </row>
    <row r="21" spans="1:9" ht="18" customHeight="1" x14ac:dyDescent="0.25">
      <c r="A21" s="11">
        <v>20</v>
      </c>
      <c r="B21" s="13" t="s">
        <v>70</v>
      </c>
      <c r="C21" s="3" t="s">
        <v>2</v>
      </c>
      <c r="D21" s="6">
        <v>170</v>
      </c>
      <c r="E21" s="44"/>
      <c r="F21" s="34"/>
      <c r="G21" s="29">
        <f t="shared" si="0"/>
        <v>0</v>
      </c>
      <c r="H21" s="34"/>
      <c r="I21" s="29">
        <f t="shared" si="1"/>
        <v>0</v>
      </c>
    </row>
    <row r="22" spans="1:9" ht="18" customHeight="1" x14ac:dyDescent="0.25">
      <c r="A22" s="11">
        <v>21</v>
      </c>
      <c r="B22" s="17" t="s">
        <v>116</v>
      </c>
      <c r="C22" s="3" t="s">
        <v>2</v>
      </c>
      <c r="D22" s="6">
        <v>40</v>
      </c>
      <c r="E22" s="44"/>
      <c r="F22" s="34"/>
      <c r="G22" s="29">
        <f t="shared" si="0"/>
        <v>0</v>
      </c>
      <c r="H22" s="34"/>
      <c r="I22" s="29">
        <f t="shared" si="1"/>
        <v>0</v>
      </c>
    </row>
    <row r="23" spans="1:9" ht="58.5" customHeight="1" x14ac:dyDescent="0.25">
      <c r="A23" s="11">
        <v>22</v>
      </c>
      <c r="B23" s="14" t="s">
        <v>122</v>
      </c>
      <c r="C23" s="3" t="s">
        <v>2</v>
      </c>
      <c r="D23" s="6">
        <v>1</v>
      </c>
      <c r="E23" s="44"/>
      <c r="F23" s="34"/>
      <c r="G23" s="29">
        <f t="shared" si="0"/>
        <v>0</v>
      </c>
      <c r="H23" s="34"/>
      <c r="I23" s="29">
        <f t="shared" si="1"/>
        <v>0</v>
      </c>
    </row>
    <row r="24" spans="1:9" ht="18" customHeight="1" x14ac:dyDescent="0.25">
      <c r="A24" s="11">
        <v>23</v>
      </c>
      <c r="B24" s="3" t="s">
        <v>160</v>
      </c>
      <c r="C24" s="9" t="s">
        <v>4</v>
      </c>
      <c r="D24" s="10">
        <v>120</v>
      </c>
      <c r="E24" s="48"/>
      <c r="F24" s="34"/>
      <c r="G24" s="29">
        <f t="shared" si="0"/>
        <v>0</v>
      </c>
      <c r="H24" s="34"/>
      <c r="I24" s="29">
        <f t="shared" si="1"/>
        <v>0</v>
      </c>
    </row>
    <row r="25" spans="1:9" ht="18" customHeight="1" x14ac:dyDescent="0.25">
      <c r="A25" s="11">
        <v>24</v>
      </c>
      <c r="B25" s="3" t="s">
        <v>91</v>
      </c>
      <c r="C25" s="3" t="s">
        <v>2</v>
      </c>
      <c r="D25" s="6">
        <v>8</v>
      </c>
      <c r="E25" s="44"/>
      <c r="F25" s="34"/>
      <c r="G25" s="29">
        <f t="shared" si="0"/>
        <v>0</v>
      </c>
      <c r="H25" s="34"/>
      <c r="I25" s="29">
        <f t="shared" si="1"/>
        <v>0</v>
      </c>
    </row>
    <row r="26" spans="1:9" ht="18" customHeight="1" x14ac:dyDescent="0.25">
      <c r="A26" s="11">
        <v>25</v>
      </c>
      <c r="B26" s="3" t="s">
        <v>121</v>
      </c>
      <c r="C26" s="3" t="s">
        <v>2</v>
      </c>
      <c r="D26" s="6">
        <v>4</v>
      </c>
      <c r="E26" s="44"/>
      <c r="F26" s="34"/>
      <c r="G26" s="29">
        <f t="shared" si="0"/>
        <v>0</v>
      </c>
      <c r="H26" s="34"/>
      <c r="I26" s="29">
        <f t="shared" si="1"/>
        <v>0</v>
      </c>
    </row>
    <row r="27" spans="1:9" ht="18" customHeight="1" x14ac:dyDescent="0.25">
      <c r="A27" s="11">
        <v>26</v>
      </c>
      <c r="B27" s="3" t="s">
        <v>127</v>
      </c>
      <c r="C27" s="3" t="s">
        <v>4</v>
      </c>
      <c r="D27" s="6">
        <v>6</v>
      </c>
      <c r="E27" s="44"/>
      <c r="F27" s="34"/>
      <c r="G27" s="29">
        <f t="shared" si="0"/>
        <v>0</v>
      </c>
      <c r="H27" s="34"/>
      <c r="I27" s="29">
        <f t="shared" si="1"/>
        <v>0</v>
      </c>
    </row>
    <row r="28" spans="1:9" ht="18" customHeight="1" x14ac:dyDescent="0.25">
      <c r="A28" s="11">
        <v>27</v>
      </c>
      <c r="B28" s="3" t="s">
        <v>119</v>
      </c>
      <c r="C28" s="3" t="s">
        <v>4</v>
      </c>
      <c r="D28" s="6">
        <v>6</v>
      </c>
      <c r="E28" s="44"/>
      <c r="F28" s="34"/>
      <c r="G28" s="29">
        <f t="shared" si="0"/>
        <v>0</v>
      </c>
      <c r="H28" s="34"/>
      <c r="I28" s="29">
        <f t="shared" si="1"/>
        <v>0</v>
      </c>
    </row>
    <row r="29" spans="1:9" ht="18" customHeight="1" x14ac:dyDescent="0.25">
      <c r="A29" s="11">
        <v>28</v>
      </c>
      <c r="B29" s="3" t="s">
        <v>126</v>
      </c>
      <c r="C29" s="3" t="s">
        <v>2</v>
      </c>
      <c r="D29" s="6">
        <v>2</v>
      </c>
      <c r="E29" s="6"/>
      <c r="F29" s="3"/>
      <c r="G29" s="29">
        <f t="shared" si="0"/>
        <v>0</v>
      </c>
      <c r="H29" s="3"/>
      <c r="I29" s="29">
        <f t="shared" si="1"/>
        <v>0</v>
      </c>
    </row>
    <row r="30" spans="1:9" ht="15.75" x14ac:dyDescent="0.25">
      <c r="A30" s="11">
        <v>29</v>
      </c>
      <c r="B30" s="3" t="s">
        <v>140</v>
      </c>
      <c r="C30" s="3" t="s">
        <v>2</v>
      </c>
      <c r="D30" s="6">
        <v>2</v>
      </c>
      <c r="E30" s="6"/>
      <c r="F30" s="3"/>
      <c r="G30" s="29">
        <f t="shared" si="0"/>
        <v>0</v>
      </c>
      <c r="H30" s="3"/>
      <c r="I30" s="29">
        <f t="shared" si="1"/>
        <v>0</v>
      </c>
    </row>
    <row r="31" spans="1:9" ht="15.75" x14ac:dyDescent="0.25">
      <c r="A31" s="11">
        <v>30</v>
      </c>
      <c r="B31" s="9" t="s">
        <v>96</v>
      </c>
      <c r="C31" s="9" t="s">
        <v>2</v>
      </c>
      <c r="D31" s="10">
        <v>2</v>
      </c>
      <c r="E31" s="10"/>
      <c r="F31" s="3"/>
      <c r="G31" s="29">
        <f t="shared" si="0"/>
        <v>0</v>
      </c>
      <c r="H31" s="3"/>
      <c r="I31" s="29">
        <f t="shared" si="1"/>
        <v>0</v>
      </c>
    </row>
    <row r="32" spans="1:9" ht="15.75" x14ac:dyDescent="0.25">
      <c r="A32" s="11">
        <v>31</v>
      </c>
      <c r="B32" s="9" t="s">
        <v>96</v>
      </c>
      <c r="C32" s="9" t="s">
        <v>2</v>
      </c>
      <c r="D32" s="10">
        <v>2</v>
      </c>
      <c r="E32" s="10"/>
      <c r="F32" s="3"/>
      <c r="G32" s="29">
        <f t="shared" si="0"/>
        <v>0</v>
      </c>
      <c r="H32" s="3"/>
      <c r="I32" s="29">
        <f t="shared" si="1"/>
        <v>0</v>
      </c>
    </row>
    <row r="33" spans="1:9" ht="15.75" x14ac:dyDescent="0.25">
      <c r="A33" s="3"/>
      <c r="B33" s="8" t="s">
        <v>45</v>
      </c>
      <c r="C33" s="12"/>
      <c r="D33" s="6"/>
      <c r="E33" s="6"/>
      <c r="F33" s="3"/>
      <c r="G33" s="29">
        <f t="shared" si="0"/>
        <v>0</v>
      </c>
      <c r="H33" s="3"/>
      <c r="I33" s="29">
        <f t="shared" si="1"/>
        <v>0</v>
      </c>
    </row>
    <row r="34" spans="1:9" ht="15.75" x14ac:dyDescent="0.25">
      <c r="A34" s="11">
        <v>32</v>
      </c>
      <c r="B34" s="3" t="s">
        <v>101</v>
      </c>
      <c r="C34" s="3" t="s">
        <v>2</v>
      </c>
      <c r="D34" s="6">
        <v>2</v>
      </c>
      <c r="E34" s="6"/>
      <c r="F34" s="3"/>
      <c r="G34" s="29">
        <f t="shared" si="0"/>
        <v>0</v>
      </c>
      <c r="H34" s="3"/>
      <c r="I34" s="29">
        <f t="shared" si="1"/>
        <v>0</v>
      </c>
    </row>
    <row r="35" spans="1:9" ht="15.75" x14ac:dyDescent="0.25">
      <c r="A35" s="11">
        <v>33</v>
      </c>
      <c r="B35" s="3" t="s">
        <v>120</v>
      </c>
      <c r="C35" s="3" t="s">
        <v>4</v>
      </c>
      <c r="D35" s="6">
        <v>10</v>
      </c>
      <c r="E35" s="6"/>
      <c r="F35" s="3"/>
      <c r="G35" s="29">
        <f t="shared" si="0"/>
        <v>0</v>
      </c>
      <c r="H35" s="3"/>
      <c r="I35" s="29">
        <f t="shared" si="1"/>
        <v>0</v>
      </c>
    </row>
    <row r="36" spans="1:9" ht="15.75" x14ac:dyDescent="0.25">
      <c r="A36" s="11">
        <v>34</v>
      </c>
      <c r="B36" s="3" t="s">
        <v>97</v>
      </c>
      <c r="C36" s="3" t="s">
        <v>4</v>
      </c>
      <c r="D36" s="6">
        <v>10</v>
      </c>
      <c r="E36" s="6"/>
      <c r="F36" s="3"/>
      <c r="G36" s="29">
        <f t="shared" si="0"/>
        <v>0</v>
      </c>
      <c r="H36" s="3"/>
      <c r="I36" s="29">
        <f t="shared" si="1"/>
        <v>0</v>
      </c>
    </row>
    <row r="37" spans="1:9" ht="15.75" x14ac:dyDescent="0.25">
      <c r="A37" s="11">
        <v>35</v>
      </c>
      <c r="B37" s="9" t="s">
        <v>108</v>
      </c>
      <c r="C37" s="9" t="s">
        <v>2</v>
      </c>
      <c r="D37" s="10">
        <v>2</v>
      </c>
      <c r="E37" s="10"/>
      <c r="F37" s="3"/>
      <c r="G37" s="29">
        <f t="shared" si="0"/>
        <v>0</v>
      </c>
      <c r="H37" s="3"/>
      <c r="I37" s="29">
        <f t="shared" si="1"/>
        <v>0</v>
      </c>
    </row>
    <row r="38" spans="1:9" ht="15.75" x14ac:dyDescent="0.25">
      <c r="A38" s="11">
        <v>36</v>
      </c>
      <c r="B38" s="9" t="s">
        <v>106</v>
      </c>
      <c r="C38" s="9" t="s">
        <v>4</v>
      </c>
      <c r="D38" s="10">
        <v>10</v>
      </c>
      <c r="E38" s="10"/>
      <c r="F38" s="3"/>
      <c r="G38" s="29">
        <f t="shared" si="0"/>
        <v>0</v>
      </c>
      <c r="H38" s="3"/>
      <c r="I38" s="29">
        <f t="shared" si="1"/>
        <v>0</v>
      </c>
    </row>
    <row r="39" spans="1:9" ht="15.75" x14ac:dyDescent="0.25">
      <c r="A39" s="11">
        <v>37</v>
      </c>
      <c r="B39" s="9" t="s">
        <v>107</v>
      </c>
      <c r="C39" s="9" t="s">
        <v>4</v>
      </c>
      <c r="D39" s="10">
        <v>10</v>
      </c>
      <c r="E39" s="10"/>
      <c r="F39" s="3"/>
      <c r="G39" s="29">
        <f t="shared" si="0"/>
        <v>0</v>
      </c>
      <c r="H39" s="3"/>
      <c r="I39" s="29">
        <f t="shared" si="1"/>
        <v>0</v>
      </c>
    </row>
    <row r="40" spans="1:9" ht="15.75" x14ac:dyDescent="0.25">
      <c r="A40" s="11">
        <v>38</v>
      </c>
      <c r="B40" s="3" t="s">
        <v>62</v>
      </c>
      <c r="C40" s="3" t="s">
        <v>4</v>
      </c>
      <c r="D40" s="6">
        <v>10</v>
      </c>
      <c r="E40" s="6"/>
      <c r="F40" s="3"/>
      <c r="G40" s="29">
        <f t="shared" si="0"/>
        <v>0</v>
      </c>
      <c r="H40" s="3"/>
      <c r="I40" s="29">
        <f t="shared" si="1"/>
        <v>0</v>
      </c>
    </row>
    <row r="41" spans="1:9" ht="15.75" x14ac:dyDescent="0.25">
      <c r="A41" s="11">
        <v>39</v>
      </c>
      <c r="B41" s="3" t="s">
        <v>110</v>
      </c>
      <c r="C41" s="3" t="s">
        <v>2</v>
      </c>
      <c r="D41" s="6">
        <v>4</v>
      </c>
      <c r="E41" s="6"/>
      <c r="F41" s="3"/>
      <c r="G41" s="29">
        <f t="shared" si="0"/>
        <v>0</v>
      </c>
      <c r="H41" s="3"/>
      <c r="I41" s="29">
        <f t="shared" si="1"/>
        <v>0</v>
      </c>
    </row>
    <row r="42" spans="1:9" ht="15.75" x14ac:dyDescent="0.25">
      <c r="A42" s="11">
        <v>40</v>
      </c>
      <c r="B42" s="9" t="s">
        <v>109</v>
      </c>
      <c r="C42" s="9" t="s">
        <v>2</v>
      </c>
      <c r="D42" s="10">
        <v>4</v>
      </c>
      <c r="E42" s="10"/>
      <c r="F42" s="3"/>
      <c r="G42" s="29">
        <f t="shared" si="0"/>
        <v>0</v>
      </c>
      <c r="H42" s="3"/>
      <c r="I42" s="29">
        <f t="shared" si="1"/>
        <v>0</v>
      </c>
    </row>
    <row r="43" spans="1:9" ht="15.75" x14ac:dyDescent="0.25">
      <c r="A43" s="11">
        <v>41</v>
      </c>
      <c r="B43" s="3" t="s">
        <v>100</v>
      </c>
      <c r="C43" s="3" t="s">
        <v>2</v>
      </c>
      <c r="D43" s="6">
        <v>4</v>
      </c>
      <c r="E43" s="6"/>
      <c r="F43" s="3"/>
      <c r="G43" s="29">
        <f t="shared" si="0"/>
        <v>0</v>
      </c>
      <c r="H43" s="3"/>
      <c r="I43" s="29">
        <f t="shared" si="1"/>
        <v>0</v>
      </c>
    </row>
    <row r="44" spans="1:9" ht="15.75" x14ac:dyDescent="0.25">
      <c r="A44" s="11">
        <v>42</v>
      </c>
      <c r="B44" s="3" t="s">
        <v>112</v>
      </c>
      <c r="C44" s="3" t="s">
        <v>2</v>
      </c>
      <c r="D44" s="6">
        <v>1</v>
      </c>
      <c r="E44" s="6"/>
      <c r="F44" s="3"/>
      <c r="G44" s="29">
        <f t="shared" si="0"/>
        <v>0</v>
      </c>
      <c r="H44" s="3"/>
      <c r="I44" s="29">
        <f t="shared" si="1"/>
        <v>0</v>
      </c>
    </row>
    <row r="45" spans="1:9" ht="15.75" x14ac:dyDescent="0.25">
      <c r="A45" s="11">
        <v>43</v>
      </c>
      <c r="B45" s="3" t="s">
        <v>124</v>
      </c>
      <c r="C45" s="3" t="s">
        <v>2</v>
      </c>
      <c r="D45" s="6">
        <v>1</v>
      </c>
      <c r="E45" s="6"/>
      <c r="F45" s="3"/>
      <c r="G45" s="29">
        <f t="shared" si="0"/>
        <v>0</v>
      </c>
      <c r="H45" s="3"/>
      <c r="I45" s="29">
        <f t="shared" si="1"/>
        <v>0</v>
      </c>
    </row>
    <row r="46" spans="1:9" ht="15.75" x14ac:dyDescent="0.25">
      <c r="A46" s="11">
        <v>44</v>
      </c>
      <c r="B46" s="20" t="s">
        <v>117</v>
      </c>
      <c r="C46" s="3" t="s">
        <v>2</v>
      </c>
      <c r="D46" s="6">
        <v>2</v>
      </c>
      <c r="E46" s="6"/>
      <c r="F46" s="3"/>
      <c r="G46" s="29">
        <f t="shared" si="0"/>
        <v>0</v>
      </c>
      <c r="H46" s="3"/>
      <c r="I46" s="29">
        <f t="shared" si="1"/>
        <v>0</v>
      </c>
    </row>
    <row r="47" spans="1:9" ht="15.75" x14ac:dyDescent="0.25">
      <c r="A47" s="11">
        <v>45</v>
      </c>
      <c r="B47" s="20" t="s">
        <v>118</v>
      </c>
      <c r="C47" s="3" t="s">
        <v>2</v>
      </c>
      <c r="D47" s="6">
        <v>2</v>
      </c>
      <c r="E47" s="6"/>
      <c r="F47" s="3"/>
      <c r="G47" s="29">
        <f t="shared" si="0"/>
        <v>0</v>
      </c>
      <c r="H47" s="3"/>
      <c r="I47" s="29">
        <f t="shared" si="1"/>
        <v>0</v>
      </c>
    </row>
    <row r="48" spans="1:9" ht="15.75" x14ac:dyDescent="0.25">
      <c r="A48" s="11">
        <v>46</v>
      </c>
      <c r="B48" s="3" t="s">
        <v>125</v>
      </c>
      <c r="C48" s="3" t="s">
        <v>2</v>
      </c>
      <c r="D48" s="6">
        <v>8</v>
      </c>
      <c r="E48" s="6"/>
      <c r="F48" s="3"/>
      <c r="G48" s="29">
        <f t="shared" si="0"/>
        <v>0</v>
      </c>
      <c r="H48" s="3"/>
      <c r="I48" s="29">
        <f t="shared" si="1"/>
        <v>0</v>
      </c>
    </row>
    <row r="49" spans="1:9" ht="15.75" x14ac:dyDescent="0.25">
      <c r="A49" s="11">
        <v>47</v>
      </c>
      <c r="B49" s="3" t="s">
        <v>137</v>
      </c>
      <c r="C49" s="3" t="s">
        <v>2</v>
      </c>
      <c r="D49" s="6">
        <v>4</v>
      </c>
      <c r="E49" s="6"/>
      <c r="F49" s="3"/>
      <c r="G49" s="29">
        <f t="shared" si="0"/>
        <v>0</v>
      </c>
      <c r="H49" s="3"/>
      <c r="I49" s="29">
        <f t="shared" si="1"/>
        <v>0</v>
      </c>
    </row>
    <row r="51" spans="1:9" ht="15.75" x14ac:dyDescent="0.25">
      <c r="B51" s="35" t="s">
        <v>148</v>
      </c>
      <c r="C51" s="3"/>
      <c r="D51" s="6"/>
      <c r="E51" s="10"/>
      <c r="F51" s="3"/>
      <c r="G51" s="30">
        <f>SUM(G23:G49)</f>
        <v>0</v>
      </c>
      <c r="H51" s="3"/>
      <c r="I51" s="30">
        <f>SUM(I23:I49)</f>
        <v>0</v>
      </c>
    </row>
  </sheetData>
  <mergeCells count="2">
    <mergeCell ref="F1:G1"/>
    <mergeCell ref="H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7F53F-7412-42AC-A2BB-0ACAED26290F}">
  <dimension ref="A1:G42"/>
  <sheetViews>
    <sheetView zoomScale="55" zoomScaleNormal="55" workbookViewId="0">
      <selection activeCell="D33" sqref="D33"/>
    </sheetView>
  </sheetViews>
  <sheetFormatPr baseColWidth="10" defaultRowHeight="15" x14ac:dyDescent="0.2"/>
  <cols>
    <col min="1" max="1" width="11.42578125" style="13"/>
    <col min="2" max="2" width="153.7109375" style="13" customWidth="1"/>
    <col min="3" max="3" width="11.42578125" style="13"/>
    <col min="4" max="4" width="17.85546875" style="21" customWidth="1"/>
    <col min="5" max="5" width="16.7109375" style="21" customWidth="1"/>
    <col min="6" max="6" width="21.28515625" style="13" customWidth="1"/>
    <col min="7" max="7" width="16.5703125" style="13" customWidth="1"/>
    <col min="8" max="16384" width="11.42578125" style="13"/>
  </cols>
  <sheetData>
    <row r="1" spans="1:7" ht="15.75" x14ac:dyDescent="0.25">
      <c r="A1" s="2" t="s">
        <v>9</v>
      </c>
      <c r="B1" s="2" t="s">
        <v>12</v>
      </c>
      <c r="C1" s="2" t="s">
        <v>0</v>
      </c>
      <c r="D1" s="2" t="s">
        <v>1</v>
      </c>
      <c r="E1" s="2"/>
      <c r="F1" s="73"/>
      <c r="G1" s="73"/>
    </row>
    <row r="2" spans="1:7" ht="15.75" x14ac:dyDescent="0.25">
      <c r="A2" s="11">
        <v>1</v>
      </c>
      <c r="B2" s="3" t="s">
        <v>103</v>
      </c>
      <c r="C2" s="3" t="s">
        <v>2</v>
      </c>
      <c r="D2" s="6">
        <v>20</v>
      </c>
      <c r="E2" s="46" t="s">
        <v>152</v>
      </c>
      <c r="F2" s="32" t="s">
        <v>146</v>
      </c>
      <c r="G2" s="8" t="s">
        <v>147</v>
      </c>
    </row>
    <row r="3" spans="1:7" ht="15.75" x14ac:dyDescent="0.25">
      <c r="A3" s="11">
        <v>2</v>
      </c>
      <c r="B3" s="3" t="s">
        <v>32</v>
      </c>
      <c r="C3" s="3" t="s">
        <v>2</v>
      </c>
      <c r="D3" s="6">
        <v>1</v>
      </c>
      <c r="E3" s="44"/>
      <c r="F3" s="33"/>
      <c r="G3" s="29">
        <f>F3*D3</f>
        <v>0</v>
      </c>
    </row>
    <row r="4" spans="1:7" ht="15.75" x14ac:dyDescent="0.25">
      <c r="A4" s="11">
        <v>3</v>
      </c>
      <c r="B4" s="22" t="s">
        <v>130</v>
      </c>
      <c r="C4" s="3" t="s">
        <v>2</v>
      </c>
      <c r="D4" s="6">
        <v>8</v>
      </c>
      <c r="E4" s="44"/>
      <c r="F4" s="34"/>
      <c r="G4" s="29">
        <f t="shared" ref="G4:G29" si="0">F4*D4</f>
        <v>0</v>
      </c>
    </row>
    <row r="5" spans="1:7" ht="15.75" x14ac:dyDescent="0.25">
      <c r="A5" s="11">
        <v>4</v>
      </c>
      <c r="B5" s="3" t="s">
        <v>128</v>
      </c>
      <c r="C5" s="3" t="s">
        <v>2</v>
      </c>
      <c r="D5" s="6">
        <v>6</v>
      </c>
      <c r="E5" s="44"/>
      <c r="F5" s="34"/>
      <c r="G5" s="29">
        <f t="shared" si="0"/>
        <v>0</v>
      </c>
    </row>
    <row r="6" spans="1:7" ht="18" customHeight="1" x14ac:dyDescent="0.25">
      <c r="A6" s="11">
        <v>5</v>
      </c>
      <c r="B6" s="4" t="s">
        <v>89</v>
      </c>
      <c r="C6" s="3" t="s">
        <v>2</v>
      </c>
      <c r="D6" s="6">
        <v>26</v>
      </c>
      <c r="E6" s="44"/>
      <c r="F6" s="34"/>
      <c r="G6" s="29">
        <f t="shared" si="0"/>
        <v>0</v>
      </c>
    </row>
    <row r="7" spans="1:7" ht="18" customHeight="1" x14ac:dyDescent="0.25">
      <c r="A7" s="11">
        <v>6</v>
      </c>
      <c r="B7" s="4" t="s">
        <v>71</v>
      </c>
      <c r="C7" s="3" t="s">
        <v>2</v>
      </c>
      <c r="D7" s="6">
        <v>4</v>
      </c>
      <c r="E7" s="47"/>
      <c r="F7" s="31"/>
      <c r="G7" s="29">
        <f t="shared" si="0"/>
        <v>0</v>
      </c>
    </row>
    <row r="8" spans="1:7" ht="18" customHeight="1" x14ac:dyDescent="0.25">
      <c r="A8" s="11">
        <v>7</v>
      </c>
      <c r="B8" s="13" t="s">
        <v>70</v>
      </c>
      <c r="C8" s="3" t="s">
        <v>2</v>
      </c>
      <c r="D8" s="6">
        <v>170</v>
      </c>
      <c r="E8" s="48"/>
      <c r="F8" s="34"/>
      <c r="G8" s="29">
        <f t="shared" si="0"/>
        <v>0</v>
      </c>
    </row>
    <row r="9" spans="1:7" ht="18" customHeight="1" x14ac:dyDescent="0.25">
      <c r="A9" s="11">
        <v>8</v>
      </c>
      <c r="B9" s="17" t="s">
        <v>133</v>
      </c>
      <c r="C9" s="3" t="s">
        <v>2</v>
      </c>
      <c r="D9" s="6">
        <v>40</v>
      </c>
      <c r="E9" s="48"/>
      <c r="F9" s="34"/>
      <c r="G9" s="29">
        <f t="shared" si="0"/>
        <v>0</v>
      </c>
    </row>
    <row r="10" spans="1:7" ht="18" customHeight="1" x14ac:dyDescent="0.25">
      <c r="A10" s="11">
        <v>9</v>
      </c>
      <c r="B10" s="3"/>
      <c r="C10" s="3"/>
      <c r="D10" s="6"/>
      <c r="E10" s="48"/>
      <c r="F10" s="34"/>
      <c r="G10" s="29">
        <f t="shared" si="0"/>
        <v>0</v>
      </c>
    </row>
    <row r="11" spans="1:7" ht="18" customHeight="1" x14ac:dyDescent="0.25">
      <c r="A11" s="11">
        <v>10</v>
      </c>
      <c r="B11" s="13" t="s">
        <v>131</v>
      </c>
      <c r="C11" s="3" t="s">
        <v>2</v>
      </c>
      <c r="D11" s="6">
        <v>4</v>
      </c>
      <c r="E11" s="44"/>
      <c r="F11" s="34"/>
      <c r="G11" s="29">
        <f t="shared" si="0"/>
        <v>0</v>
      </c>
    </row>
    <row r="12" spans="1:7" ht="18" customHeight="1" x14ac:dyDescent="0.25">
      <c r="A12" s="11">
        <v>11</v>
      </c>
      <c r="B12" s="4" t="s">
        <v>132</v>
      </c>
      <c r="C12" s="3" t="s">
        <v>2</v>
      </c>
      <c r="D12" s="6">
        <v>2</v>
      </c>
      <c r="E12" s="44"/>
      <c r="F12" s="34"/>
      <c r="G12" s="29">
        <f t="shared" si="0"/>
        <v>0</v>
      </c>
    </row>
    <row r="13" spans="1:7" ht="18" customHeight="1" x14ac:dyDescent="0.25">
      <c r="A13" s="11">
        <v>12</v>
      </c>
      <c r="B13"/>
      <c r="C13" s="3"/>
      <c r="D13" s="6"/>
      <c r="E13" s="48"/>
      <c r="F13" s="34"/>
      <c r="G13" s="29">
        <f t="shared" si="0"/>
        <v>0</v>
      </c>
    </row>
    <row r="14" spans="1:7" ht="18" customHeight="1" x14ac:dyDescent="0.25">
      <c r="A14" s="11">
        <v>13</v>
      </c>
      <c r="B14" s="3" t="s">
        <v>104</v>
      </c>
      <c r="C14" s="3" t="s">
        <v>2</v>
      </c>
      <c r="D14" s="6">
        <v>20</v>
      </c>
      <c r="E14" s="44"/>
      <c r="F14" s="34"/>
      <c r="G14" s="29">
        <f t="shared" si="0"/>
        <v>0</v>
      </c>
    </row>
    <row r="15" spans="1:7" ht="18" customHeight="1" x14ac:dyDescent="0.25">
      <c r="A15" s="11">
        <v>14</v>
      </c>
      <c r="B15" s="3" t="s">
        <v>69</v>
      </c>
      <c r="C15" s="3" t="s">
        <v>2</v>
      </c>
      <c r="D15" s="6">
        <v>20</v>
      </c>
      <c r="E15" s="48"/>
      <c r="F15" s="34"/>
      <c r="G15" s="29">
        <f t="shared" si="0"/>
        <v>0</v>
      </c>
    </row>
    <row r="16" spans="1:7" ht="18" customHeight="1" x14ac:dyDescent="0.25">
      <c r="A16" s="11">
        <v>15</v>
      </c>
      <c r="B16" s="3" t="s">
        <v>68</v>
      </c>
      <c r="C16" s="3" t="s">
        <v>4</v>
      </c>
      <c r="D16" s="6"/>
      <c r="E16" s="44"/>
      <c r="F16" s="34"/>
      <c r="G16" s="29">
        <f t="shared" si="0"/>
        <v>0</v>
      </c>
    </row>
    <row r="17" spans="1:7" ht="18" customHeight="1" x14ac:dyDescent="0.25">
      <c r="A17" s="11">
        <v>16</v>
      </c>
      <c r="B17" s="3" t="s">
        <v>105</v>
      </c>
      <c r="C17" s="3" t="s">
        <v>4</v>
      </c>
      <c r="D17" s="6">
        <v>3</v>
      </c>
      <c r="E17" s="44"/>
      <c r="F17" s="34"/>
      <c r="G17" s="29">
        <f t="shared" si="0"/>
        <v>0</v>
      </c>
    </row>
    <row r="18" spans="1:7" ht="15.75" x14ac:dyDescent="0.25">
      <c r="A18" s="11">
        <v>17</v>
      </c>
      <c r="B18" s="3" t="s">
        <v>67</v>
      </c>
      <c r="C18" s="3" t="s">
        <v>2</v>
      </c>
      <c r="D18" s="6">
        <v>10</v>
      </c>
      <c r="E18" s="44"/>
      <c r="F18" s="34"/>
      <c r="G18" s="29">
        <f t="shared" si="0"/>
        <v>0</v>
      </c>
    </row>
    <row r="19" spans="1:7" ht="15.75" x14ac:dyDescent="0.25">
      <c r="A19" s="3"/>
      <c r="B19" s="8" t="s">
        <v>45</v>
      </c>
      <c r="C19" s="12"/>
      <c r="D19" s="18"/>
      <c r="E19" s="44"/>
      <c r="F19" s="34"/>
      <c r="G19" s="29">
        <f t="shared" si="0"/>
        <v>0</v>
      </c>
    </row>
    <row r="20" spans="1:7" ht="15.75" x14ac:dyDescent="0.25">
      <c r="A20" s="11">
        <v>18</v>
      </c>
      <c r="B20" s="3" t="s">
        <v>62</v>
      </c>
      <c r="C20" s="3" t="s">
        <v>4</v>
      </c>
      <c r="D20" s="6">
        <v>4</v>
      </c>
      <c r="E20" s="44"/>
      <c r="F20" s="34"/>
      <c r="G20" s="29">
        <f t="shared" si="0"/>
        <v>0</v>
      </c>
    </row>
    <row r="21" spans="1:7" ht="15.75" x14ac:dyDescent="0.25">
      <c r="A21" s="11">
        <v>19</v>
      </c>
      <c r="B21" s="3"/>
      <c r="C21" s="3"/>
      <c r="D21" s="6"/>
      <c r="E21" s="44"/>
      <c r="F21" s="34"/>
      <c r="G21" s="29">
        <f t="shared" si="0"/>
        <v>0</v>
      </c>
    </row>
    <row r="22" spans="1:7" ht="15.75" x14ac:dyDescent="0.25">
      <c r="A22" s="11">
        <v>20</v>
      </c>
      <c r="B22" s="3" t="s">
        <v>74</v>
      </c>
      <c r="C22" s="3" t="s">
        <v>2</v>
      </c>
      <c r="D22" s="6">
        <v>30</v>
      </c>
      <c r="E22" s="44"/>
      <c r="F22" s="34"/>
      <c r="G22" s="29">
        <f t="shared" si="0"/>
        <v>0</v>
      </c>
    </row>
    <row r="23" spans="1:7" ht="15.75" x14ac:dyDescent="0.25">
      <c r="A23" s="11"/>
      <c r="B23" s="8" t="s">
        <v>66</v>
      </c>
      <c r="C23" s="12"/>
      <c r="D23" s="18"/>
      <c r="E23" s="44"/>
      <c r="F23" s="34"/>
      <c r="G23" s="29">
        <f t="shared" si="0"/>
        <v>0</v>
      </c>
    </row>
    <row r="24" spans="1:7" ht="15.75" x14ac:dyDescent="0.25">
      <c r="A24" s="11">
        <v>21</v>
      </c>
      <c r="B24" s="3" t="s">
        <v>134</v>
      </c>
      <c r="C24" s="3" t="s">
        <v>2</v>
      </c>
      <c r="D24" s="6">
        <v>4</v>
      </c>
      <c r="E24" s="48"/>
      <c r="F24" s="34"/>
      <c r="G24" s="29">
        <f t="shared" si="0"/>
        <v>0</v>
      </c>
    </row>
    <row r="25" spans="1:7" ht="15.75" x14ac:dyDescent="0.25">
      <c r="A25" s="11">
        <v>22</v>
      </c>
      <c r="B25" s="3" t="s">
        <v>65</v>
      </c>
      <c r="C25" s="3" t="s">
        <v>2</v>
      </c>
      <c r="D25" s="6">
        <v>4</v>
      </c>
      <c r="E25" s="44"/>
      <c r="F25" s="34"/>
      <c r="G25" s="29">
        <f t="shared" si="0"/>
        <v>0</v>
      </c>
    </row>
    <row r="26" spans="1:7" ht="15.75" x14ac:dyDescent="0.25">
      <c r="A26" s="11">
        <v>23</v>
      </c>
      <c r="B26" s="3" t="s">
        <v>135</v>
      </c>
      <c r="C26" s="3" t="s">
        <v>4</v>
      </c>
      <c r="D26" s="6">
        <v>20</v>
      </c>
      <c r="E26" s="44"/>
      <c r="F26" s="34"/>
      <c r="G26" s="29">
        <f t="shared" si="0"/>
        <v>0</v>
      </c>
    </row>
    <row r="27" spans="1:7" ht="15.75" x14ac:dyDescent="0.25">
      <c r="A27" s="11">
        <v>24</v>
      </c>
      <c r="B27" s="3" t="s">
        <v>90</v>
      </c>
      <c r="C27" s="3" t="s">
        <v>2</v>
      </c>
      <c r="D27" s="6">
        <v>26</v>
      </c>
      <c r="E27" s="44"/>
      <c r="F27" s="34"/>
      <c r="G27" s="29">
        <f t="shared" si="0"/>
        <v>0</v>
      </c>
    </row>
    <row r="28" spans="1:7" ht="15.75" x14ac:dyDescent="0.25">
      <c r="A28" s="11">
        <v>25</v>
      </c>
      <c r="B28" s="3" t="s">
        <v>75</v>
      </c>
      <c r="C28" s="3" t="s">
        <v>2</v>
      </c>
      <c r="D28" s="6">
        <v>4</v>
      </c>
      <c r="E28" s="44"/>
      <c r="F28" s="34"/>
      <c r="G28" s="29">
        <f t="shared" si="0"/>
        <v>0</v>
      </c>
    </row>
    <row r="29" spans="1:7" ht="15.75" x14ac:dyDescent="0.25">
      <c r="A29" s="11">
        <v>26</v>
      </c>
      <c r="B29" s="3" t="s">
        <v>136</v>
      </c>
      <c r="C29" s="3" t="s">
        <v>2</v>
      </c>
      <c r="D29" s="6">
        <v>2</v>
      </c>
      <c r="E29" s="6"/>
      <c r="F29" s="3"/>
      <c r="G29" s="29">
        <f t="shared" si="0"/>
        <v>0</v>
      </c>
    </row>
    <row r="31" spans="1:7" ht="15.75" x14ac:dyDescent="0.25">
      <c r="B31" s="35" t="s">
        <v>148</v>
      </c>
      <c r="C31" s="3"/>
      <c r="D31" s="6"/>
      <c r="E31" s="10"/>
      <c r="F31" s="3"/>
      <c r="G31" s="30">
        <f>SUM(G3:G29)</f>
        <v>0</v>
      </c>
    </row>
    <row r="32" spans="1:7" x14ac:dyDescent="0.2">
      <c r="E32" s="47"/>
    </row>
    <row r="37" spans="5:5" x14ac:dyDescent="0.2">
      <c r="E37" s="47"/>
    </row>
    <row r="38" spans="5:5" x14ac:dyDescent="0.2">
      <c r="E38" s="47"/>
    </row>
    <row r="39" spans="5:5" x14ac:dyDescent="0.2">
      <c r="E39" s="47"/>
    </row>
    <row r="42" spans="5:5" x14ac:dyDescent="0.2">
      <c r="E42" s="47"/>
    </row>
  </sheetData>
  <mergeCells count="1">
    <mergeCell ref="F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91DE-64DC-4900-8F79-FC8E86F53EB9}">
  <dimension ref="A1:L31"/>
  <sheetViews>
    <sheetView zoomScale="55" zoomScaleNormal="55" workbookViewId="0">
      <selection activeCell="H1" sqref="H1:I1"/>
    </sheetView>
  </sheetViews>
  <sheetFormatPr baseColWidth="10" defaultRowHeight="15" x14ac:dyDescent="0.2"/>
  <cols>
    <col min="1" max="1" width="7.5703125" style="13" customWidth="1"/>
    <col min="2" max="2" width="134.28515625" style="13" customWidth="1"/>
    <col min="3" max="3" width="11.42578125" style="13"/>
    <col min="4" max="4" width="12.85546875" style="21" customWidth="1"/>
    <col min="5" max="5" width="12.42578125" style="21" customWidth="1"/>
    <col min="6" max="6" width="17.7109375" style="13" customWidth="1"/>
    <col min="7" max="7" width="19.28515625" style="13" customWidth="1"/>
    <col min="8" max="8" width="26" style="13" customWidth="1"/>
    <col min="9" max="9" width="28.42578125" style="13" customWidth="1"/>
    <col min="10" max="10" width="5.7109375" style="13" customWidth="1"/>
    <col min="11" max="11" width="25.85546875" style="13" customWidth="1"/>
    <col min="12" max="16384" width="11.42578125" style="13"/>
  </cols>
  <sheetData>
    <row r="1" spans="1:12" ht="39" customHeight="1" x14ac:dyDescent="0.2">
      <c r="A1" s="2" t="s">
        <v>9</v>
      </c>
      <c r="B1" s="2" t="s">
        <v>12</v>
      </c>
      <c r="C1" s="2" t="s">
        <v>0</v>
      </c>
      <c r="D1" s="2" t="s">
        <v>159</v>
      </c>
      <c r="E1" s="2" t="s">
        <v>152</v>
      </c>
      <c r="F1" s="74" t="s">
        <v>144</v>
      </c>
      <c r="G1" s="74"/>
      <c r="H1" s="75" t="s">
        <v>158</v>
      </c>
      <c r="I1" s="75"/>
    </row>
    <row r="2" spans="1:12" ht="15.75" x14ac:dyDescent="0.25">
      <c r="A2" s="28"/>
      <c r="B2" s="8" t="s">
        <v>41</v>
      </c>
      <c r="C2" s="12"/>
      <c r="D2" s="18"/>
      <c r="E2" s="43"/>
      <c r="F2" s="32" t="s">
        <v>146</v>
      </c>
      <c r="G2" s="8" t="s">
        <v>147</v>
      </c>
      <c r="H2" s="32" t="s">
        <v>146</v>
      </c>
      <c r="I2" s="8" t="s">
        <v>147</v>
      </c>
    </row>
    <row r="3" spans="1:12" s="27" customFormat="1" ht="18" x14ac:dyDescent="0.25">
      <c r="A3" s="25">
        <v>1</v>
      </c>
      <c r="B3" s="53" t="s">
        <v>142</v>
      </c>
      <c r="C3" s="22" t="s">
        <v>2</v>
      </c>
      <c r="D3" s="26">
        <v>2</v>
      </c>
      <c r="E3" s="49"/>
      <c r="F3" s="63"/>
      <c r="G3" s="64">
        <f>F3*D3</f>
        <v>0</v>
      </c>
      <c r="H3" s="63">
        <v>745174</v>
      </c>
      <c r="I3" s="64">
        <f>H3*D3</f>
        <v>1490348</v>
      </c>
      <c r="J3" s="51"/>
      <c r="K3" s="51"/>
      <c r="L3" s="51"/>
    </row>
    <row r="4" spans="1:12" ht="18" x14ac:dyDescent="0.25">
      <c r="A4" s="11">
        <v>2</v>
      </c>
      <c r="B4" s="54" t="s">
        <v>141</v>
      </c>
      <c r="C4" s="3" t="s">
        <v>2</v>
      </c>
      <c r="D4" s="6">
        <v>6</v>
      </c>
      <c r="E4" s="44"/>
      <c r="F4" s="65"/>
      <c r="G4" s="64">
        <f t="shared" ref="G4:G28" si="0">F4*D4</f>
        <v>0</v>
      </c>
      <c r="H4" s="65">
        <v>573231</v>
      </c>
      <c r="I4" s="64">
        <f t="shared" ref="I4:I28" si="1">H4*D4</f>
        <v>3439386</v>
      </c>
      <c r="J4" s="52"/>
      <c r="K4" s="52"/>
      <c r="L4" s="52"/>
    </row>
    <row r="5" spans="1:12" ht="18" x14ac:dyDescent="0.25">
      <c r="A5" s="25">
        <v>3</v>
      </c>
      <c r="B5" s="15" t="s">
        <v>143</v>
      </c>
      <c r="C5" s="3" t="s">
        <v>2</v>
      </c>
      <c r="D5" s="6">
        <v>6</v>
      </c>
      <c r="E5" s="44"/>
      <c r="F5" s="65"/>
      <c r="G5" s="64">
        <f t="shared" si="0"/>
        <v>0</v>
      </c>
      <c r="H5" s="65"/>
      <c r="I5" s="64">
        <f t="shared" si="1"/>
        <v>0</v>
      </c>
      <c r="J5" s="52"/>
      <c r="K5" s="52"/>
      <c r="L5" s="52"/>
    </row>
    <row r="6" spans="1:12" ht="18" x14ac:dyDescent="0.25">
      <c r="A6" s="11">
        <v>4</v>
      </c>
      <c r="B6" s="15" t="s">
        <v>56</v>
      </c>
      <c r="C6" s="3" t="s">
        <v>2</v>
      </c>
      <c r="D6" s="6">
        <v>4</v>
      </c>
      <c r="E6" s="44"/>
      <c r="F6" s="65"/>
      <c r="G6" s="64">
        <f t="shared" si="0"/>
        <v>0</v>
      </c>
      <c r="H6" s="65"/>
      <c r="I6" s="64">
        <f t="shared" si="1"/>
        <v>0</v>
      </c>
      <c r="J6" s="52"/>
      <c r="K6" s="52"/>
      <c r="L6" s="52"/>
    </row>
    <row r="7" spans="1:12" ht="18" x14ac:dyDescent="0.25">
      <c r="A7" s="25">
        <v>5</v>
      </c>
      <c r="B7" s="15" t="s">
        <v>154</v>
      </c>
      <c r="C7" s="3" t="s">
        <v>2</v>
      </c>
      <c r="D7" s="6">
        <v>2</v>
      </c>
      <c r="E7" s="6"/>
      <c r="F7" s="66"/>
      <c r="G7" s="64">
        <f t="shared" si="0"/>
        <v>0</v>
      </c>
      <c r="H7" s="66">
        <v>7427</v>
      </c>
      <c r="I7" s="64">
        <f t="shared" si="1"/>
        <v>14854</v>
      </c>
      <c r="J7" s="52"/>
      <c r="K7" s="52"/>
      <c r="L7" s="52"/>
    </row>
    <row r="8" spans="1:12" ht="18.75" x14ac:dyDescent="0.3">
      <c r="A8" s="11">
        <v>6</v>
      </c>
      <c r="B8" s="3" t="s">
        <v>44</v>
      </c>
      <c r="C8" s="3" t="s">
        <v>2</v>
      </c>
      <c r="D8" s="6">
        <v>24</v>
      </c>
      <c r="E8" s="6"/>
      <c r="F8" s="67">
        <v>820000</v>
      </c>
      <c r="G8" s="64">
        <f t="shared" si="0"/>
        <v>19680000</v>
      </c>
      <c r="H8" s="67"/>
      <c r="I8" s="64">
        <f t="shared" si="1"/>
        <v>0</v>
      </c>
      <c r="J8" s="52"/>
      <c r="K8" s="52"/>
      <c r="L8" s="52"/>
    </row>
    <row r="9" spans="1:12" ht="18" x14ac:dyDescent="0.25">
      <c r="A9" s="25">
        <v>7</v>
      </c>
      <c r="B9" s="3" t="s">
        <v>155</v>
      </c>
      <c r="C9" s="3" t="s">
        <v>2</v>
      </c>
      <c r="D9" s="6">
        <v>2</v>
      </c>
      <c r="E9" s="44"/>
      <c r="F9" s="65"/>
      <c r="G9" s="64">
        <f t="shared" si="0"/>
        <v>0</v>
      </c>
      <c r="H9" s="65">
        <v>99311</v>
      </c>
      <c r="I9" s="64">
        <f t="shared" si="1"/>
        <v>198622</v>
      </c>
      <c r="J9" s="52"/>
      <c r="K9" s="52"/>
      <c r="L9" s="52"/>
    </row>
    <row r="10" spans="1:12" ht="18" x14ac:dyDescent="0.25">
      <c r="A10" s="11">
        <v>8</v>
      </c>
      <c r="B10" s="9" t="s">
        <v>96</v>
      </c>
      <c r="C10" s="9" t="s">
        <v>2</v>
      </c>
      <c r="D10" s="10">
        <v>4</v>
      </c>
      <c r="E10" s="48"/>
      <c r="F10" s="65"/>
      <c r="G10" s="64">
        <f t="shared" si="0"/>
        <v>0</v>
      </c>
      <c r="H10" s="68">
        <v>91471</v>
      </c>
      <c r="I10" s="64">
        <f t="shared" si="1"/>
        <v>365884</v>
      </c>
      <c r="J10" s="52"/>
      <c r="K10" s="52"/>
      <c r="L10" s="52"/>
    </row>
    <row r="11" spans="1:12" ht="18" x14ac:dyDescent="0.25">
      <c r="A11" s="11">
        <v>10</v>
      </c>
      <c r="B11" s="3" t="s">
        <v>157</v>
      </c>
      <c r="C11" s="3" t="s">
        <v>2</v>
      </c>
      <c r="D11" s="6">
        <v>2</v>
      </c>
      <c r="E11" s="44"/>
      <c r="F11" s="65"/>
      <c r="G11" s="64">
        <f t="shared" si="0"/>
        <v>0</v>
      </c>
      <c r="H11" s="69">
        <v>1742309</v>
      </c>
      <c r="I11" s="64">
        <f t="shared" si="1"/>
        <v>3484618</v>
      </c>
      <c r="J11" s="52"/>
      <c r="K11" s="52"/>
      <c r="L11" s="52"/>
    </row>
    <row r="12" spans="1:12" ht="18" x14ac:dyDescent="0.25">
      <c r="A12" s="25">
        <v>11</v>
      </c>
      <c r="B12" s="3" t="s">
        <v>53</v>
      </c>
      <c r="C12" s="3" t="s">
        <v>4</v>
      </c>
      <c r="D12" s="6">
        <v>60</v>
      </c>
      <c r="E12" s="44"/>
      <c r="F12" s="65"/>
      <c r="G12" s="64">
        <f t="shared" si="0"/>
        <v>0</v>
      </c>
      <c r="H12" s="70">
        <v>5500</v>
      </c>
      <c r="I12" s="64">
        <f t="shared" si="1"/>
        <v>330000</v>
      </c>
      <c r="J12" s="52"/>
      <c r="K12" s="52"/>
      <c r="L12" s="52"/>
    </row>
    <row r="13" spans="1:12" ht="18" x14ac:dyDescent="0.25">
      <c r="A13" s="11">
        <v>12</v>
      </c>
      <c r="B13" s="3" t="s">
        <v>54</v>
      </c>
      <c r="C13" s="3" t="s">
        <v>4</v>
      </c>
      <c r="D13" s="6">
        <v>60</v>
      </c>
      <c r="E13" s="44"/>
      <c r="F13" s="65"/>
      <c r="G13" s="64">
        <f t="shared" si="0"/>
        <v>0</v>
      </c>
      <c r="H13" s="70">
        <v>5500</v>
      </c>
      <c r="I13" s="64">
        <f t="shared" si="1"/>
        <v>330000</v>
      </c>
      <c r="J13" s="52"/>
      <c r="K13" s="52"/>
      <c r="L13" s="52"/>
    </row>
    <row r="14" spans="1:12" ht="18" x14ac:dyDescent="0.25">
      <c r="A14" s="25">
        <v>13</v>
      </c>
      <c r="B14" s="3" t="s">
        <v>48</v>
      </c>
      <c r="C14" s="3" t="s">
        <v>2</v>
      </c>
      <c r="D14" s="6">
        <v>4</v>
      </c>
      <c r="E14" s="44"/>
      <c r="F14" s="65"/>
      <c r="G14" s="64">
        <f t="shared" si="0"/>
        <v>0</v>
      </c>
      <c r="H14" s="65">
        <v>4650</v>
      </c>
      <c r="I14" s="64">
        <f t="shared" si="1"/>
        <v>18600</v>
      </c>
      <c r="J14" s="52"/>
      <c r="K14" s="52"/>
      <c r="L14" s="52"/>
    </row>
    <row r="15" spans="1:12" ht="18" x14ac:dyDescent="0.25">
      <c r="A15" s="11">
        <v>14</v>
      </c>
      <c r="B15" s="3" t="s">
        <v>49</v>
      </c>
      <c r="C15" s="3" t="s">
        <v>2</v>
      </c>
      <c r="D15" s="6">
        <v>4</v>
      </c>
      <c r="E15" s="44"/>
      <c r="F15" s="65"/>
      <c r="G15" s="64">
        <f t="shared" si="0"/>
        <v>0</v>
      </c>
      <c r="H15" s="65">
        <v>4650</v>
      </c>
      <c r="I15" s="64">
        <f t="shared" si="1"/>
        <v>18600</v>
      </c>
      <c r="J15" s="52"/>
      <c r="K15" s="52"/>
      <c r="L15" s="52"/>
    </row>
    <row r="16" spans="1:12" ht="18" x14ac:dyDescent="0.25">
      <c r="A16" s="25">
        <v>15</v>
      </c>
      <c r="B16" s="3" t="s">
        <v>50</v>
      </c>
      <c r="C16" s="3" t="s">
        <v>2</v>
      </c>
      <c r="D16" s="6">
        <v>2</v>
      </c>
      <c r="E16" s="44"/>
      <c r="F16" s="65"/>
      <c r="G16" s="64">
        <f t="shared" si="0"/>
        <v>0</v>
      </c>
      <c r="H16" s="65">
        <v>23500</v>
      </c>
      <c r="I16" s="64">
        <f t="shared" si="1"/>
        <v>47000</v>
      </c>
      <c r="J16" s="52"/>
      <c r="K16" s="52"/>
      <c r="L16" s="52"/>
    </row>
    <row r="17" spans="1:12" ht="18" x14ac:dyDescent="0.25">
      <c r="A17" s="11">
        <v>16</v>
      </c>
      <c r="B17" s="3" t="s">
        <v>51</v>
      </c>
      <c r="C17" s="3" t="s">
        <v>2</v>
      </c>
      <c r="D17" s="6">
        <v>2</v>
      </c>
      <c r="E17" s="44"/>
      <c r="F17" s="65"/>
      <c r="G17" s="64">
        <f t="shared" si="0"/>
        <v>0</v>
      </c>
      <c r="H17" s="65">
        <v>23500</v>
      </c>
      <c r="I17" s="64">
        <f t="shared" si="1"/>
        <v>47000</v>
      </c>
      <c r="J17" s="52"/>
      <c r="K17" s="52"/>
      <c r="L17" s="52"/>
    </row>
    <row r="18" spans="1:12" ht="18" x14ac:dyDescent="0.25">
      <c r="A18" s="3"/>
      <c r="B18" s="8" t="s">
        <v>45</v>
      </c>
      <c r="C18" s="12"/>
      <c r="D18" s="6"/>
      <c r="E18" s="44"/>
      <c r="F18" s="65"/>
      <c r="G18" s="64"/>
      <c r="H18" s="65"/>
      <c r="I18" s="64"/>
      <c r="J18" s="52"/>
      <c r="K18" s="52"/>
      <c r="L18" s="52"/>
    </row>
    <row r="19" spans="1:12" ht="18" x14ac:dyDescent="0.25">
      <c r="A19" s="11">
        <v>17</v>
      </c>
      <c r="B19" s="3" t="s">
        <v>145</v>
      </c>
      <c r="C19" s="3" t="s">
        <v>2</v>
      </c>
      <c r="D19" s="6">
        <v>2</v>
      </c>
      <c r="E19" s="44"/>
      <c r="F19" s="65">
        <v>9760000</v>
      </c>
      <c r="G19" s="64">
        <f t="shared" si="0"/>
        <v>19520000</v>
      </c>
      <c r="H19" s="65"/>
      <c r="I19" s="64">
        <f t="shared" si="1"/>
        <v>0</v>
      </c>
      <c r="J19" s="52"/>
      <c r="K19" s="52"/>
      <c r="L19" s="52"/>
    </row>
    <row r="20" spans="1:12" ht="18" x14ac:dyDescent="0.25">
      <c r="A20" s="11">
        <v>18</v>
      </c>
      <c r="B20" s="3" t="s">
        <v>94</v>
      </c>
      <c r="C20" s="3" t="s">
        <v>2</v>
      </c>
      <c r="D20" s="6">
        <v>4</v>
      </c>
      <c r="E20" s="44">
        <v>4</v>
      </c>
      <c r="F20" s="65"/>
      <c r="G20" s="64">
        <f t="shared" si="0"/>
        <v>0</v>
      </c>
      <c r="H20" s="65"/>
      <c r="I20" s="64">
        <f t="shared" si="1"/>
        <v>0</v>
      </c>
      <c r="J20" s="52"/>
      <c r="K20" s="52"/>
      <c r="L20" s="52"/>
    </row>
    <row r="21" spans="1:12" ht="18" x14ac:dyDescent="0.25">
      <c r="A21" s="11">
        <v>19</v>
      </c>
      <c r="B21" s="3" t="s">
        <v>93</v>
      </c>
      <c r="C21" s="3" t="s">
        <v>2</v>
      </c>
      <c r="D21" s="6">
        <v>4</v>
      </c>
      <c r="E21" s="44"/>
      <c r="F21" s="65"/>
      <c r="G21" s="64">
        <f t="shared" si="0"/>
        <v>0</v>
      </c>
      <c r="H21" s="65"/>
      <c r="I21" s="64">
        <f t="shared" si="1"/>
        <v>0</v>
      </c>
      <c r="J21" s="52"/>
      <c r="K21" s="52"/>
      <c r="L21" s="52"/>
    </row>
    <row r="22" spans="1:12" ht="18" x14ac:dyDescent="0.25">
      <c r="A22" s="11">
        <v>20</v>
      </c>
      <c r="B22" s="3" t="s">
        <v>55</v>
      </c>
      <c r="C22" s="3" t="s">
        <v>2</v>
      </c>
      <c r="D22" s="6">
        <v>8</v>
      </c>
      <c r="E22" s="44"/>
      <c r="F22" s="65">
        <v>8568000</v>
      </c>
      <c r="G22" s="64">
        <f t="shared" si="0"/>
        <v>68544000</v>
      </c>
      <c r="H22" s="65"/>
      <c r="I22" s="64">
        <f t="shared" si="1"/>
        <v>0</v>
      </c>
      <c r="J22" s="52"/>
      <c r="K22" s="52"/>
      <c r="L22" s="52"/>
    </row>
    <row r="23" spans="1:12" ht="18" x14ac:dyDescent="0.25">
      <c r="A23" s="11">
        <v>21</v>
      </c>
      <c r="B23" s="9" t="s">
        <v>156</v>
      </c>
      <c r="C23" s="3" t="s">
        <v>2</v>
      </c>
      <c r="D23" s="6">
        <v>8</v>
      </c>
      <c r="E23" s="44"/>
      <c r="F23" s="65"/>
      <c r="G23" s="64">
        <f t="shared" si="0"/>
        <v>0</v>
      </c>
      <c r="H23" s="68">
        <v>117221</v>
      </c>
      <c r="I23" s="64">
        <f t="shared" si="1"/>
        <v>937768</v>
      </c>
      <c r="J23" s="52"/>
      <c r="K23" s="52"/>
      <c r="L23" s="52"/>
    </row>
    <row r="24" spans="1:12" ht="18" x14ac:dyDescent="0.25">
      <c r="A24" s="11">
        <v>22</v>
      </c>
      <c r="B24" s="3" t="s">
        <v>99</v>
      </c>
      <c r="C24" s="3" t="s">
        <v>4</v>
      </c>
      <c r="D24" s="6">
        <v>10</v>
      </c>
      <c r="E24" s="44"/>
      <c r="F24" s="65"/>
      <c r="G24" s="64">
        <f t="shared" si="0"/>
        <v>0</v>
      </c>
      <c r="H24" s="71">
        <v>34990</v>
      </c>
      <c r="I24" s="64">
        <f t="shared" si="1"/>
        <v>349900</v>
      </c>
      <c r="J24" s="52"/>
      <c r="K24" s="52"/>
      <c r="L24" s="52"/>
    </row>
    <row r="25" spans="1:12" ht="18" x14ac:dyDescent="0.25">
      <c r="A25" s="11">
        <v>23</v>
      </c>
      <c r="B25" s="3" t="s">
        <v>98</v>
      </c>
      <c r="C25" s="3" t="s">
        <v>4</v>
      </c>
      <c r="D25" s="6">
        <v>10</v>
      </c>
      <c r="E25" s="44"/>
      <c r="F25" s="65"/>
      <c r="G25" s="64">
        <f t="shared" si="0"/>
        <v>0</v>
      </c>
      <c r="H25" s="71">
        <v>34990</v>
      </c>
      <c r="I25" s="64">
        <f t="shared" si="1"/>
        <v>349900</v>
      </c>
      <c r="J25" s="52"/>
      <c r="K25" s="52"/>
      <c r="L25" s="52"/>
    </row>
    <row r="26" spans="1:12" ht="18" x14ac:dyDescent="0.25">
      <c r="A26" s="11">
        <v>24</v>
      </c>
      <c r="B26" s="23" t="s">
        <v>62</v>
      </c>
      <c r="C26" s="3" t="s">
        <v>4</v>
      </c>
      <c r="D26" s="6">
        <v>10</v>
      </c>
      <c r="E26" s="44"/>
      <c r="F26" s="65"/>
      <c r="G26" s="64">
        <f t="shared" si="0"/>
        <v>0</v>
      </c>
      <c r="H26" s="72">
        <v>161800</v>
      </c>
      <c r="I26" s="64">
        <f t="shared" si="1"/>
        <v>1618000</v>
      </c>
      <c r="J26" s="52"/>
      <c r="K26" s="52"/>
      <c r="L26" s="52"/>
    </row>
    <row r="27" spans="1:12" ht="18" x14ac:dyDescent="0.25">
      <c r="A27" s="11">
        <v>25</v>
      </c>
      <c r="B27" s="3" t="s">
        <v>92</v>
      </c>
      <c r="C27" s="3" t="s">
        <v>2</v>
      </c>
      <c r="D27" s="6">
        <v>32</v>
      </c>
      <c r="E27" s="44"/>
      <c r="F27" s="65"/>
      <c r="G27" s="64">
        <f t="shared" si="0"/>
        <v>0</v>
      </c>
      <c r="H27" s="65"/>
      <c r="I27" s="64">
        <f t="shared" si="1"/>
        <v>0</v>
      </c>
      <c r="J27" s="52"/>
      <c r="K27" s="52"/>
      <c r="L27" s="52"/>
    </row>
    <row r="28" spans="1:12" ht="18" x14ac:dyDescent="0.25">
      <c r="A28" s="11">
        <v>26</v>
      </c>
      <c r="B28" s="3" t="s">
        <v>92</v>
      </c>
      <c r="C28" s="3" t="s">
        <v>2</v>
      </c>
      <c r="D28" s="6">
        <v>32</v>
      </c>
      <c r="E28" s="44"/>
      <c r="F28" s="65"/>
      <c r="G28" s="64">
        <f t="shared" si="0"/>
        <v>0</v>
      </c>
      <c r="H28" s="65"/>
      <c r="I28" s="64">
        <f t="shared" si="1"/>
        <v>0</v>
      </c>
      <c r="J28" s="52"/>
      <c r="K28" s="52"/>
      <c r="L28" s="52"/>
    </row>
    <row r="29" spans="1:12" x14ac:dyDescent="0.2">
      <c r="F29" s="52"/>
      <c r="G29" s="52"/>
      <c r="H29" s="52"/>
      <c r="I29" s="52"/>
      <c r="J29" s="52"/>
      <c r="K29" s="52"/>
      <c r="L29" s="52"/>
    </row>
    <row r="30" spans="1:12" ht="3.75" customHeight="1" thickBot="1" x14ac:dyDescent="0.25">
      <c r="F30" s="52"/>
      <c r="G30" s="52"/>
      <c r="H30" s="52"/>
      <c r="I30" s="52"/>
      <c r="J30" s="52"/>
      <c r="K30" s="52"/>
      <c r="L30" s="52"/>
    </row>
    <row r="31" spans="1:12" ht="28.5" customHeight="1" thickBot="1" x14ac:dyDescent="0.35">
      <c r="B31" s="55" t="s">
        <v>148</v>
      </c>
      <c r="C31" s="56"/>
      <c r="D31" s="57"/>
      <c r="E31" s="58"/>
      <c r="F31" s="59"/>
      <c r="G31" s="60">
        <f>SUM(G5:G29)</f>
        <v>107744000</v>
      </c>
      <c r="H31" s="60"/>
      <c r="I31" s="60">
        <f>SUM(I5:I29)</f>
        <v>8110746</v>
      </c>
      <c r="J31" s="61"/>
      <c r="K31" s="62">
        <f>I31+G31</f>
        <v>115854746</v>
      </c>
      <c r="L31" s="52"/>
    </row>
  </sheetData>
  <mergeCells count="2">
    <mergeCell ref="F1:G1"/>
    <mergeCell ref="H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ELEMENTOS PARA 2 ESTACIONES</vt:lpstr>
      <vt:lpstr>CONTRUCCION</vt:lpstr>
      <vt:lpstr>HERRAMIENTAS</vt:lpstr>
      <vt:lpstr>ELECTRICOS</vt:lpstr>
      <vt:lpstr>TUBERIA</vt:lpstr>
      <vt:lpstr>SOLAR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Raquel win10</cp:lastModifiedBy>
  <dcterms:created xsi:type="dcterms:W3CDTF">2023-10-18T15:35:55Z</dcterms:created>
  <dcterms:modified xsi:type="dcterms:W3CDTF">2024-02-21T15:39:52Z</dcterms:modified>
</cp:coreProperties>
</file>