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AI_demo_project\10.04.2024 Actual project React + Backend\frontend-app\frontend-project\public\"/>
    </mc:Choice>
  </mc:AlternateContent>
  <xr:revisionPtr revIDLastSave="0" documentId="13_ncr:1_{A02BA254-FE06-41BC-82C7-77122719F0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3" r:id="rId1"/>
    <sheet name="Sheet2" sheetId="2" r:id="rId2"/>
    <sheet name="Sheet1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L20" i="1" l="1"/>
  <c r="L8" i="1"/>
  <c r="L11" i="1"/>
  <c r="L3" i="1"/>
  <c r="L9" i="1"/>
  <c r="L10" i="1"/>
  <c r="L2" i="1"/>
  <c r="L14" i="1"/>
  <c r="L6" i="1"/>
  <c r="L13" i="1"/>
  <c r="L5" i="1"/>
  <c r="L17" i="1"/>
  <c r="L4" i="1"/>
  <c r="L16" i="1"/>
  <c r="L12" i="1"/>
  <c r="L15" i="1"/>
  <c r="L19" i="1"/>
  <c r="L18" i="1"/>
  <c r="L7" i="1"/>
</calcChain>
</file>

<file path=xl/sharedStrings.xml><?xml version="1.0" encoding="utf-8"?>
<sst xmlns="http://schemas.openxmlformats.org/spreadsheetml/2006/main" count="119" uniqueCount="49">
  <si>
    <t>Location</t>
  </si>
  <si>
    <t>Task</t>
  </si>
  <si>
    <t>Units</t>
  </si>
  <si>
    <t>Amounts</t>
  </si>
  <si>
    <t>Total unit cost</t>
  </si>
  <si>
    <t>Salary cost per unit</t>
  </si>
  <si>
    <t>Material cost per unit</t>
  </si>
  <si>
    <t>Machinery cost per unit</t>
  </si>
  <si>
    <t>Foundation</t>
  </si>
  <si>
    <t>First floor</t>
  </si>
  <si>
    <t>Second floor</t>
  </si>
  <si>
    <t>Setting out</t>
  </si>
  <si>
    <t>Formwork</t>
  </si>
  <si>
    <t>Reinforcement</t>
  </si>
  <si>
    <t>Concreting</t>
  </si>
  <si>
    <t>Finishing</t>
  </si>
  <si>
    <t>Assembly - Sandwich walls</t>
  </si>
  <si>
    <t>Assembly - Solid walls</t>
  </si>
  <si>
    <t>Assembly - Hollow core slabs</t>
  </si>
  <si>
    <t>Finishing work</t>
  </si>
  <si>
    <t>m2</t>
  </si>
  <si>
    <t>tn</t>
  </si>
  <si>
    <t>m3</t>
  </si>
  <si>
    <t>elements</t>
  </si>
  <si>
    <t>Salary</t>
  </si>
  <si>
    <t>Materials</t>
  </si>
  <si>
    <t>Machinery</t>
  </si>
  <si>
    <t>Total</t>
  </si>
  <si>
    <t>Grand Total</t>
  </si>
  <si>
    <t>Row Labels</t>
  </si>
  <si>
    <t>Sum of Total</t>
  </si>
  <si>
    <t>Sum of Amounts</t>
  </si>
  <si>
    <t>Sum of Salary</t>
  </si>
  <si>
    <t>Sum of Materials</t>
  </si>
  <si>
    <t>Sum of Machinery</t>
  </si>
  <si>
    <t>Amount</t>
  </si>
  <si>
    <t>Works</t>
  </si>
  <si>
    <t>Average of Salary cost per unit</t>
  </si>
  <si>
    <t>Average of Material cost per unit</t>
  </si>
  <si>
    <t>Average of Machinery cost per unit</t>
  </si>
  <si>
    <t>Average of Total unit cost</t>
  </si>
  <si>
    <t>Salary, unit cost, EUR</t>
  </si>
  <si>
    <t>Machinery, unit cost, EUR</t>
  </si>
  <si>
    <t>Materials, unit cost, EUR</t>
  </si>
  <si>
    <t>Total, unit cost, EUR</t>
  </si>
  <si>
    <t>Salary, EUR</t>
  </si>
  <si>
    <t>Materials, EUR</t>
  </si>
  <si>
    <t>Machinery, EUR</t>
  </si>
  <si>
    <t>TOTAL,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</si>
</sst>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43" fontId="0" fillId="0" borderId="3" xfId="1" applyFont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/>
    <xf numFmtId="43" fontId="0" fillId="0" borderId="0" xfId="1" applyFont="1" applyBorder="1"/>
    <xf numFmtId="164" fontId="0" fillId="0" borderId="0" xfId="0" applyNumberFormat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43" fontId="0" fillId="0" borderId="8" xfId="1" applyFon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43" fontId="0" fillId="0" borderId="3" xfId="1" applyFont="1" applyFill="1" applyBorder="1"/>
    <xf numFmtId="43" fontId="0" fillId="0" borderId="0" xfId="1" applyFont="1" applyFill="1" applyBorder="1"/>
    <xf numFmtId="43" fontId="0" fillId="0" borderId="8" xfId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3" fontId="0" fillId="0" borderId="13" xfId="1" applyFont="1" applyBorder="1"/>
    <xf numFmtId="43" fontId="0" fillId="0" borderId="14" xfId="1" applyFont="1" applyBorder="1"/>
    <xf numFmtId="43" fontId="0" fillId="0" borderId="19" xfId="1" applyFont="1" applyBorder="1"/>
    <xf numFmtId="0" fontId="0" fillId="0" borderId="20" xfId="0" applyBorder="1"/>
    <xf numFmtId="43" fontId="0" fillId="0" borderId="21" xfId="1" applyFont="1" applyBorder="1"/>
    <xf numFmtId="0" fontId="0" fillId="0" borderId="22" xfId="0" applyBorder="1"/>
    <xf numFmtId="43" fontId="0" fillId="0" borderId="23" xfId="1" applyFont="1" applyBorder="1"/>
    <xf numFmtId="43" fontId="0" fillId="0" borderId="24" xfId="1" applyFont="1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3" fontId="0" fillId="0" borderId="18" xfId="1" applyFont="1" applyBorder="1"/>
    <xf numFmtId="43" fontId="0" fillId="0" borderId="20" xfId="1" applyFont="1" applyBorder="1"/>
    <xf numFmtId="43" fontId="0" fillId="0" borderId="22" xfId="1" applyFont="1" applyBorder="1"/>
    <xf numFmtId="43" fontId="0" fillId="0" borderId="27" xfId="1" applyFont="1" applyBorder="1"/>
    <xf numFmtId="43" fontId="0" fillId="0" borderId="28" xfId="1" applyFont="1" applyBorder="1"/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43" fontId="0" fillId="0" borderId="37" xfId="1" applyFont="1" applyBorder="1"/>
    <xf numFmtId="43" fontId="0" fillId="0" borderId="40" xfId="1" applyFont="1" applyBorder="1"/>
    <xf numFmtId="43" fontId="0" fillId="0" borderId="38" xfId="1" applyFont="1" applyBorder="1"/>
    <xf numFmtId="43" fontId="0" fillId="0" borderId="41" xfId="1" applyFont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43" fontId="0" fillId="0" borderId="42" xfId="1" applyFont="1" applyBorder="1"/>
    <xf numFmtId="43" fontId="0" fillId="0" borderId="43" xfId="1" applyFont="1" applyBorder="1"/>
    <xf numFmtId="43" fontId="0" fillId="0" borderId="44" xfId="1" applyFont="1" applyBorder="1"/>
    <xf numFmtId="43" fontId="0" fillId="0" borderId="45" xfId="1" applyFont="1" applyBorder="1"/>
    <xf numFmtId="43" fontId="0" fillId="0" borderId="46" xfId="1" applyFont="1" applyBorder="1"/>
    <xf numFmtId="43" fontId="0" fillId="0" borderId="47" xfId="1" applyFont="1" applyBorder="1"/>
    <xf numFmtId="43" fontId="0" fillId="0" borderId="36" xfId="1" applyFont="1" applyBorder="1"/>
    <xf numFmtId="43" fontId="0" fillId="0" borderId="48" xfId="1" applyFont="1" applyBorder="1"/>
    <xf numFmtId="43" fontId="0" fillId="0" borderId="49" xfId="1" applyFont="1" applyBorder="1"/>
    <xf numFmtId="43" fontId="0" fillId="0" borderId="50" xfId="1" applyFont="1" applyBorder="1"/>
    <xf numFmtId="0" fontId="0" fillId="0" borderId="0" xfId="0" applyNumberFormat="1"/>
  </cellXfs>
  <cellStyles count="2">
    <cellStyle name="Comma" xfId="1" builtinId="3"/>
    <cellStyle name="Normal" xfId="0" builtinId="0"/>
  </cellStyles>
  <dxfs count="7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84.494617245371" createdVersion="8" refreshedVersion="8" minRefreshableVersion="3" recordCount="19" xr:uid="{AEDAD51F-D8CF-4161-BDCA-12C901E6B711}">
  <cacheSource type="worksheet">
    <worksheetSource ref="A1:L20" sheet="Sheet1"/>
  </cacheSource>
  <cacheFields count="12">
    <cacheField name="Location" numFmtId="0">
      <sharedItems/>
    </cacheField>
    <cacheField name="Task" numFmtId="0">
      <sharedItems count="9">
        <s v="Setting out"/>
        <s v="Formwork"/>
        <s v="Reinforcement"/>
        <s v="Concreting"/>
        <s v="Finishing"/>
        <s v="Assembly - Sandwich walls"/>
        <s v="Assembly - Solid walls"/>
        <s v="Assembly - Hollow core slabs"/>
        <s v="Finishing work"/>
      </sharedItems>
    </cacheField>
    <cacheField name="Units" numFmtId="0">
      <sharedItems/>
    </cacheField>
    <cacheField name="Amounts" numFmtId="0">
      <sharedItems containsSemiMixedTypes="0" containsString="0" containsNumber="1" containsInteger="1" minValue="4" maxValue="500"/>
    </cacheField>
    <cacheField name="Salary cost per unit" numFmtId="43">
      <sharedItems containsSemiMixedTypes="0" containsString="0" containsNumber="1" minValue="0.511928571" maxValue="789"/>
    </cacheField>
    <cacheField name="Material cost per unit" numFmtId="43">
      <sharedItems containsSemiMixedTypes="0" containsString="0" containsNumber="1" minValue="0.1" maxValue="811"/>
    </cacheField>
    <cacheField name="Machinery cost per unit" numFmtId="43">
      <sharedItems containsSemiMixedTypes="0" containsString="0" containsNumber="1" minValue="0.14000000000000001" maxValue="677.12"/>
    </cacheField>
    <cacheField name="Total unit cost" numFmtId="43">
      <sharedItems containsSemiMixedTypes="0" containsString="0" containsNumber="1" minValue="2.2070780000000001" maxValue="1831.1100000000001"/>
    </cacheField>
    <cacheField name="Salary" numFmtId="164">
      <sharedItems containsSemiMixedTypes="0" containsString="0" containsNumber="1" minValue="215.00999981999999" maxValue="3156"/>
    </cacheField>
    <cacheField name="Materials" numFmtId="164">
      <sharedItems containsSemiMixedTypes="0" containsString="0" containsNumber="1" minValue="49.5" maxValue="25360.334999999999"/>
    </cacheField>
    <cacheField name="Machinery" numFmtId="164">
      <sharedItems containsSemiMixedTypes="0" containsString="0" containsNumber="1" minValue="63.000000000000007" maxValue="19863.34"/>
    </cacheField>
    <cacheField name="Total" numFmtId="164">
      <sharedItems containsSemiMixedTypes="0" containsString="0" containsNumber="1" minValue="1062" maxValue="47079.565000000002" count="19">
        <n v="1103.5390000000002"/>
        <n v="6347.84"/>
        <n v="20198.760000000002"/>
        <n v="17906.79"/>
        <n v="47079.565000000002"/>
        <n v="1062"/>
        <n v="22241.83"/>
        <n v="15201.375"/>
        <n v="15084.75"/>
        <n v="8084.0499999999993"/>
        <n v="3220.8900000000003"/>
        <n v="33135.755004000006"/>
        <n v="18580.21559982"/>
        <n v="20013.165000000001"/>
        <n v="21037.539999699999"/>
        <n v="17622.635624850001"/>
        <n v="7324.4400000000005"/>
        <n v="4089.2099999799998"/>
        <n v="18139.43999994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Foundation"/>
    <x v="0"/>
    <s v="m2"/>
    <n v="500"/>
    <n v="1.9570780000000001"/>
    <n v="0.1"/>
    <n v="0.15"/>
    <n v="2.2070780000000001"/>
    <n v="978.5390000000001"/>
    <n v="50"/>
    <n v="75"/>
    <x v="0"/>
  </r>
  <r>
    <s v="Foundation"/>
    <x v="1"/>
    <s v="m2"/>
    <n v="500"/>
    <n v="5.3"/>
    <n v="5.2675000000000001"/>
    <n v="2.12818"/>
    <n v="12.695679999999999"/>
    <n v="2650"/>
    <n v="2633.75"/>
    <n v="1064.0899999999999"/>
    <x v="1"/>
  </r>
  <r>
    <s v="Foundation"/>
    <x v="2"/>
    <s v="tn"/>
    <n v="12"/>
    <n v="233.11"/>
    <n v="773"/>
    <n v="677.12"/>
    <n v="1683.23"/>
    <n v="2797.32"/>
    <n v="9276"/>
    <n v="8125.4400000000005"/>
    <x v="2"/>
  </r>
  <r>
    <s v="Foundation"/>
    <x v="3"/>
    <s v="m3"/>
    <n v="80"/>
    <n v="13.982625000000001"/>
    <n v="141.12"/>
    <n v="68.732249999999993"/>
    <n v="223.83487500000001"/>
    <n v="1118.6100000000001"/>
    <n v="11289.6"/>
    <n v="5498.58"/>
    <x v="3"/>
  </r>
  <r>
    <s v="Foundation"/>
    <x v="4"/>
    <s v="m2"/>
    <n v="500"/>
    <n v="3.7117800000000001"/>
    <n v="50.720669999999998"/>
    <n v="39.726680000000002"/>
    <n v="94.159130000000005"/>
    <n v="1855.89"/>
    <n v="25360.334999999999"/>
    <n v="19863.34"/>
    <x v="4"/>
  </r>
  <r>
    <s v="First floor"/>
    <x v="0"/>
    <s v="m2"/>
    <n v="450"/>
    <n v="2.11"/>
    <n v="0.11"/>
    <n v="0.14000000000000001"/>
    <n v="2.36"/>
    <n v="949.5"/>
    <n v="49.5"/>
    <n v="63.000000000000007"/>
    <x v="5"/>
  </r>
  <r>
    <s v="First floor"/>
    <x v="5"/>
    <s v="elements"/>
    <n v="50"/>
    <n v="43.869599999999998"/>
    <n v="221"/>
    <n v="179.96700000000001"/>
    <n v="444.83659999999998"/>
    <n v="2193.48"/>
    <n v="11050"/>
    <n v="8998.35"/>
    <x v="6"/>
  </r>
  <r>
    <s v="First floor"/>
    <x v="6"/>
    <s v="elements"/>
    <n v="60"/>
    <n v="22.032"/>
    <n v="81.324250000000006"/>
    <n v="150"/>
    <n v="253.35624999999999"/>
    <n v="1321.92"/>
    <n v="4879.4549999999999"/>
    <n v="9000"/>
    <x v="7"/>
  </r>
  <r>
    <s v="First floor"/>
    <x v="7"/>
    <s v="elements"/>
    <n v="80"/>
    <n v="19.556999999999999"/>
    <n v="33.19"/>
    <n v="135.812375"/>
    <n v="188.55937499999999"/>
    <n v="1564.56"/>
    <n v="2655.2"/>
    <n v="10864.99"/>
    <x v="8"/>
  </r>
  <r>
    <s v="First floor"/>
    <x v="2"/>
    <s v="tn"/>
    <n v="5"/>
    <n v="572.80999999999995"/>
    <n v="811"/>
    <n v="233"/>
    <n v="1616.81"/>
    <n v="2864.0499999999997"/>
    <n v="4055"/>
    <n v="1165"/>
    <x v="9"/>
  </r>
  <r>
    <s v="First floor"/>
    <x v="3"/>
    <s v="m3"/>
    <n v="12"/>
    <n v="93.217500000000001"/>
    <n v="142.19"/>
    <n v="33"/>
    <n v="268.40750000000003"/>
    <n v="1118.6100000000001"/>
    <n v="1706.28"/>
    <n v="396"/>
    <x v="10"/>
  </r>
  <r>
    <s v="First floor"/>
    <x v="8"/>
    <s v="m2"/>
    <n v="450"/>
    <n v="4.8457999999999997"/>
    <n v="39.365055560000002"/>
    <n v="29.424155559999999"/>
    <n v="73.635011120000001"/>
    <n v="2180.6099999999997"/>
    <n v="17714.275002000002"/>
    <n v="13240.870002"/>
    <x v="11"/>
  </r>
  <r>
    <s v="Second floor"/>
    <x v="0"/>
    <s v="m2"/>
    <n v="420"/>
    <n v="0.511928571"/>
    <n v="4"/>
    <n v="39.726680000000002"/>
    <n v="44.238608571"/>
    <n v="215.00999981999999"/>
    <n v="1680"/>
    <n v="16685.205600000001"/>
    <x v="12"/>
  </r>
  <r>
    <s v="Second floor"/>
    <x v="5"/>
    <s v="elements"/>
    <n v="45"/>
    <n v="39.06"/>
    <n v="225.71"/>
    <n v="179.96700000000001"/>
    <n v="444.73699999999997"/>
    <n v="1757.7"/>
    <n v="10156.950000000001"/>
    <n v="8098.5150000000003"/>
    <x v="13"/>
  </r>
  <r>
    <s v="Second floor"/>
    <x v="6"/>
    <s v="elements"/>
    <n v="82"/>
    <n v="21.43536585"/>
    <n v="85.12"/>
    <n v="150"/>
    <n v="256.55536584999999"/>
    <n v="1757.6999997"/>
    <n v="6979.84"/>
    <n v="12300"/>
    <x v="14"/>
  </r>
  <r>
    <s v="Second floor"/>
    <x v="7"/>
    <s v="elements"/>
    <n v="95"/>
    <n v="16.46905263"/>
    <n v="33.22"/>
    <n v="135.812375"/>
    <n v="185.50142762999999"/>
    <n v="1564.5599998499999"/>
    <n v="3155.9"/>
    <n v="12902.175625"/>
    <x v="15"/>
  </r>
  <r>
    <s v="Second floor"/>
    <x v="2"/>
    <s v="tn"/>
    <n v="4"/>
    <n v="789"/>
    <n v="811"/>
    <n v="231.11"/>
    <n v="1831.1100000000001"/>
    <n v="3156"/>
    <n v="3244"/>
    <n v="924.44"/>
    <x v="16"/>
  </r>
  <r>
    <s v="Second floor"/>
    <x v="3"/>
    <s v="m3"/>
    <n v="14"/>
    <n v="67.866428569999997"/>
    <n v="144.22"/>
    <n v="80"/>
    <n v="292.08642857000001"/>
    <n v="950.12999997999998"/>
    <n v="2019.08"/>
    <n v="1120"/>
    <x v="17"/>
  </r>
  <r>
    <s v="Second floor"/>
    <x v="8"/>
    <s v="m2"/>
    <n v="420"/>
    <n v="5.1891428570000002"/>
    <n v="5"/>
    <n v="33"/>
    <n v="43.189142857"/>
    <n v="2179.4399999400002"/>
    <n v="2100"/>
    <n v="1386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D2069-56BA-46A6-A046-AECA1C9D77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3" firstHeaderRow="0" firstDataRow="1" firstDataCol="1"/>
  <pivotFields count="12">
    <pivotField showAll="0"/>
    <pivotField axis="axisRow" showAll="0">
      <items count="10">
        <item x="7"/>
        <item x="5"/>
        <item x="6"/>
        <item x="3"/>
        <item x="4"/>
        <item x="8"/>
        <item x="1"/>
        <item x="2"/>
        <item x="0"/>
        <item t="default"/>
      </items>
    </pivotField>
    <pivotField showAll="0"/>
    <pivotField dataField="1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164" showAll="0"/>
    <pivotField dataField="1" numFmtId="164" showAll="0"/>
    <pivotField dataField="1" numFmtId="164" showAll="0"/>
    <pivotField dataField="1" numFmtId="164" showAll="0">
      <items count="20">
        <item x="5"/>
        <item x="0"/>
        <item x="10"/>
        <item x="17"/>
        <item x="1"/>
        <item x="16"/>
        <item x="9"/>
        <item x="8"/>
        <item x="7"/>
        <item x="15"/>
        <item x="3"/>
        <item x="18"/>
        <item x="12"/>
        <item x="13"/>
        <item x="2"/>
        <item x="14"/>
        <item x="6"/>
        <item x="11"/>
        <item x="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Amounts" fld="3" baseField="0" baseItem="0"/>
    <dataField name="Average of Salary cost per unit" fld="4" subtotal="average" baseField="1" baseItem="0" numFmtId="43"/>
    <dataField name="Average of Material cost per unit" fld="5" subtotal="average" baseField="1" baseItem="5" numFmtId="43"/>
    <dataField name="Average of Machinery cost per unit" fld="6" subtotal="average" baseField="1" baseItem="5" numFmtId="43"/>
    <dataField name="Average of Total unit cost" fld="7" subtotal="average" baseField="1" baseItem="5" numFmtId="43"/>
    <dataField name="Sum of Salary" fld="8" baseField="0" baseItem="0" numFmtId="164"/>
    <dataField name="Sum of Materials" fld="9" baseField="0" baseItem="0" numFmtId="164"/>
    <dataField name="Sum of Machinery" fld="10" baseField="0" baseItem="0" numFmtId="164"/>
    <dataField name="Sum of Total" fld="11" baseField="0" baseItem="0" numFmtId="164"/>
  </dataFields>
  <formats count="1">
    <format dxfId="6">
      <pivotArea collapsedLevelsAreSubtotals="1" fieldPosition="0">
        <references count="2">
          <reference field="4294967294" count="7" selected="0">
            <x v="1"/>
            <x v="3"/>
            <x v="4"/>
            <x v="5"/>
            <x v="6"/>
            <x v="7"/>
            <x v="8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5276-515F-4828-900F-DAA8BBB3481F}">
  <dimension ref="C11:M22"/>
  <sheetViews>
    <sheetView tabSelected="1" topLeftCell="A7" workbookViewId="0">
      <selection activeCell="M13" sqref="M13"/>
    </sheetView>
  </sheetViews>
  <sheetFormatPr defaultRowHeight="15" x14ac:dyDescent="0.25"/>
  <cols>
    <col min="3" max="3" width="29.28515625" customWidth="1"/>
    <col min="4" max="12" width="14.85546875" customWidth="1"/>
    <col min="13" max="13" width="18.28515625" customWidth="1"/>
  </cols>
  <sheetData>
    <row r="11" spans="3:13" ht="15.75" thickBot="1" x14ac:dyDescent="0.3"/>
    <row r="12" spans="3:13" ht="48.75" customHeight="1" thickBot="1" x14ac:dyDescent="0.3">
      <c r="C12" s="45" t="s">
        <v>36</v>
      </c>
      <c r="D12" s="46" t="s">
        <v>2</v>
      </c>
      <c r="E12" s="47" t="s">
        <v>35</v>
      </c>
      <c r="F12" s="45" t="s">
        <v>41</v>
      </c>
      <c r="G12" s="48" t="s">
        <v>43</v>
      </c>
      <c r="H12" s="46" t="s">
        <v>42</v>
      </c>
      <c r="I12" s="49" t="s">
        <v>44</v>
      </c>
      <c r="J12" s="42" t="s">
        <v>45</v>
      </c>
      <c r="K12" s="44" t="s">
        <v>46</v>
      </c>
      <c r="L12" s="43" t="s">
        <v>47</v>
      </c>
      <c r="M12" s="49" t="s">
        <v>48</v>
      </c>
    </row>
    <row r="13" spans="3:13" x14ac:dyDescent="0.25">
      <c r="C13" s="50" t="s">
        <v>18</v>
      </c>
      <c r="D13" s="51" t="s">
        <v>23</v>
      </c>
      <c r="E13" s="52">
        <v>175</v>
      </c>
      <c r="F13" s="53">
        <v>18.013026314999998</v>
      </c>
      <c r="G13" s="54">
        <v>33.204999999999998</v>
      </c>
      <c r="H13" s="55">
        <v>135.812375</v>
      </c>
      <c r="I13" s="56">
        <v>187.03040131500001</v>
      </c>
      <c r="J13" s="37">
        <v>3129.1199998499997</v>
      </c>
      <c r="K13" s="26">
        <v>5811.1</v>
      </c>
      <c r="L13" s="27">
        <v>23767.165625000001</v>
      </c>
      <c r="M13" s="67">
        <v>32707.385624850001</v>
      </c>
    </row>
    <row r="14" spans="3:13" x14ac:dyDescent="0.25">
      <c r="C14" s="28" t="s">
        <v>16</v>
      </c>
      <c r="D14" s="33" t="s">
        <v>23</v>
      </c>
      <c r="E14" s="35">
        <v>95</v>
      </c>
      <c r="F14" s="38">
        <v>41.464799999999997</v>
      </c>
      <c r="G14" s="25">
        <v>223.35500000000002</v>
      </c>
      <c r="H14" s="29">
        <v>179.96700000000001</v>
      </c>
      <c r="I14" s="40">
        <v>444.78679999999997</v>
      </c>
      <c r="J14" s="38">
        <v>3951.1800000000003</v>
      </c>
      <c r="K14" s="25">
        <v>21206.95</v>
      </c>
      <c r="L14" s="29">
        <v>17096.865000000002</v>
      </c>
      <c r="M14" s="68">
        <v>42254.995000000003</v>
      </c>
    </row>
    <row r="15" spans="3:13" x14ac:dyDescent="0.25">
      <c r="C15" s="28" t="s">
        <v>17</v>
      </c>
      <c r="D15" s="33" t="s">
        <v>23</v>
      </c>
      <c r="E15" s="35">
        <v>142</v>
      </c>
      <c r="F15" s="38">
        <v>21.733682925</v>
      </c>
      <c r="G15" s="25">
        <v>83.222125000000005</v>
      </c>
      <c r="H15" s="29">
        <v>150</v>
      </c>
      <c r="I15" s="40">
        <v>254.95580792499999</v>
      </c>
      <c r="J15" s="38">
        <v>3079.6199997000003</v>
      </c>
      <c r="K15" s="25">
        <v>11859.295</v>
      </c>
      <c r="L15" s="29">
        <v>21300</v>
      </c>
      <c r="M15" s="68">
        <v>36238.914999699999</v>
      </c>
    </row>
    <row r="16" spans="3:13" x14ac:dyDescent="0.25">
      <c r="C16" s="28" t="s">
        <v>14</v>
      </c>
      <c r="D16" s="33" t="s">
        <v>22</v>
      </c>
      <c r="E16" s="35">
        <v>106</v>
      </c>
      <c r="F16" s="38">
        <v>58.355517856666665</v>
      </c>
      <c r="G16" s="25">
        <v>142.51</v>
      </c>
      <c r="H16" s="29">
        <v>60.577416666666664</v>
      </c>
      <c r="I16" s="40">
        <v>261.44293452333335</v>
      </c>
      <c r="J16" s="38">
        <v>3187.3499999800001</v>
      </c>
      <c r="K16" s="25">
        <v>15014.960000000001</v>
      </c>
      <c r="L16" s="29">
        <v>7014.58</v>
      </c>
      <c r="M16" s="68">
        <v>25216.889999980001</v>
      </c>
    </row>
    <row r="17" spans="3:13" x14ac:dyDescent="0.25">
      <c r="C17" s="28" t="s">
        <v>15</v>
      </c>
      <c r="D17" s="33" t="s">
        <v>20</v>
      </c>
      <c r="E17" s="35">
        <v>500</v>
      </c>
      <c r="F17" s="38">
        <v>3.7117800000000001</v>
      </c>
      <c r="G17" s="25">
        <v>50.720669999999998</v>
      </c>
      <c r="H17" s="29">
        <v>39.726680000000002</v>
      </c>
      <c r="I17" s="40">
        <v>94.159130000000005</v>
      </c>
      <c r="J17" s="38">
        <v>1855.89</v>
      </c>
      <c r="K17" s="25">
        <v>25360.334999999999</v>
      </c>
      <c r="L17" s="29">
        <v>19863.34</v>
      </c>
      <c r="M17" s="68">
        <v>47079.565000000002</v>
      </c>
    </row>
    <row r="18" spans="3:13" x14ac:dyDescent="0.25">
      <c r="C18" s="28" t="s">
        <v>19</v>
      </c>
      <c r="D18" s="33" t="s">
        <v>20</v>
      </c>
      <c r="E18" s="35">
        <v>870</v>
      </c>
      <c r="F18" s="38">
        <v>5.0174714285000004</v>
      </c>
      <c r="G18" s="25">
        <v>22.182527780000001</v>
      </c>
      <c r="H18" s="29">
        <v>31.212077780000001</v>
      </c>
      <c r="I18" s="40">
        <v>58.412076988500004</v>
      </c>
      <c r="J18" s="38">
        <v>4360.0499999399999</v>
      </c>
      <c r="K18" s="25">
        <v>19814.275002000002</v>
      </c>
      <c r="L18" s="29">
        <v>27100.870002</v>
      </c>
      <c r="M18" s="68">
        <v>51275.195003940011</v>
      </c>
    </row>
    <row r="19" spans="3:13" x14ac:dyDescent="0.25">
      <c r="C19" s="28" t="s">
        <v>12</v>
      </c>
      <c r="D19" s="33" t="s">
        <v>20</v>
      </c>
      <c r="E19" s="35">
        <v>500</v>
      </c>
      <c r="F19" s="38">
        <v>5.3</v>
      </c>
      <c r="G19" s="25">
        <v>5.2675000000000001</v>
      </c>
      <c r="H19" s="29">
        <v>2.12818</v>
      </c>
      <c r="I19" s="40">
        <v>12.695679999999999</v>
      </c>
      <c r="J19" s="38">
        <v>2650</v>
      </c>
      <c r="K19" s="25">
        <v>2633.75</v>
      </c>
      <c r="L19" s="29">
        <v>1064.0899999999999</v>
      </c>
      <c r="M19" s="68">
        <v>6347.84</v>
      </c>
    </row>
    <row r="20" spans="3:13" x14ac:dyDescent="0.25">
      <c r="C20" s="28" t="s">
        <v>13</v>
      </c>
      <c r="D20" s="33" t="s">
        <v>21</v>
      </c>
      <c r="E20" s="35">
        <v>21</v>
      </c>
      <c r="F20" s="38">
        <v>531.64</v>
      </c>
      <c r="G20" s="25">
        <v>798.33333333333337</v>
      </c>
      <c r="H20" s="29">
        <v>380.41</v>
      </c>
      <c r="I20" s="40">
        <v>1710.3833333333332</v>
      </c>
      <c r="J20" s="38">
        <v>8817.369999999999</v>
      </c>
      <c r="K20" s="25">
        <v>16575</v>
      </c>
      <c r="L20" s="29">
        <v>10214.880000000001</v>
      </c>
      <c r="M20" s="68">
        <v>35607.25</v>
      </c>
    </row>
    <row r="21" spans="3:13" ht="15.75" thickBot="1" x14ac:dyDescent="0.3">
      <c r="C21" s="30" t="s">
        <v>11</v>
      </c>
      <c r="D21" s="34" t="s">
        <v>20</v>
      </c>
      <c r="E21" s="36">
        <v>1370</v>
      </c>
      <c r="F21" s="39">
        <v>1.5263355236666669</v>
      </c>
      <c r="G21" s="31">
        <v>1.4033333333333333</v>
      </c>
      <c r="H21" s="32">
        <v>13.338893333333333</v>
      </c>
      <c r="I21" s="41">
        <v>16.268562190333334</v>
      </c>
      <c r="J21" s="60">
        <v>2143.0489998200001</v>
      </c>
      <c r="K21" s="61">
        <v>1779.5</v>
      </c>
      <c r="L21" s="62">
        <v>16823.205600000001</v>
      </c>
      <c r="M21" s="69">
        <v>20745.75459982</v>
      </c>
    </row>
    <row r="22" spans="3:13" ht="15.75" thickBot="1" x14ac:dyDescent="0.3">
      <c r="C22" s="57" t="s">
        <v>28</v>
      </c>
      <c r="D22" s="58"/>
      <c r="E22" s="58"/>
      <c r="F22" s="58"/>
      <c r="G22" s="58"/>
      <c r="H22" s="58"/>
      <c r="I22" s="59"/>
      <c r="J22" s="63">
        <v>33173.628999289998</v>
      </c>
      <c r="K22" s="64">
        <v>120055.16500199999</v>
      </c>
      <c r="L22" s="65">
        <v>144244.996227</v>
      </c>
      <c r="M22" s="66">
        <v>297473.79022829002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9BBA-E7DF-4D89-B288-66E1ECCFE8A5}">
  <dimension ref="A3:J13"/>
  <sheetViews>
    <sheetView workbookViewId="0">
      <selection activeCell="A30" sqref="A30"/>
    </sheetView>
  </sheetViews>
  <sheetFormatPr defaultRowHeight="15" x14ac:dyDescent="0.25"/>
  <cols>
    <col min="1" max="1" width="27.140625" bestFit="1" customWidth="1"/>
    <col min="2" max="2" width="15.7109375" bestFit="1" customWidth="1"/>
    <col min="3" max="3" width="28.28515625" bestFit="1" customWidth="1"/>
    <col min="4" max="4" width="30.7109375" bestFit="1" customWidth="1"/>
    <col min="5" max="5" width="32.5703125" bestFit="1" customWidth="1"/>
    <col min="6" max="6" width="23.85546875" bestFit="1" customWidth="1"/>
    <col min="7" max="7" width="12.85546875" bestFit="1" customWidth="1"/>
    <col min="8" max="8" width="16.140625" bestFit="1" customWidth="1"/>
    <col min="9" max="9" width="17.28515625" bestFit="1" customWidth="1"/>
    <col min="10" max="10" width="12.85546875" bestFit="1" customWidth="1"/>
  </cols>
  <sheetData>
    <row r="3" spans="1:10" x14ac:dyDescent="0.25">
      <c r="A3" s="22" t="s">
        <v>29</v>
      </c>
      <c r="B3" t="s">
        <v>31</v>
      </c>
      <c r="C3" t="s">
        <v>37</v>
      </c>
      <c r="D3" t="s">
        <v>38</v>
      </c>
      <c r="E3" t="s">
        <v>39</v>
      </c>
      <c r="F3" t="s">
        <v>40</v>
      </c>
      <c r="G3" t="s">
        <v>32</v>
      </c>
      <c r="H3" t="s">
        <v>33</v>
      </c>
      <c r="I3" t="s">
        <v>34</v>
      </c>
      <c r="J3" t="s">
        <v>30</v>
      </c>
    </row>
    <row r="4" spans="1:10" x14ac:dyDescent="0.25">
      <c r="A4" s="23" t="s">
        <v>18</v>
      </c>
      <c r="B4" s="70">
        <v>175</v>
      </c>
      <c r="C4" s="24">
        <v>18.013026314999998</v>
      </c>
      <c r="D4" s="24">
        <v>33.204999999999998</v>
      </c>
      <c r="E4" s="24">
        <v>135.812375</v>
      </c>
      <c r="F4" s="24">
        <v>187.03040131500001</v>
      </c>
      <c r="G4" s="24">
        <v>3129.1199998499997</v>
      </c>
      <c r="H4" s="24">
        <v>5811.1</v>
      </c>
      <c r="I4" s="24">
        <v>23767.165625000001</v>
      </c>
      <c r="J4" s="24">
        <v>32707.385624850001</v>
      </c>
    </row>
    <row r="5" spans="1:10" x14ac:dyDescent="0.25">
      <c r="A5" s="23" t="s">
        <v>16</v>
      </c>
      <c r="B5" s="70">
        <v>95</v>
      </c>
      <c r="C5" s="24">
        <v>41.464799999999997</v>
      </c>
      <c r="D5" s="24">
        <v>223.35500000000002</v>
      </c>
      <c r="E5" s="24">
        <v>179.96700000000001</v>
      </c>
      <c r="F5" s="24">
        <v>444.78679999999997</v>
      </c>
      <c r="G5" s="24">
        <v>3951.1800000000003</v>
      </c>
      <c r="H5" s="24">
        <v>21206.95</v>
      </c>
      <c r="I5" s="24">
        <v>17096.865000000002</v>
      </c>
      <c r="J5" s="24">
        <v>42254.995000000003</v>
      </c>
    </row>
    <row r="6" spans="1:10" x14ac:dyDescent="0.25">
      <c r="A6" s="23" t="s">
        <v>17</v>
      </c>
      <c r="B6" s="70">
        <v>142</v>
      </c>
      <c r="C6" s="24">
        <v>21.733682925</v>
      </c>
      <c r="D6" s="24">
        <v>83.222125000000005</v>
      </c>
      <c r="E6" s="24">
        <v>150</v>
      </c>
      <c r="F6" s="24">
        <v>254.95580792499999</v>
      </c>
      <c r="G6" s="24">
        <v>3079.6199997000003</v>
      </c>
      <c r="H6" s="24">
        <v>11859.295</v>
      </c>
      <c r="I6" s="24">
        <v>21300</v>
      </c>
      <c r="J6" s="24">
        <v>36238.914999699999</v>
      </c>
    </row>
    <row r="7" spans="1:10" x14ac:dyDescent="0.25">
      <c r="A7" s="23" t="s">
        <v>14</v>
      </c>
      <c r="B7" s="70">
        <v>106</v>
      </c>
      <c r="C7" s="24">
        <v>58.355517856666665</v>
      </c>
      <c r="D7" s="24">
        <v>142.51</v>
      </c>
      <c r="E7" s="24">
        <v>60.577416666666664</v>
      </c>
      <c r="F7" s="24">
        <v>261.44293452333335</v>
      </c>
      <c r="G7" s="24">
        <v>3187.3499999800001</v>
      </c>
      <c r="H7" s="24">
        <v>15014.960000000001</v>
      </c>
      <c r="I7" s="24">
        <v>7014.58</v>
      </c>
      <c r="J7" s="24">
        <v>25216.889999980001</v>
      </c>
    </row>
    <row r="8" spans="1:10" x14ac:dyDescent="0.25">
      <c r="A8" s="23" t="s">
        <v>15</v>
      </c>
      <c r="B8" s="70">
        <v>500</v>
      </c>
      <c r="C8" s="24">
        <v>3.7117800000000001</v>
      </c>
      <c r="D8" s="24">
        <v>50.720669999999998</v>
      </c>
      <c r="E8" s="24">
        <v>39.726680000000002</v>
      </c>
      <c r="F8" s="24">
        <v>94.159130000000005</v>
      </c>
      <c r="G8" s="24">
        <v>1855.89</v>
      </c>
      <c r="H8" s="24">
        <v>25360.334999999999</v>
      </c>
      <c r="I8" s="24">
        <v>19863.34</v>
      </c>
      <c r="J8" s="24">
        <v>47079.565000000002</v>
      </c>
    </row>
    <row r="9" spans="1:10" x14ac:dyDescent="0.25">
      <c r="A9" s="23" t="s">
        <v>19</v>
      </c>
      <c r="B9" s="70">
        <v>870</v>
      </c>
      <c r="C9" s="24">
        <v>5.0174714285000004</v>
      </c>
      <c r="D9" s="24">
        <v>22.182527780000001</v>
      </c>
      <c r="E9" s="24">
        <v>31.212077780000001</v>
      </c>
      <c r="F9" s="24">
        <v>58.412076988500004</v>
      </c>
      <c r="G9" s="24">
        <v>4360.0499999399999</v>
      </c>
      <c r="H9" s="24">
        <v>19814.275002000002</v>
      </c>
      <c r="I9" s="24">
        <v>27100.870002</v>
      </c>
      <c r="J9" s="24">
        <v>51275.195003940011</v>
      </c>
    </row>
    <row r="10" spans="1:10" x14ac:dyDescent="0.25">
      <c r="A10" s="23" t="s">
        <v>12</v>
      </c>
      <c r="B10" s="70">
        <v>500</v>
      </c>
      <c r="C10" s="24">
        <v>5.3</v>
      </c>
      <c r="D10" s="24">
        <v>5.2675000000000001</v>
      </c>
      <c r="E10" s="24">
        <v>2.12818</v>
      </c>
      <c r="F10" s="24">
        <v>12.695679999999999</v>
      </c>
      <c r="G10" s="24">
        <v>2650</v>
      </c>
      <c r="H10" s="24">
        <v>2633.75</v>
      </c>
      <c r="I10" s="24">
        <v>1064.0899999999999</v>
      </c>
      <c r="J10" s="24">
        <v>6347.84</v>
      </c>
    </row>
    <row r="11" spans="1:10" x14ac:dyDescent="0.25">
      <c r="A11" s="23" t="s">
        <v>13</v>
      </c>
      <c r="B11" s="70">
        <v>21</v>
      </c>
      <c r="C11" s="24">
        <v>531.64</v>
      </c>
      <c r="D11" s="24">
        <v>798.33333333333337</v>
      </c>
      <c r="E11" s="24">
        <v>380.41</v>
      </c>
      <c r="F11" s="24">
        <v>1710.3833333333332</v>
      </c>
      <c r="G11" s="24">
        <v>8817.369999999999</v>
      </c>
      <c r="H11" s="24">
        <v>16575</v>
      </c>
      <c r="I11" s="24">
        <v>10214.880000000001</v>
      </c>
      <c r="J11" s="24">
        <v>35607.25</v>
      </c>
    </row>
    <row r="12" spans="1:10" x14ac:dyDescent="0.25">
      <c r="A12" s="23" t="s">
        <v>11</v>
      </c>
      <c r="B12" s="70">
        <v>1370</v>
      </c>
      <c r="C12" s="24">
        <v>1.5263355236666669</v>
      </c>
      <c r="D12" s="24">
        <v>1.4033333333333333</v>
      </c>
      <c r="E12" s="24">
        <v>13.338893333333333</v>
      </c>
      <c r="F12" s="24">
        <v>16.268562190333334</v>
      </c>
      <c r="G12" s="24">
        <v>2143.0489998200001</v>
      </c>
      <c r="H12" s="24">
        <v>1779.5</v>
      </c>
      <c r="I12" s="24">
        <v>16823.205600000001</v>
      </c>
      <c r="J12" s="24">
        <v>20745.75459982</v>
      </c>
    </row>
    <row r="13" spans="1:10" x14ac:dyDescent="0.25">
      <c r="A13" s="23" t="s">
        <v>28</v>
      </c>
      <c r="B13" s="70">
        <v>3779</v>
      </c>
      <c r="C13" s="24">
        <v>102.94922639357894</v>
      </c>
      <c r="D13" s="24">
        <v>189.82407766105263</v>
      </c>
      <c r="E13" s="24">
        <v>126.2535102926316</v>
      </c>
      <c r="F13" s="24">
        <v>419.02681434726327</v>
      </c>
      <c r="G13" s="9">
        <v>33173.628999289998</v>
      </c>
      <c r="H13" s="9">
        <v>120055.16500199999</v>
      </c>
      <c r="I13" s="9">
        <v>144244.996227</v>
      </c>
      <c r="J13" s="9">
        <v>297473.79022829002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zoomScale="115" zoomScaleNormal="115" workbookViewId="0">
      <selection activeCell="D1" sqref="A1:L20"/>
    </sheetView>
  </sheetViews>
  <sheetFormatPr defaultRowHeight="15" x14ac:dyDescent="0.25"/>
  <cols>
    <col min="1" max="1" width="13.42578125" customWidth="1"/>
    <col min="2" max="2" width="26.7109375" customWidth="1"/>
    <col min="3" max="8" width="13.42578125" customWidth="1"/>
    <col min="9" max="11" width="15" customWidth="1"/>
    <col min="12" max="12" width="14.85546875" customWidth="1"/>
  </cols>
  <sheetData>
    <row r="1" spans="1:12" ht="4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4</v>
      </c>
      <c r="I1" s="1" t="s">
        <v>24</v>
      </c>
      <c r="J1" s="1" t="s">
        <v>25</v>
      </c>
      <c r="K1" s="1" t="s">
        <v>26</v>
      </c>
      <c r="L1" s="1" t="s">
        <v>27</v>
      </c>
    </row>
    <row r="2" spans="1:12" x14ac:dyDescent="0.25">
      <c r="A2" s="2" t="s">
        <v>8</v>
      </c>
      <c r="B2" s="3" t="s">
        <v>11</v>
      </c>
      <c r="C2" s="3" t="s">
        <v>20</v>
      </c>
      <c r="D2" s="3">
        <v>500</v>
      </c>
      <c r="E2" s="19">
        <v>1.9570780000000001</v>
      </c>
      <c r="F2" s="19">
        <v>0.1</v>
      </c>
      <c r="G2" s="19">
        <v>0.15</v>
      </c>
      <c r="H2" s="4">
        <f t="shared" ref="H2:H20" si="0">SUM(E2:G2)</f>
        <v>2.2070780000000001</v>
      </c>
      <c r="I2" s="5">
        <f>E2*D2</f>
        <v>978.5390000000001</v>
      </c>
      <c r="J2" s="5">
        <f>F2*D2</f>
        <v>50</v>
      </c>
      <c r="K2" s="5">
        <f>G2*D2</f>
        <v>75</v>
      </c>
      <c r="L2" s="6">
        <f>SUM(I2:K2)</f>
        <v>1103.5390000000002</v>
      </c>
    </row>
    <row r="3" spans="1:12" x14ac:dyDescent="0.25">
      <c r="A3" s="7" t="s">
        <v>8</v>
      </c>
      <c r="B3" t="s">
        <v>12</v>
      </c>
      <c r="C3" t="s">
        <v>20</v>
      </c>
      <c r="D3">
        <v>500</v>
      </c>
      <c r="E3" s="20">
        <v>5.3</v>
      </c>
      <c r="F3" s="20">
        <v>5.2675000000000001</v>
      </c>
      <c r="G3" s="20">
        <v>2.12818</v>
      </c>
      <c r="H3" s="8">
        <f t="shared" si="0"/>
        <v>12.695679999999999</v>
      </c>
      <c r="I3" s="9">
        <f t="shared" ref="I3:I20" si="1">E3*D3</f>
        <v>2650</v>
      </c>
      <c r="J3" s="9">
        <f t="shared" ref="J3:J20" si="2">F3*D3</f>
        <v>2633.75</v>
      </c>
      <c r="K3" s="9">
        <f t="shared" ref="K3:K20" si="3">G3*D3</f>
        <v>1064.0899999999999</v>
      </c>
      <c r="L3" s="10">
        <f t="shared" ref="L3:L20" si="4">SUM(I3:K3)</f>
        <v>6347.84</v>
      </c>
    </row>
    <row r="4" spans="1:12" x14ac:dyDescent="0.25">
      <c r="A4" s="7" t="s">
        <v>8</v>
      </c>
      <c r="B4" t="s">
        <v>13</v>
      </c>
      <c r="C4" t="s">
        <v>21</v>
      </c>
      <c r="D4">
        <v>12</v>
      </c>
      <c r="E4" s="20">
        <v>233.11</v>
      </c>
      <c r="F4" s="20">
        <v>773</v>
      </c>
      <c r="G4" s="20">
        <v>677.12</v>
      </c>
      <c r="H4" s="8">
        <f t="shared" si="0"/>
        <v>1683.23</v>
      </c>
      <c r="I4" s="9">
        <f t="shared" si="1"/>
        <v>2797.32</v>
      </c>
      <c r="J4" s="9">
        <f t="shared" si="2"/>
        <v>9276</v>
      </c>
      <c r="K4" s="9">
        <f t="shared" si="3"/>
        <v>8125.4400000000005</v>
      </c>
      <c r="L4" s="10">
        <f t="shared" si="4"/>
        <v>20198.760000000002</v>
      </c>
    </row>
    <row r="5" spans="1:12" x14ac:dyDescent="0.25">
      <c r="A5" s="7" t="s">
        <v>8</v>
      </c>
      <c r="B5" t="s">
        <v>14</v>
      </c>
      <c r="C5" t="s">
        <v>22</v>
      </c>
      <c r="D5">
        <v>80</v>
      </c>
      <c r="E5" s="20">
        <v>13.982625000000001</v>
      </c>
      <c r="F5" s="20">
        <v>141.12</v>
      </c>
      <c r="G5" s="20">
        <v>68.732249999999993</v>
      </c>
      <c r="H5" s="8">
        <f t="shared" si="0"/>
        <v>223.83487500000001</v>
      </c>
      <c r="I5" s="9">
        <f t="shared" si="1"/>
        <v>1118.6100000000001</v>
      </c>
      <c r="J5" s="9">
        <f t="shared" si="2"/>
        <v>11289.6</v>
      </c>
      <c r="K5" s="9">
        <f t="shared" si="3"/>
        <v>5498.58</v>
      </c>
      <c r="L5" s="10">
        <f t="shared" si="4"/>
        <v>17906.79</v>
      </c>
    </row>
    <row r="6" spans="1:12" x14ac:dyDescent="0.25">
      <c r="A6" s="7" t="s">
        <v>8</v>
      </c>
      <c r="B6" t="s">
        <v>15</v>
      </c>
      <c r="C6" t="s">
        <v>20</v>
      </c>
      <c r="D6">
        <v>500</v>
      </c>
      <c r="E6" s="20">
        <v>3.7117800000000001</v>
      </c>
      <c r="F6" s="20">
        <v>50.720669999999998</v>
      </c>
      <c r="G6" s="20">
        <v>39.726680000000002</v>
      </c>
      <c r="H6" s="8">
        <f t="shared" si="0"/>
        <v>94.159130000000005</v>
      </c>
      <c r="I6" s="9">
        <f t="shared" si="1"/>
        <v>1855.89</v>
      </c>
      <c r="J6" s="9">
        <f t="shared" si="2"/>
        <v>25360.334999999999</v>
      </c>
      <c r="K6" s="9">
        <f t="shared" si="3"/>
        <v>19863.34</v>
      </c>
      <c r="L6" s="10">
        <f t="shared" si="4"/>
        <v>47079.565000000002</v>
      </c>
    </row>
    <row r="7" spans="1:12" x14ac:dyDescent="0.25">
      <c r="A7" s="7" t="s">
        <v>9</v>
      </c>
      <c r="B7" t="s">
        <v>11</v>
      </c>
      <c r="C7" t="s">
        <v>20</v>
      </c>
      <c r="D7">
        <v>450</v>
      </c>
      <c r="E7" s="20">
        <v>2.11</v>
      </c>
      <c r="F7" s="20">
        <v>0.11</v>
      </c>
      <c r="G7" s="20">
        <v>0.14000000000000001</v>
      </c>
      <c r="H7" s="8">
        <f t="shared" si="0"/>
        <v>2.36</v>
      </c>
      <c r="I7" s="9">
        <f t="shared" si="1"/>
        <v>949.5</v>
      </c>
      <c r="J7" s="9">
        <f t="shared" si="2"/>
        <v>49.5</v>
      </c>
      <c r="K7" s="9">
        <f t="shared" si="3"/>
        <v>63.000000000000007</v>
      </c>
      <c r="L7" s="10">
        <f t="shared" si="4"/>
        <v>1062</v>
      </c>
    </row>
    <row r="8" spans="1:12" x14ac:dyDescent="0.25">
      <c r="A8" s="7" t="s">
        <v>9</v>
      </c>
      <c r="B8" t="s">
        <v>16</v>
      </c>
      <c r="C8" t="s">
        <v>23</v>
      </c>
      <c r="D8">
        <v>50</v>
      </c>
      <c r="E8" s="20">
        <v>43.869599999999998</v>
      </c>
      <c r="F8" s="20">
        <v>221</v>
      </c>
      <c r="G8" s="20">
        <v>179.96700000000001</v>
      </c>
      <c r="H8" s="8">
        <f t="shared" si="0"/>
        <v>444.83659999999998</v>
      </c>
      <c r="I8" s="9">
        <f t="shared" si="1"/>
        <v>2193.48</v>
      </c>
      <c r="J8" s="9">
        <f t="shared" si="2"/>
        <v>11050</v>
      </c>
      <c r="K8" s="9">
        <f t="shared" si="3"/>
        <v>8998.35</v>
      </c>
      <c r="L8" s="10">
        <f t="shared" si="4"/>
        <v>22241.83</v>
      </c>
    </row>
    <row r="9" spans="1:12" x14ac:dyDescent="0.25">
      <c r="A9" s="7" t="s">
        <v>9</v>
      </c>
      <c r="B9" t="s">
        <v>17</v>
      </c>
      <c r="C9" t="s">
        <v>23</v>
      </c>
      <c r="D9">
        <v>60</v>
      </c>
      <c r="E9" s="20">
        <v>22.032</v>
      </c>
      <c r="F9" s="20">
        <v>81.324250000000006</v>
      </c>
      <c r="G9" s="20">
        <v>150</v>
      </c>
      <c r="H9" s="8">
        <f t="shared" si="0"/>
        <v>253.35624999999999</v>
      </c>
      <c r="I9" s="9">
        <f t="shared" si="1"/>
        <v>1321.92</v>
      </c>
      <c r="J9" s="9">
        <f t="shared" si="2"/>
        <v>4879.4549999999999</v>
      </c>
      <c r="K9" s="9">
        <f t="shared" si="3"/>
        <v>9000</v>
      </c>
      <c r="L9" s="10">
        <f t="shared" si="4"/>
        <v>15201.375</v>
      </c>
    </row>
    <row r="10" spans="1:12" x14ac:dyDescent="0.25">
      <c r="A10" s="7" t="s">
        <v>9</v>
      </c>
      <c r="B10" t="s">
        <v>18</v>
      </c>
      <c r="C10" t="s">
        <v>23</v>
      </c>
      <c r="D10">
        <v>80</v>
      </c>
      <c r="E10" s="20">
        <v>19.556999999999999</v>
      </c>
      <c r="F10" s="20">
        <v>33.19</v>
      </c>
      <c r="G10" s="20">
        <v>135.812375</v>
      </c>
      <c r="H10" s="8">
        <f t="shared" si="0"/>
        <v>188.55937499999999</v>
      </c>
      <c r="I10" s="9">
        <f t="shared" si="1"/>
        <v>1564.56</v>
      </c>
      <c r="J10" s="9">
        <f t="shared" si="2"/>
        <v>2655.2</v>
      </c>
      <c r="K10" s="9">
        <f t="shared" si="3"/>
        <v>10864.99</v>
      </c>
      <c r="L10" s="10">
        <f t="shared" si="4"/>
        <v>15084.75</v>
      </c>
    </row>
    <row r="11" spans="1:12" x14ac:dyDescent="0.25">
      <c r="A11" s="7" t="s">
        <v>9</v>
      </c>
      <c r="B11" t="s">
        <v>13</v>
      </c>
      <c r="C11" t="s">
        <v>21</v>
      </c>
      <c r="D11">
        <v>5</v>
      </c>
      <c r="E11" s="20">
        <v>572.80999999999995</v>
      </c>
      <c r="F11" s="20">
        <v>811</v>
      </c>
      <c r="G11" s="20">
        <v>233</v>
      </c>
      <c r="H11" s="8">
        <f t="shared" si="0"/>
        <v>1616.81</v>
      </c>
      <c r="I11" s="9">
        <f t="shared" si="1"/>
        <v>2864.0499999999997</v>
      </c>
      <c r="J11" s="9">
        <f t="shared" si="2"/>
        <v>4055</v>
      </c>
      <c r="K11" s="9">
        <f t="shared" si="3"/>
        <v>1165</v>
      </c>
      <c r="L11" s="10">
        <f t="shared" si="4"/>
        <v>8084.0499999999993</v>
      </c>
    </row>
    <row r="12" spans="1:12" x14ac:dyDescent="0.25">
      <c r="A12" s="7" t="s">
        <v>9</v>
      </c>
      <c r="B12" t="s">
        <v>14</v>
      </c>
      <c r="C12" t="s">
        <v>22</v>
      </c>
      <c r="D12">
        <v>12</v>
      </c>
      <c r="E12" s="20">
        <v>93.217500000000001</v>
      </c>
      <c r="F12" s="20">
        <v>142.19</v>
      </c>
      <c r="G12" s="20">
        <v>33</v>
      </c>
      <c r="H12" s="8">
        <f t="shared" si="0"/>
        <v>268.40750000000003</v>
      </c>
      <c r="I12" s="9">
        <f t="shared" si="1"/>
        <v>1118.6100000000001</v>
      </c>
      <c r="J12" s="9">
        <f t="shared" si="2"/>
        <v>1706.28</v>
      </c>
      <c r="K12" s="9">
        <f t="shared" si="3"/>
        <v>396</v>
      </c>
      <c r="L12" s="10">
        <f t="shared" si="4"/>
        <v>3220.8900000000003</v>
      </c>
    </row>
    <row r="13" spans="1:12" x14ac:dyDescent="0.25">
      <c r="A13" s="7" t="s">
        <v>9</v>
      </c>
      <c r="B13" t="s">
        <v>19</v>
      </c>
      <c r="C13" t="s">
        <v>20</v>
      </c>
      <c r="D13">
        <v>450</v>
      </c>
      <c r="E13" s="20">
        <v>4.8457999999999997</v>
      </c>
      <c r="F13" s="20">
        <v>39.365055560000002</v>
      </c>
      <c r="G13" s="20">
        <v>29.424155559999999</v>
      </c>
      <c r="H13" s="8">
        <f t="shared" si="0"/>
        <v>73.635011120000001</v>
      </c>
      <c r="I13" s="9">
        <f t="shared" si="1"/>
        <v>2180.6099999999997</v>
      </c>
      <c r="J13" s="9">
        <f t="shared" si="2"/>
        <v>17714.275002000002</v>
      </c>
      <c r="K13" s="9">
        <f t="shared" si="3"/>
        <v>13240.870002</v>
      </c>
      <c r="L13" s="10">
        <f t="shared" si="4"/>
        <v>33135.755004000006</v>
      </c>
    </row>
    <row r="14" spans="1:12" x14ac:dyDescent="0.25">
      <c r="A14" s="7" t="s">
        <v>10</v>
      </c>
      <c r="B14" t="s">
        <v>11</v>
      </c>
      <c r="C14" t="s">
        <v>20</v>
      </c>
      <c r="D14">
        <v>420</v>
      </c>
      <c r="E14" s="20">
        <v>0.511928571</v>
      </c>
      <c r="F14" s="20">
        <v>4</v>
      </c>
      <c r="G14" s="20">
        <v>39.726680000000002</v>
      </c>
      <c r="H14" s="8">
        <f t="shared" si="0"/>
        <v>44.238608571</v>
      </c>
      <c r="I14" s="9">
        <f t="shared" si="1"/>
        <v>215.00999981999999</v>
      </c>
      <c r="J14" s="9">
        <f t="shared" si="2"/>
        <v>1680</v>
      </c>
      <c r="K14" s="9">
        <f t="shared" si="3"/>
        <v>16685.205600000001</v>
      </c>
      <c r="L14" s="10">
        <f t="shared" si="4"/>
        <v>18580.21559982</v>
      </c>
    </row>
    <row r="15" spans="1:12" x14ac:dyDescent="0.25">
      <c r="A15" s="7" t="s">
        <v>10</v>
      </c>
      <c r="B15" t="s">
        <v>16</v>
      </c>
      <c r="C15" t="s">
        <v>23</v>
      </c>
      <c r="D15">
        <v>45</v>
      </c>
      <c r="E15" s="20">
        <v>39.06</v>
      </c>
      <c r="F15" s="20">
        <v>225.71</v>
      </c>
      <c r="G15" s="20">
        <v>179.96700000000001</v>
      </c>
      <c r="H15" s="8">
        <f t="shared" si="0"/>
        <v>444.73699999999997</v>
      </c>
      <c r="I15" s="9">
        <f t="shared" si="1"/>
        <v>1757.7</v>
      </c>
      <c r="J15" s="9">
        <f t="shared" si="2"/>
        <v>10156.950000000001</v>
      </c>
      <c r="K15" s="9">
        <f t="shared" si="3"/>
        <v>8098.5150000000003</v>
      </c>
      <c r="L15" s="10">
        <f t="shared" si="4"/>
        <v>20013.165000000001</v>
      </c>
    </row>
    <row r="16" spans="1:12" x14ac:dyDescent="0.25">
      <c r="A16" s="7" t="s">
        <v>10</v>
      </c>
      <c r="B16" t="s">
        <v>17</v>
      </c>
      <c r="C16" t="s">
        <v>23</v>
      </c>
      <c r="D16">
        <v>82</v>
      </c>
      <c r="E16" s="20">
        <v>21.43536585</v>
      </c>
      <c r="F16" s="20">
        <v>85.12</v>
      </c>
      <c r="G16" s="20">
        <v>150</v>
      </c>
      <c r="H16" s="8">
        <f t="shared" si="0"/>
        <v>256.55536584999999</v>
      </c>
      <c r="I16" s="9">
        <f t="shared" si="1"/>
        <v>1757.6999997</v>
      </c>
      <c r="J16" s="9">
        <f t="shared" si="2"/>
        <v>6979.84</v>
      </c>
      <c r="K16" s="9">
        <f t="shared" si="3"/>
        <v>12300</v>
      </c>
      <c r="L16" s="10">
        <f t="shared" si="4"/>
        <v>21037.539999699999</v>
      </c>
    </row>
    <row r="17" spans="1:12" x14ac:dyDescent="0.25">
      <c r="A17" s="7" t="s">
        <v>10</v>
      </c>
      <c r="B17" t="s">
        <v>18</v>
      </c>
      <c r="C17" t="s">
        <v>23</v>
      </c>
      <c r="D17">
        <v>95</v>
      </c>
      <c r="E17" s="20">
        <v>16.46905263</v>
      </c>
      <c r="F17" s="20">
        <v>33.22</v>
      </c>
      <c r="G17" s="20">
        <v>135.812375</v>
      </c>
      <c r="H17" s="8">
        <f t="shared" si="0"/>
        <v>185.50142762999999</v>
      </c>
      <c r="I17" s="9">
        <f t="shared" si="1"/>
        <v>1564.5599998499999</v>
      </c>
      <c r="J17" s="9">
        <f t="shared" si="2"/>
        <v>3155.9</v>
      </c>
      <c r="K17" s="9">
        <f t="shared" si="3"/>
        <v>12902.175625</v>
      </c>
      <c r="L17" s="10">
        <f t="shared" si="4"/>
        <v>17622.635624850001</v>
      </c>
    </row>
    <row r="18" spans="1:12" x14ac:dyDescent="0.25">
      <c r="A18" s="7" t="s">
        <v>10</v>
      </c>
      <c r="B18" t="s">
        <v>13</v>
      </c>
      <c r="C18" t="s">
        <v>21</v>
      </c>
      <c r="D18">
        <v>4</v>
      </c>
      <c r="E18" s="20">
        <v>789</v>
      </c>
      <c r="F18" s="20">
        <v>811</v>
      </c>
      <c r="G18" s="20">
        <v>231.11</v>
      </c>
      <c r="H18" s="8">
        <f t="shared" si="0"/>
        <v>1831.1100000000001</v>
      </c>
      <c r="I18" s="9">
        <f t="shared" si="1"/>
        <v>3156</v>
      </c>
      <c r="J18" s="9">
        <f t="shared" si="2"/>
        <v>3244</v>
      </c>
      <c r="K18" s="9">
        <f t="shared" si="3"/>
        <v>924.44</v>
      </c>
      <c r="L18" s="10">
        <f t="shared" si="4"/>
        <v>7324.4400000000005</v>
      </c>
    </row>
    <row r="19" spans="1:12" x14ac:dyDescent="0.25">
      <c r="A19" s="7" t="s">
        <v>10</v>
      </c>
      <c r="B19" t="s">
        <v>14</v>
      </c>
      <c r="C19" t="s">
        <v>22</v>
      </c>
      <c r="D19">
        <v>14</v>
      </c>
      <c r="E19" s="20">
        <v>67.866428569999997</v>
      </c>
      <c r="F19" s="20">
        <v>144.22</v>
      </c>
      <c r="G19" s="20">
        <v>80</v>
      </c>
      <c r="H19" s="8">
        <f t="shared" si="0"/>
        <v>292.08642857000001</v>
      </c>
      <c r="I19" s="9">
        <f t="shared" si="1"/>
        <v>950.12999997999998</v>
      </c>
      <c r="J19" s="9">
        <f t="shared" si="2"/>
        <v>2019.08</v>
      </c>
      <c r="K19" s="9">
        <f t="shared" si="3"/>
        <v>1120</v>
      </c>
      <c r="L19" s="10">
        <f t="shared" si="4"/>
        <v>4089.2099999799998</v>
      </c>
    </row>
    <row r="20" spans="1:12" x14ac:dyDescent="0.25">
      <c r="A20" s="11" t="s">
        <v>10</v>
      </c>
      <c r="B20" s="12" t="s">
        <v>19</v>
      </c>
      <c r="C20" s="12" t="s">
        <v>20</v>
      </c>
      <c r="D20" s="12">
        <v>420</v>
      </c>
      <c r="E20" s="21">
        <v>5.1891428570000002</v>
      </c>
      <c r="F20" s="21">
        <v>5</v>
      </c>
      <c r="G20" s="21">
        <v>33</v>
      </c>
      <c r="H20" s="13">
        <f t="shared" si="0"/>
        <v>43.189142857</v>
      </c>
      <c r="I20" s="14">
        <f t="shared" si="1"/>
        <v>2179.4399999400002</v>
      </c>
      <c r="J20" s="14">
        <f t="shared" si="2"/>
        <v>2100</v>
      </c>
      <c r="K20" s="14">
        <f t="shared" si="3"/>
        <v>13860</v>
      </c>
      <c r="L20" s="15">
        <f t="shared" si="4"/>
        <v>18139.439999940001</v>
      </c>
    </row>
    <row r="21" spans="1:12" x14ac:dyDescent="0.25">
      <c r="I21" s="16"/>
      <c r="J21" s="17"/>
      <c r="K21" s="17"/>
      <c r="L2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Vjaceslavs Gromatovics</cp:lastModifiedBy>
  <dcterms:created xsi:type="dcterms:W3CDTF">2025-04-29T14:40:57Z</dcterms:created>
  <dcterms:modified xsi:type="dcterms:W3CDTF">2025-05-07T09:21:28Z</dcterms:modified>
</cp:coreProperties>
</file>